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27532\Desktop\素材\0802 必备模型及其应用(三)\"/>
    </mc:Choice>
  </mc:AlternateContent>
  <xr:revisionPtr revIDLastSave="0" documentId="13_ncr:1_{757F8A65-B3F0-4F57-9CFA-832780B20547}"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heet3" sheetId="3" r:id="rId2"/>
    <sheet name="Sheet2" sheetId="2" r:id="rId3"/>
  </sheets>
  <definedNames>
    <definedName name="_xlnm._FilterDatabase" localSheetId="0" hidden="1">Sheet1!$M$1:$Y$61</definedName>
    <definedName name="_xlnm._FilterDatabase" localSheetId="2" hidden="1">Sheet2!$A$1:$D$61</definedName>
    <definedName name="_xlnm._FilterDatabase" localSheetId="1" hidden="1">Sheet3!$A$1:$D$61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2" l="1"/>
  <c r="F26" i="2"/>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2" i="1"/>
  <c r="E53" i="1" l="1"/>
  <c r="E45" i="1"/>
  <c r="E37" i="1"/>
  <c r="E13" i="1"/>
  <c r="E5" i="1"/>
  <c r="E61" i="1"/>
  <c r="E29" i="1"/>
  <c r="E21" i="1"/>
  <c r="E55" i="1"/>
  <c r="E47" i="1"/>
  <c r="E39" i="1"/>
  <c r="E31" i="1"/>
  <c r="E23" i="1"/>
  <c r="E15" i="1"/>
  <c r="E7" i="1"/>
  <c r="E57" i="1"/>
  <c r="E49" i="1"/>
  <c r="E41" i="1"/>
  <c r="E33" i="1"/>
  <c r="E25" i="1"/>
  <c r="E17" i="1"/>
  <c r="E9" i="1"/>
  <c r="E34" i="1"/>
  <c r="E26" i="1"/>
  <c r="E56" i="1"/>
  <c r="E48" i="1"/>
  <c r="E40" i="1"/>
  <c r="E32" i="1"/>
  <c r="E24" i="1"/>
  <c r="E16" i="1"/>
  <c r="E8" i="1"/>
  <c r="E2" i="1"/>
  <c r="E54" i="1"/>
  <c r="E46" i="1"/>
  <c r="E38" i="1"/>
  <c r="E30" i="1"/>
  <c r="E22" i="1"/>
  <c r="E14" i="1"/>
  <c r="E6" i="1"/>
  <c r="E58" i="1"/>
  <c r="E50" i="1"/>
  <c r="E42" i="1"/>
  <c r="E18" i="1"/>
  <c r="E10" i="1"/>
  <c r="E60" i="1"/>
  <c r="E52" i="1"/>
  <c r="E44" i="1"/>
  <c r="E36" i="1"/>
  <c r="E28" i="1"/>
  <c r="E20" i="1"/>
  <c r="E12" i="1"/>
  <c r="E4" i="1"/>
  <c r="K4" i="1"/>
  <c r="E59" i="1"/>
  <c r="E51" i="1"/>
  <c r="E43" i="1"/>
  <c r="E35" i="1"/>
  <c r="E27" i="1"/>
  <c r="E19" i="1"/>
  <c r="E11" i="1"/>
  <c r="E3" i="1"/>
  <c r="J4" i="1" l="1"/>
  <c r="Q27" i="1" s="1"/>
  <c r="K2" i="1"/>
  <c r="J3" i="1"/>
  <c r="J2" i="1"/>
  <c r="K3" i="1"/>
  <c r="Q34" i="1" l="1"/>
  <c r="Q5" i="1"/>
  <c r="Q50" i="1"/>
  <c r="Q41" i="1"/>
  <c r="Q32" i="1"/>
  <c r="Q23" i="1"/>
  <c r="Q22" i="1"/>
  <c r="Q21" i="1"/>
  <c r="Q20" i="1"/>
  <c r="Q19" i="1"/>
  <c r="Q25" i="1"/>
  <c r="Q6" i="1"/>
  <c r="Q42" i="1"/>
  <c r="Q33" i="1"/>
  <c r="Q24" i="1"/>
  <c r="Q15" i="1"/>
  <c r="Q14" i="1"/>
  <c r="Q13" i="1"/>
  <c r="Q12" i="1"/>
  <c r="Q11" i="1"/>
  <c r="Q26" i="1"/>
  <c r="Q17" i="1"/>
  <c r="Q8" i="1"/>
  <c r="Q2" i="1"/>
  <c r="Q61" i="1"/>
  <c r="Q60" i="1"/>
  <c r="Q59" i="1"/>
  <c r="Q9" i="1"/>
  <c r="Q55" i="1"/>
  <c r="Q54" i="1"/>
  <c r="Q53" i="1"/>
  <c r="Q52" i="1"/>
  <c r="Q51" i="1"/>
  <c r="Q56" i="1"/>
  <c r="Q46" i="1"/>
  <c r="Q45" i="1"/>
  <c r="Q44" i="1"/>
  <c r="Q43" i="1"/>
  <c r="Q16" i="1"/>
  <c r="Q7" i="1"/>
  <c r="Q4" i="1"/>
  <c r="Q3" i="1"/>
  <c r="Q18" i="1"/>
  <c r="Q10" i="1"/>
  <c r="Q47" i="1"/>
  <c r="Q57" i="1"/>
  <c r="Q39" i="1"/>
  <c r="Q38" i="1"/>
  <c r="Q37" i="1"/>
  <c r="Q36" i="1"/>
  <c r="Q35" i="1"/>
  <c r="Q48" i="1"/>
  <c r="Q58" i="1"/>
  <c r="Q49" i="1"/>
  <c r="Q40" i="1"/>
  <c r="Q31" i="1"/>
  <c r="Q30" i="1"/>
  <c r="Q29" i="1"/>
  <c r="Q28" i="1"/>
  <c r="P7" i="1"/>
  <c r="P23" i="1"/>
  <c r="P31" i="1"/>
  <c r="P39" i="1"/>
  <c r="P47" i="1"/>
  <c r="P55" i="1"/>
  <c r="P8" i="1"/>
  <c r="P16" i="1"/>
  <c r="P24" i="1"/>
  <c r="P32" i="1"/>
  <c r="P40" i="1"/>
  <c r="P48" i="1"/>
  <c r="P56" i="1"/>
  <c r="P9" i="1"/>
  <c r="P17" i="1"/>
  <c r="P25" i="1"/>
  <c r="P33" i="1"/>
  <c r="P41" i="1"/>
  <c r="P49" i="1"/>
  <c r="P57" i="1"/>
  <c r="P26" i="1"/>
  <c r="P58" i="1"/>
  <c r="P10" i="1"/>
  <c r="P18" i="1"/>
  <c r="P34" i="1"/>
  <c r="P42" i="1"/>
  <c r="P50" i="1"/>
  <c r="P3" i="1"/>
  <c r="P11" i="1"/>
  <c r="P19" i="1"/>
  <c r="P27" i="1"/>
  <c r="P35" i="1"/>
  <c r="P43" i="1"/>
  <c r="P51" i="1"/>
  <c r="P59" i="1"/>
  <c r="P4" i="1"/>
  <c r="P12" i="1"/>
  <c r="P20" i="1"/>
  <c r="P28" i="1"/>
  <c r="P36" i="1"/>
  <c r="P44" i="1"/>
  <c r="P52" i="1"/>
  <c r="P60" i="1"/>
  <c r="P5" i="1"/>
  <c r="P13" i="1"/>
  <c r="P21" i="1"/>
  <c r="P29" i="1"/>
  <c r="P37" i="1"/>
  <c r="P45" i="1"/>
  <c r="P53" i="1"/>
  <c r="P61" i="1"/>
  <c r="P6" i="1"/>
  <c r="P14" i="1"/>
  <c r="P22" i="1"/>
  <c r="P30" i="1"/>
  <c r="P38" i="1"/>
  <c r="P46" i="1"/>
  <c r="P54" i="1"/>
  <c r="P2" i="1"/>
  <c r="P15" i="1"/>
  <c r="O3" i="1"/>
  <c r="M3" i="1" s="1"/>
  <c r="O11" i="1"/>
  <c r="O19" i="1"/>
  <c r="M19" i="1" s="1"/>
  <c r="O27" i="1"/>
  <c r="O35" i="1"/>
  <c r="M35" i="1" s="1"/>
  <c r="O43" i="1"/>
  <c r="O51" i="1"/>
  <c r="O59" i="1"/>
  <c r="O4" i="1"/>
  <c r="M4" i="1" s="1"/>
  <c r="O12" i="1"/>
  <c r="O20" i="1"/>
  <c r="O28" i="1"/>
  <c r="O36" i="1"/>
  <c r="M36" i="1" s="1"/>
  <c r="O44" i="1"/>
  <c r="M44" i="1" s="1"/>
  <c r="O52" i="1"/>
  <c r="O60" i="1"/>
  <c r="O5" i="1"/>
  <c r="M5" i="1" s="1"/>
  <c r="O13" i="1"/>
  <c r="O21" i="1"/>
  <c r="O29" i="1"/>
  <c r="O37" i="1"/>
  <c r="M37" i="1" s="1"/>
  <c r="O45" i="1"/>
  <c r="O53" i="1"/>
  <c r="O61" i="1"/>
  <c r="O22" i="1"/>
  <c r="M22" i="1" s="1"/>
  <c r="O38" i="1"/>
  <c r="O2" i="1"/>
  <c r="O6" i="1"/>
  <c r="O14" i="1"/>
  <c r="O30" i="1"/>
  <c r="O46" i="1"/>
  <c r="O54" i="1"/>
  <c r="O7" i="1"/>
  <c r="O15" i="1"/>
  <c r="O23" i="1"/>
  <c r="O31" i="1"/>
  <c r="O39" i="1"/>
  <c r="O47" i="1"/>
  <c r="O55" i="1"/>
  <c r="O8" i="1"/>
  <c r="O16" i="1"/>
  <c r="M16" i="1" s="1"/>
  <c r="O24" i="1"/>
  <c r="O32" i="1"/>
  <c r="O40" i="1"/>
  <c r="O48" i="1"/>
  <c r="O56" i="1"/>
  <c r="O9" i="1"/>
  <c r="O17" i="1"/>
  <c r="O25" i="1"/>
  <c r="M25" i="1" s="1"/>
  <c r="O33" i="1"/>
  <c r="M33" i="1" s="1"/>
  <c r="O41" i="1"/>
  <c r="O49" i="1"/>
  <c r="M49" i="1" s="1"/>
  <c r="O57" i="1"/>
  <c r="O10" i="1"/>
  <c r="O18" i="1"/>
  <c r="M18" i="1" s="1"/>
  <c r="O26" i="1"/>
  <c r="O34" i="1"/>
  <c r="O42" i="1"/>
  <c r="O50" i="1"/>
  <c r="M50" i="1" s="1"/>
  <c r="O58" i="1"/>
  <c r="M53" i="1" l="1"/>
  <c r="M39" i="1"/>
  <c r="M48" i="1"/>
  <c r="M40" i="1"/>
  <c r="M6" i="1"/>
  <c r="N6" i="1" s="1"/>
  <c r="M23" i="1"/>
  <c r="M57" i="1"/>
  <c r="N57" i="1" s="1"/>
  <c r="M24" i="1"/>
  <c r="N24" i="1" s="1"/>
  <c r="M26" i="1"/>
  <c r="M17" i="1"/>
  <c r="N17" i="1" s="1"/>
  <c r="M8" i="1"/>
  <c r="N8" i="1" s="1"/>
  <c r="M54" i="1"/>
  <c r="N54" i="1" s="1"/>
  <c r="N61" i="1"/>
  <c r="M61" i="1"/>
  <c r="M60" i="1"/>
  <c r="N60" i="1" s="1"/>
  <c r="M59" i="1"/>
  <c r="N59" i="1" s="1"/>
  <c r="M52" i="1"/>
  <c r="M51" i="1"/>
  <c r="N51" i="1" s="1"/>
  <c r="M55" i="1"/>
  <c r="N55" i="1" s="1"/>
  <c r="M10" i="1"/>
  <c r="N10" i="1" s="1"/>
  <c r="M56" i="1"/>
  <c r="M47" i="1"/>
  <c r="M30" i="1"/>
  <c r="N30" i="1" s="1"/>
  <c r="M45" i="1"/>
  <c r="N45" i="1" s="1"/>
  <c r="M43" i="1"/>
  <c r="M34" i="1"/>
  <c r="N34" i="1" s="1"/>
  <c r="M14" i="1"/>
  <c r="M7" i="1"/>
  <c r="N7" i="1" s="1"/>
  <c r="M31" i="1"/>
  <c r="N31" i="1" s="1"/>
  <c r="N29" i="1"/>
  <c r="M29" i="1"/>
  <c r="M28" i="1"/>
  <c r="N28" i="1" s="1"/>
  <c r="M27" i="1"/>
  <c r="N27" i="1" s="1"/>
  <c r="M46" i="1"/>
  <c r="N46" i="1" s="1"/>
  <c r="M58" i="1"/>
  <c r="N58" i="1" s="1"/>
  <c r="M41" i="1"/>
  <c r="N41" i="1" s="1"/>
  <c r="M32" i="1"/>
  <c r="N32" i="1" s="1"/>
  <c r="M21" i="1"/>
  <c r="N21" i="1" s="1"/>
  <c r="M20" i="1"/>
  <c r="N20" i="1" s="1"/>
  <c r="M9" i="1"/>
  <c r="N9" i="1" s="1"/>
  <c r="M42" i="1"/>
  <c r="N42" i="1" s="1"/>
  <c r="M15" i="1"/>
  <c r="N15" i="1" s="1"/>
  <c r="M38" i="1"/>
  <c r="M13" i="1"/>
  <c r="N13" i="1" s="1"/>
  <c r="M12" i="1"/>
  <c r="M11" i="1"/>
  <c r="N44" i="1"/>
  <c r="N50" i="1"/>
  <c r="N22" i="1"/>
  <c r="N5" i="1"/>
  <c r="N4" i="1"/>
  <c r="N3" i="1"/>
  <c r="N43" i="1"/>
  <c r="N49" i="1"/>
  <c r="N40" i="1"/>
  <c r="N23" i="1"/>
  <c r="N19" i="1"/>
  <c r="N53" i="1"/>
  <c r="N33" i="1"/>
  <c r="N52" i="1"/>
  <c r="N56" i="1"/>
  <c r="N47" i="1"/>
  <c r="N48" i="1"/>
  <c r="N39" i="1"/>
  <c r="N26" i="1"/>
  <c r="M2" i="1"/>
  <c r="N12" i="1"/>
  <c r="N11" i="1"/>
  <c r="N38" i="1"/>
  <c r="N25" i="1"/>
  <c r="N16" i="1"/>
  <c r="N18" i="1"/>
  <c r="N14" i="1"/>
  <c r="N37" i="1"/>
  <c r="N36" i="1"/>
  <c r="N35" i="1"/>
  <c r="N2" i="1" l="1"/>
  <c r="T3" i="1"/>
  <c r="T4" i="1"/>
  <c r="T2" i="1"/>
  <c r="S3" i="1"/>
  <c r="S4" i="1"/>
  <c r="S2" i="1"/>
  <c r="W7" i="1" l="1"/>
  <c r="W15" i="1"/>
  <c r="W23" i="1"/>
  <c r="W31" i="1"/>
  <c r="W39" i="1"/>
  <c r="W47" i="1"/>
  <c r="W55" i="1"/>
  <c r="U55" i="1" s="1"/>
  <c r="W4" i="1"/>
  <c r="U4" i="1" s="1"/>
  <c r="W36" i="1"/>
  <c r="W60" i="1"/>
  <c r="W5" i="1"/>
  <c r="W21" i="1"/>
  <c r="W45" i="1"/>
  <c r="W8" i="1"/>
  <c r="W16" i="1"/>
  <c r="U16" i="1" s="1"/>
  <c r="W24" i="1"/>
  <c r="U24" i="1" s="1"/>
  <c r="W32" i="1"/>
  <c r="W40" i="1"/>
  <c r="W48" i="1"/>
  <c r="W56" i="1"/>
  <c r="W44" i="1"/>
  <c r="W9" i="1"/>
  <c r="W17" i="1"/>
  <c r="U17" i="1" s="1"/>
  <c r="W25" i="1"/>
  <c r="U25" i="1" s="1"/>
  <c r="W33" i="1"/>
  <c r="W41" i="1"/>
  <c r="W49" i="1"/>
  <c r="W57" i="1"/>
  <c r="W28" i="1"/>
  <c r="W37" i="1"/>
  <c r="W10" i="1"/>
  <c r="U10" i="1" s="1"/>
  <c r="W18" i="1"/>
  <c r="U18" i="1" s="1"/>
  <c r="W26" i="1"/>
  <c r="W34" i="1"/>
  <c r="W42" i="1"/>
  <c r="W50" i="1"/>
  <c r="W58" i="1"/>
  <c r="W20" i="1"/>
  <c r="W13" i="1"/>
  <c r="W29" i="1"/>
  <c r="W53" i="1"/>
  <c r="W3" i="1"/>
  <c r="W11" i="1"/>
  <c r="W19" i="1"/>
  <c r="W27" i="1"/>
  <c r="W35" i="1"/>
  <c r="W43" i="1"/>
  <c r="U43" i="1" s="1"/>
  <c r="W51" i="1"/>
  <c r="U51" i="1" s="1"/>
  <c r="W59" i="1"/>
  <c r="W6" i="1"/>
  <c r="W14" i="1"/>
  <c r="W22" i="1"/>
  <c r="W30" i="1"/>
  <c r="W38" i="1"/>
  <c r="W46" i="1"/>
  <c r="U46" i="1" s="1"/>
  <c r="W54" i="1"/>
  <c r="U54" i="1" s="1"/>
  <c r="W2" i="1"/>
  <c r="W12" i="1"/>
  <c r="W52" i="1"/>
  <c r="W61" i="1"/>
  <c r="Y7" i="1"/>
  <c r="Y15" i="1"/>
  <c r="Y23" i="1"/>
  <c r="Y31" i="1"/>
  <c r="Y39" i="1"/>
  <c r="Y47" i="1"/>
  <c r="Y55" i="1"/>
  <c r="Y4" i="1"/>
  <c r="Y36" i="1"/>
  <c r="Y52" i="1"/>
  <c r="Y13" i="1"/>
  <c r="Y29" i="1"/>
  <c r="Y53" i="1"/>
  <c r="Y8" i="1"/>
  <c r="Y16" i="1"/>
  <c r="Y24" i="1"/>
  <c r="Y32" i="1"/>
  <c r="Y40" i="1"/>
  <c r="Y48" i="1"/>
  <c r="Y56" i="1"/>
  <c r="Y28" i="1"/>
  <c r="Y9" i="1"/>
  <c r="Y17" i="1"/>
  <c r="Y25" i="1"/>
  <c r="Y33" i="1"/>
  <c r="Y41" i="1"/>
  <c r="Y49" i="1"/>
  <c r="Y57" i="1"/>
  <c r="Y20" i="1"/>
  <c r="Y45" i="1"/>
  <c r="Y10" i="1"/>
  <c r="Y18" i="1"/>
  <c r="Y26" i="1"/>
  <c r="Y34" i="1"/>
  <c r="Y42" i="1"/>
  <c r="Y50" i="1"/>
  <c r="Y58" i="1"/>
  <c r="Y5" i="1"/>
  <c r="Y21" i="1"/>
  <c r="Y37" i="1"/>
  <c r="Y61" i="1"/>
  <c r="Y3" i="1"/>
  <c r="Y11" i="1"/>
  <c r="Y19" i="1"/>
  <c r="Y27" i="1"/>
  <c r="Y35" i="1"/>
  <c r="Y43" i="1"/>
  <c r="Y51" i="1"/>
  <c r="Y59" i="1"/>
  <c r="Y6" i="1"/>
  <c r="Y14" i="1"/>
  <c r="Y22" i="1"/>
  <c r="Y30" i="1"/>
  <c r="Y38" i="1"/>
  <c r="Y46" i="1"/>
  <c r="Y54" i="1"/>
  <c r="Y2" i="1"/>
  <c r="Y12" i="1"/>
  <c r="Y44" i="1"/>
  <c r="Y60" i="1"/>
  <c r="X3" i="1"/>
  <c r="X11" i="1"/>
  <c r="X19" i="1"/>
  <c r="X27" i="1"/>
  <c r="X35" i="1"/>
  <c r="X43" i="1"/>
  <c r="X51" i="1"/>
  <c r="X59" i="1"/>
  <c r="X16" i="1"/>
  <c r="X48" i="1"/>
  <c r="X9" i="1"/>
  <c r="X41" i="1"/>
  <c r="X4" i="1"/>
  <c r="X12" i="1"/>
  <c r="X20" i="1"/>
  <c r="X28" i="1"/>
  <c r="X36" i="1"/>
  <c r="X44" i="1"/>
  <c r="X52" i="1"/>
  <c r="X60" i="1"/>
  <c r="X32" i="1"/>
  <c r="X5" i="1"/>
  <c r="X13" i="1"/>
  <c r="X21" i="1"/>
  <c r="X29" i="1"/>
  <c r="X37" i="1"/>
  <c r="X45" i="1"/>
  <c r="X53" i="1"/>
  <c r="X61" i="1"/>
  <c r="X24" i="1"/>
  <c r="X25" i="1"/>
  <c r="X57" i="1"/>
  <c r="X6" i="1"/>
  <c r="X14" i="1"/>
  <c r="X22" i="1"/>
  <c r="X30" i="1"/>
  <c r="X38" i="1"/>
  <c r="X46" i="1"/>
  <c r="X54" i="1"/>
  <c r="X2" i="1"/>
  <c r="X8" i="1"/>
  <c r="X17" i="1"/>
  <c r="X33" i="1"/>
  <c r="X49" i="1"/>
  <c r="X7" i="1"/>
  <c r="X15" i="1"/>
  <c r="X23" i="1"/>
  <c r="X31" i="1"/>
  <c r="X39" i="1"/>
  <c r="X47" i="1"/>
  <c r="X55" i="1"/>
  <c r="X10" i="1"/>
  <c r="X18" i="1"/>
  <c r="X26" i="1"/>
  <c r="X34" i="1"/>
  <c r="X42" i="1"/>
  <c r="X50" i="1"/>
  <c r="X58" i="1"/>
  <c r="X40" i="1"/>
  <c r="X56" i="1"/>
  <c r="U38" i="1" l="1"/>
  <c r="U35" i="1"/>
  <c r="U20" i="1"/>
  <c r="U37" i="1"/>
  <c r="U9" i="1"/>
  <c r="U8" i="1"/>
  <c r="U47" i="1"/>
  <c r="U30" i="1"/>
  <c r="U27" i="1"/>
  <c r="U58" i="1"/>
  <c r="U28" i="1"/>
  <c r="U44" i="1"/>
  <c r="U45" i="1"/>
  <c r="U39" i="1"/>
  <c r="U61" i="1"/>
  <c r="U22" i="1"/>
  <c r="U19" i="1"/>
  <c r="U50" i="1"/>
  <c r="U57" i="1"/>
  <c r="U56" i="1"/>
  <c r="U21" i="1"/>
  <c r="U31" i="1"/>
  <c r="U52" i="1"/>
  <c r="U14" i="1"/>
  <c r="U11" i="1"/>
  <c r="U42" i="1"/>
  <c r="U49" i="1"/>
  <c r="U48" i="1"/>
  <c r="U5" i="1"/>
  <c r="U23" i="1"/>
  <c r="U12" i="1"/>
  <c r="U6" i="1"/>
  <c r="U3" i="1"/>
  <c r="U34" i="1"/>
  <c r="U41" i="1"/>
  <c r="U40" i="1"/>
  <c r="U60" i="1"/>
  <c r="U15" i="1"/>
  <c r="U29" i="1"/>
  <c r="U13" i="1"/>
  <c r="U2" i="1"/>
  <c r="U59" i="1"/>
  <c r="U53" i="1"/>
  <c r="U26" i="1"/>
  <c r="U33" i="1"/>
  <c r="U32" i="1"/>
  <c r="U36" i="1"/>
  <c r="U7" i="1"/>
</calcChain>
</file>

<file path=xl/sharedStrings.xml><?xml version="1.0" encoding="utf-8"?>
<sst xmlns="http://schemas.openxmlformats.org/spreadsheetml/2006/main" count="333" uniqueCount="74">
  <si>
    <t>城市</t>
  </si>
  <si>
    <t>生存资料消费</t>
  </si>
  <si>
    <t>发展和享受资料消费</t>
  </si>
  <si>
    <t>北京</t>
  </si>
  <si>
    <t>东莞</t>
  </si>
  <si>
    <t>太原</t>
  </si>
  <si>
    <t>绍兴</t>
  </si>
  <si>
    <t>沈阳</t>
  </si>
  <si>
    <t>上海</t>
  </si>
  <si>
    <t>广州</t>
  </si>
  <si>
    <t>烟台</t>
  </si>
  <si>
    <t>合肥</t>
  </si>
  <si>
    <t>廊坊</t>
  </si>
  <si>
    <t>佛山</t>
  </si>
  <si>
    <t>深圳</t>
  </si>
  <si>
    <t>昆明</t>
  </si>
  <si>
    <t>福州</t>
  </si>
  <si>
    <t>成都</t>
  </si>
  <si>
    <t>海口</t>
  </si>
  <si>
    <t>无锡</t>
  </si>
  <si>
    <t>重庆</t>
  </si>
  <si>
    <t>汕头</t>
  </si>
  <si>
    <t>杭州</t>
  </si>
  <si>
    <t>厦门</t>
  </si>
  <si>
    <t>哈尔滨</t>
  </si>
  <si>
    <t>长春</t>
  </si>
  <si>
    <t>武汉</t>
  </si>
  <si>
    <t>西安</t>
  </si>
  <si>
    <t>南昌</t>
  </si>
  <si>
    <t>济南</t>
  </si>
  <si>
    <t>潍坊</t>
  </si>
  <si>
    <t>宁波</t>
  </si>
  <si>
    <t>郑州</t>
  </si>
  <si>
    <t>青岛</t>
  </si>
  <si>
    <t>大连</t>
  </si>
  <si>
    <t>贵阳</t>
  </si>
  <si>
    <t>扬州</t>
  </si>
  <si>
    <t>温州</t>
  </si>
  <si>
    <t>长沙</t>
  </si>
  <si>
    <t>石家庄</t>
  </si>
  <si>
    <t>洛阳</t>
  </si>
  <si>
    <t>乌鲁木齐</t>
  </si>
  <si>
    <t>泉州</t>
  </si>
  <si>
    <t>南宁</t>
  </si>
  <si>
    <t>临沂</t>
  </si>
  <si>
    <t>金华</t>
  </si>
  <si>
    <t>常州</t>
  </si>
  <si>
    <t>珠海</t>
  </si>
  <si>
    <t>唐山</t>
  </si>
  <si>
    <t>惠州</t>
  </si>
  <si>
    <t>嘉兴</t>
  </si>
  <si>
    <t>镇江</t>
  </si>
  <si>
    <t>南通</t>
  </si>
  <si>
    <t>天津</t>
  </si>
  <si>
    <t>苏州</t>
  </si>
  <si>
    <t>南京</t>
  </si>
  <si>
    <t>中山</t>
  </si>
  <si>
    <t>保定</t>
  </si>
  <si>
    <t>兰州</t>
  </si>
  <si>
    <t>台州</t>
  </si>
  <si>
    <t>徐州</t>
  </si>
  <si>
    <t>盐城</t>
  </si>
  <si>
    <t>湖州</t>
  </si>
  <si>
    <t>A</t>
  </si>
  <si>
    <t>A</t>
    <phoneticPr fontId="1" type="noConversion"/>
  </si>
  <si>
    <t>B</t>
  </si>
  <si>
    <t>B</t>
    <phoneticPr fontId="1" type="noConversion"/>
  </si>
  <si>
    <t>C</t>
  </si>
  <si>
    <t>C</t>
    <phoneticPr fontId="1" type="noConversion"/>
  </si>
  <si>
    <t>第一次迭代</t>
  </si>
  <si>
    <t>第一次迭代</t>
    <phoneticPr fontId="1" type="noConversion"/>
  </si>
  <si>
    <t>第二次迭代</t>
    <phoneticPr fontId="1" type="noConversion"/>
  </si>
  <si>
    <t>第三次迭代</t>
  </si>
  <si>
    <t>第三次迭代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</si>
</sst>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center" wrapText="1"/>
    </xf>
    <xf numFmtId="0" fontId="0" fillId="0" borderId="0" xfId="0" applyAlignment="1">
      <alignment horizontal="center"/>
    </xf>
    <xf numFmtId="0" fontId="0" fillId="2" borderId="0" xfId="0" applyFill="1" applyAlignment="1">
      <alignment horizontal="left" vertical="center" wrapText="1"/>
    </xf>
    <xf numFmtId="0" fontId="0" fillId="2" borderId="0" xfId="0" applyFill="1"/>
    <xf numFmtId="0" fontId="0" fillId="0" borderId="0" xfId="0" applyFill="1" applyAlignment="1">
      <alignment horizontal="left" vertical="center" wrapText="1"/>
    </xf>
    <xf numFmtId="0" fontId="0" fillId="0" borderId="0" xfId="0" applyFill="1"/>
  </cellXfs>
  <cellStyles count="1">
    <cellStyle name="常规" xfId="0" builtinId="0"/>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4803149606299214E-2"/>
          <c:y val="0.22206036745406824"/>
          <c:w val="0.79897462817147846"/>
          <c:h val="0.67979950422863822"/>
        </c:manualLayout>
      </c:layout>
      <c:scatterChart>
        <c:scatterStyle val="lineMarker"/>
        <c:varyColors val="0"/>
        <c:ser>
          <c:idx val="0"/>
          <c:order val="0"/>
          <c:tx>
            <c:strRef>
              <c:f>Sheet3!$D$2</c:f>
              <c:strCache>
                <c:ptCount val="1"/>
                <c:pt idx="0">
                  <c:v>C</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Sheet3!$B$2:$B$16</c:f>
              <c:numCache>
                <c:formatCode>General</c:formatCode>
                <c:ptCount val="15"/>
                <c:pt idx="0">
                  <c:v>23</c:v>
                </c:pt>
                <c:pt idx="1">
                  <c:v>29</c:v>
                </c:pt>
                <c:pt idx="2">
                  <c:v>48</c:v>
                </c:pt>
                <c:pt idx="3">
                  <c:v>10</c:v>
                </c:pt>
                <c:pt idx="4">
                  <c:v>26</c:v>
                </c:pt>
                <c:pt idx="5">
                  <c:v>40</c:v>
                </c:pt>
                <c:pt idx="6">
                  <c:v>37</c:v>
                </c:pt>
                <c:pt idx="7">
                  <c:v>24</c:v>
                </c:pt>
                <c:pt idx="8">
                  <c:v>45</c:v>
                </c:pt>
                <c:pt idx="9">
                  <c:v>16</c:v>
                </c:pt>
                <c:pt idx="10">
                  <c:v>22</c:v>
                </c:pt>
                <c:pt idx="11">
                  <c:v>42</c:v>
                </c:pt>
                <c:pt idx="12">
                  <c:v>67</c:v>
                </c:pt>
                <c:pt idx="13">
                  <c:v>32</c:v>
                </c:pt>
                <c:pt idx="14">
                  <c:v>27</c:v>
                </c:pt>
              </c:numCache>
            </c:numRef>
          </c:xVal>
          <c:yVal>
            <c:numRef>
              <c:f>Sheet3!$C$2:$C$16</c:f>
              <c:numCache>
                <c:formatCode>General</c:formatCode>
                <c:ptCount val="15"/>
                <c:pt idx="0">
                  <c:v>66</c:v>
                </c:pt>
                <c:pt idx="1">
                  <c:v>68</c:v>
                </c:pt>
                <c:pt idx="2">
                  <c:v>71</c:v>
                </c:pt>
                <c:pt idx="3">
                  <c:v>75</c:v>
                </c:pt>
                <c:pt idx="4">
                  <c:v>78</c:v>
                </c:pt>
                <c:pt idx="5">
                  <c:v>83</c:v>
                </c:pt>
                <c:pt idx="6">
                  <c:v>87</c:v>
                </c:pt>
                <c:pt idx="7">
                  <c:v>89</c:v>
                </c:pt>
                <c:pt idx="8">
                  <c:v>89</c:v>
                </c:pt>
                <c:pt idx="9">
                  <c:v>90</c:v>
                </c:pt>
                <c:pt idx="10">
                  <c:v>90</c:v>
                </c:pt>
                <c:pt idx="11">
                  <c:v>92</c:v>
                </c:pt>
                <c:pt idx="12">
                  <c:v>97</c:v>
                </c:pt>
                <c:pt idx="13">
                  <c:v>99</c:v>
                </c:pt>
                <c:pt idx="14">
                  <c:v>100</c:v>
                </c:pt>
              </c:numCache>
            </c:numRef>
          </c:yVal>
          <c:smooth val="0"/>
          <c:extLst>
            <c:ext xmlns:c16="http://schemas.microsoft.com/office/drawing/2014/chart" uri="{C3380CC4-5D6E-409C-BE32-E72D297353CC}">
              <c16:uniqueId val="{00000000-4B8A-4F5A-BC37-CFFFD2E031B0}"/>
            </c:ext>
          </c:extLst>
        </c:ser>
        <c:ser>
          <c:idx val="1"/>
          <c:order val="1"/>
          <c:tx>
            <c:strRef>
              <c:f>Sheet3!$D$17</c:f>
              <c:strCache>
                <c:ptCount val="1"/>
                <c:pt idx="0">
                  <c:v>C</c:v>
                </c:pt>
              </c:strCache>
            </c:strRef>
          </c:tx>
          <c:spPr>
            <a:ln w="25400" cap="rnd">
              <a:noFill/>
              <a:round/>
            </a:ln>
            <a:effectLst/>
          </c:spPr>
          <c:marker>
            <c:symbol val="circle"/>
            <c:size val="5"/>
            <c:spPr>
              <a:solidFill>
                <a:schemeClr val="accent2"/>
              </a:solidFill>
              <a:ln w="9525">
                <a:solidFill>
                  <a:schemeClr val="accent2"/>
                </a:solidFill>
              </a:ln>
              <a:effectLst/>
            </c:spPr>
          </c:marker>
          <c:xVal>
            <c:numRef>
              <c:f>Sheet3!$B$17:$B$45</c:f>
              <c:numCache>
                <c:formatCode>General</c:formatCode>
                <c:ptCount val="29"/>
                <c:pt idx="0">
                  <c:v>19</c:v>
                </c:pt>
                <c:pt idx="1">
                  <c:v>70</c:v>
                </c:pt>
                <c:pt idx="2">
                  <c:v>90</c:v>
                </c:pt>
                <c:pt idx="3">
                  <c:v>63</c:v>
                </c:pt>
                <c:pt idx="4">
                  <c:v>78</c:v>
                </c:pt>
                <c:pt idx="5">
                  <c:v>84</c:v>
                </c:pt>
                <c:pt idx="6">
                  <c:v>84</c:v>
                </c:pt>
                <c:pt idx="7">
                  <c:v>98</c:v>
                </c:pt>
                <c:pt idx="8">
                  <c:v>78</c:v>
                </c:pt>
                <c:pt idx="9">
                  <c:v>75</c:v>
                </c:pt>
                <c:pt idx="10">
                  <c:v>95</c:v>
                </c:pt>
                <c:pt idx="11">
                  <c:v>95</c:v>
                </c:pt>
                <c:pt idx="12">
                  <c:v>84</c:v>
                </c:pt>
                <c:pt idx="13">
                  <c:v>72</c:v>
                </c:pt>
                <c:pt idx="14">
                  <c:v>89</c:v>
                </c:pt>
                <c:pt idx="15">
                  <c:v>74</c:v>
                </c:pt>
                <c:pt idx="16">
                  <c:v>61</c:v>
                </c:pt>
                <c:pt idx="17">
                  <c:v>99</c:v>
                </c:pt>
                <c:pt idx="18">
                  <c:v>97</c:v>
                </c:pt>
                <c:pt idx="19">
                  <c:v>86</c:v>
                </c:pt>
                <c:pt idx="20">
                  <c:v>96</c:v>
                </c:pt>
                <c:pt idx="21">
                  <c:v>97</c:v>
                </c:pt>
                <c:pt idx="22">
                  <c:v>72</c:v>
                </c:pt>
                <c:pt idx="23">
                  <c:v>91</c:v>
                </c:pt>
                <c:pt idx="24">
                  <c:v>86</c:v>
                </c:pt>
                <c:pt idx="25">
                  <c:v>79</c:v>
                </c:pt>
                <c:pt idx="26">
                  <c:v>97</c:v>
                </c:pt>
                <c:pt idx="27">
                  <c:v>69</c:v>
                </c:pt>
                <c:pt idx="28">
                  <c:v>83</c:v>
                </c:pt>
              </c:numCache>
            </c:numRef>
          </c:xVal>
          <c:yVal>
            <c:numRef>
              <c:f>Sheet3!$C$17:$C$45</c:f>
              <c:numCache>
                <c:formatCode>General</c:formatCode>
                <c:ptCount val="29"/>
                <c:pt idx="0">
                  <c:v>100</c:v>
                </c:pt>
                <c:pt idx="1">
                  <c:v>60</c:v>
                </c:pt>
                <c:pt idx="2">
                  <c:v>62</c:v>
                </c:pt>
                <c:pt idx="3">
                  <c:v>63</c:v>
                </c:pt>
                <c:pt idx="4">
                  <c:v>64</c:v>
                </c:pt>
                <c:pt idx="5">
                  <c:v>66</c:v>
                </c:pt>
                <c:pt idx="6">
                  <c:v>67</c:v>
                </c:pt>
                <c:pt idx="7">
                  <c:v>69</c:v>
                </c:pt>
                <c:pt idx="8">
                  <c:v>69</c:v>
                </c:pt>
                <c:pt idx="9">
                  <c:v>70</c:v>
                </c:pt>
                <c:pt idx="10">
                  <c:v>72</c:v>
                </c:pt>
                <c:pt idx="11">
                  <c:v>73</c:v>
                </c:pt>
                <c:pt idx="12">
                  <c:v>73</c:v>
                </c:pt>
                <c:pt idx="13">
                  <c:v>75</c:v>
                </c:pt>
                <c:pt idx="14">
                  <c:v>76</c:v>
                </c:pt>
                <c:pt idx="15">
                  <c:v>78</c:v>
                </c:pt>
                <c:pt idx="16">
                  <c:v>78</c:v>
                </c:pt>
                <c:pt idx="17">
                  <c:v>83</c:v>
                </c:pt>
                <c:pt idx="18">
                  <c:v>84</c:v>
                </c:pt>
                <c:pt idx="19">
                  <c:v>84</c:v>
                </c:pt>
                <c:pt idx="20">
                  <c:v>85</c:v>
                </c:pt>
                <c:pt idx="21">
                  <c:v>86</c:v>
                </c:pt>
                <c:pt idx="22">
                  <c:v>87</c:v>
                </c:pt>
                <c:pt idx="23">
                  <c:v>87</c:v>
                </c:pt>
                <c:pt idx="24">
                  <c:v>88</c:v>
                </c:pt>
                <c:pt idx="25">
                  <c:v>88</c:v>
                </c:pt>
                <c:pt idx="26">
                  <c:v>91</c:v>
                </c:pt>
                <c:pt idx="27">
                  <c:v>92</c:v>
                </c:pt>
                <c:pt idx="28">
                  <c:v>92</c:v>
                </c:pt>
              </c:numCache>
            </c:numRef>
          </c:yVal>
          <c:smooth val="0"/>
          <c:extLst>
            <c:ext xmlns:c16="http://schemas.microsoft.com/office/drawing/2014/chart" uri="{C3380CC4-5D6E-409C-BE32-E72D297353CC}">
              <c16:uniqueId val="{00000003-4B8A-4F5A-BC37-CFFFD2E031B0}"/>
            </c:ext>
          </c:extLst>
        </c:ser>
        <c:ser>
          <c:idx val="2"/>
          <c:order val="2"/>
          <c:tx>
            <c:strRef>
              <c:f>Sheet3!$D$47</c:f>
              <c:strCache>
                <c:ptCount val="1"/>
                <c:pt idx="0">
                  <c:v>A</c:v>
                </c:pt>
              </c:strCache>
            </c:strRef>
          </c:tx>
          <c:spPr>
            <a:ln w="25400" cap="rnd">
              <a:noFill/>
              <a:round/>
            </a:ln>
            <a:effectLst/>
          </c:spPr>
          <c:marker>
            <c:symbol val="circle"/>
            <c:size val="5"/>
            <c:spPr>
              <a:solidFill>
                <a:schemeClr val="accent3"/>
              </a:solidFill>
              <a:ln w="9525">
                <a:solidFill>
                  <a:schemeClr val="accent3"/>
                </a:solidFill>
              </a:ln>
              <a:effectLst/>
            </c:spPr>
          </c:marker>
          <c:xVal>
            <c:numRef>
              <c:f>Sheet3!$B$46:$B$61</c:f>
              <c:numCache>
                <c:formatCode>General</c:formatCode>
                <c:ptCount val="16"/>
                <c:pt idx="0">
                  <c:v>95</c:v>
                </c:pt>
                <c:pt idx="1">
                  <c:v>67</c:v>
                </c:pt>
                <c:pt idx="2">
                  <c:v>61</c:v>
                </c:pt>
                <c:pt idx="3">
                  <c:v>75</c:v>
                </c:pt>
                <c:pt idx="4">
                  <c:v>82</c:v>
                </c:pt>
                <c:pt idx="5">
                  <c:v>74</c:v>
                </c:pt>
                <c:pt idx="6">
                  <c:v>66</c:v>
                </c:pt>
                <c:pt idx="7">
                  <c:v>68</c:v>
                </c:pt>
                <c:pt idx="8">
                  <c:v>89</c:v>
                </c:pt>
                <c:pt idx="9">
                  <c:v>67</c:v>
                </c:pt>
                <c:pt idx="10">
                  <c:v>81</c:v>
                </c:pt>
                <c:pt idx="11">
                  <c:v>65</c:v>
                </c:pt>
                <c:pt idx="12">
                  <c:v>60</c:v>
                </c:pt>
                <c:pt idx="13">
                  <c:v>93</c:v>
                </c:pt>
                <c:pt idx="14">
                  <c:v>61</c:v>
                </c:pt>
                <c:pt idx="15">
                  <c:v>89</c:v>
                </c:pt>
              </c:numCache>
            </c:numRef>
          </c:xVal>
          <c:yVal>
            <c:numRef>
              <c:f>Sheet3!$C$46:$C$61</c:f>
              <c:numCache>
                <c:formatCode>General</c:formatCode>
                <c:ptCount val="16"/>
                <c:pt idx="0">
                  <c:v>93</c:v>
                </c:pt>
                <c:pt idx="1">
                  <c:v>14</c:v>
                </c:pt>
                <c:pt idx="2">
                  <c:v>15</c:v>
                </c:pt>
                <c:pt idx="3">
                  <c:v>16</c:v>
                </c:pt>
                <c:pt idx="4">
                  <c:v>18</c:v>
                </c:pt>
                <c:pt idx="5">
                  <c:v>20</c:v>
                </c:pt>
                <c:pt idx="6">
                  <c:v>20</c:v>
                </c:pt>
                <c:pt idx="7">
                  <c:v>24</c:v>
                </c:pt>
                <c:pt idx="8">
                  <c:v>30</c:v>
                </c:pt>
                <c:pt idx="9">
                  <c:v>30</c:v>
                </c:pt>
                <c:pt idx="10">
                  <c:v>30</c:v>
                </c:pt>
                <c:pt idx="11">
                  <c:v>33</c:v>
                </c:pt>
                <c:pt idx="12">
                  <c:v>35</c:v>
                </c:pt>
                <c:pt idx="13">
                  <c:v>35</c:v>
                </c:pt>
                <c:pt idx="14">
                  <c:v>36</c:v>
                </c:pt>
                <c:pt idx="15">
                  <c:v>38</c:v>
                </c:pt>
              </c:numCache>
            </c:numRef>
          </c:yVal>
          <c:smooth val="0"/>
          <c:extLst>
            <c:ext xmlns:c16="http://schemas.microsoft.com/office/drawing/2014/chart" uri="{C3380CC4-5D6E-409C-BE32-E72D297353CC}">
              <c16:uniqueId val="{00000004-4B8A-4F5A-BC37-CFFFD2E031B0}"/>
            </c:ext>
          </c:extLst>
        </c:ser>
        <c:dLbls>
          <c:showLegendKey val="0"/>
          <c:showVal val="0"/>
          <c:showCatName val="0"/>
          <c:showSerName val="0"/>
          <c:showPercent val="0"/>
          <c:showBubbleSize val="0"/>
        </c:dLbls>
        <c:axId val="1555753984"/>
        <c:axId val="1555753152"/>
      </c:scatterChart>
      <c:valAx>
        <c:axId val="1555753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5753152"/>
        <c:crosses val="autoZero"/>
        <c:crossBetween val="midCat"/>
      </c:valAx>
      <c:valAx>
        <c:axId val="155575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5753984"/>
        <c:crosses val="autoZero"/>
        <c:crossBetween val="midCat"/>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聚类前</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tx>
            <c:strRef>
              <c:f>Sheet2!$C$1</c:f>
              <c:strCache>
                <c:ptCount val="1"/>
                <c:pt idx="0">
                  <c:v>发展和享受资料消费</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Sheet2!$B$2:$B$61</c:f>
              <c:numCache>
                <c:formatCode>General</c:formatCode>
                <c:ptCount val="60"/>
                <c:pt idx="0">
                  <c:v>89</c:v>
                </c:pt>
                <c:pt idx="1">
                  <c:v>67</c:v>
                </c:pt>
                <c:pt idx="2">
                  <c:v>89</c:v>
                </c:pt>
                <c:pt idx="3">
                  <c:v>74</c:v>
                </c:pt>
                <c:pt idx="4">
                  <c:v>75</c:v>
                </c:pt>
                <c:pt idx="5">
                  <c:v>82</c:v>
                </c:pt>
                <c:pt idx="6">
                  <c:v>81</c:v>
                </c:pt>
                <c:pt idx="7">
                  <c:v>68</c:v>
                </c:pt>
                <c:pt idx="8">
                  <c:v>60</c:v>
                </c:pt>
                <c:pt idx="9">
                  <c:v>67</c:v>
                </c:pt>
                <c:pt idx="10">
                  <c:v>66</c:v>
                </c:pt>
                <c:pt idx="11">
                  <c:v>61</c:v>
                </c:pt>
                <c:pt idx="12">
                  <c:v>65</c:v>
                </c:pt>
                <c:pt idx="13">
                  <c:v>61</c:v>
                </c:pt>
                <c:pt idx="14">
                  <c:v>93</c:v>
                </c:pt>
                <c:pt idx="15">
                  <c:v>90</c:v>
                </c:pt>
                <c:pt idx="16">
                  <c:v>95</c:v>
                </c:pt>
                <c:pt idx="17">
                  <c:v>98</c:v>
                </c:pt>
                <c:pt idx="18">
                  <c:v>75</c:v>
                </c:pt>
                <c:pt idx="19">
                  <c:v>86</c:v>
                </c:pt>
                <c:pt idx="20">
                  <c:v>78</c:v>
                </c:pt>
                <c:pt idx="21">
                  <c:v>89</c:v>
                </c:pt>
                <c:pt idx="22">
                  <c:v>96</c:v>
                </c:pt>
                <c:pt idx="23">
                  <c:v>69</c:v>
                </c:pt>
                <c:pt idx="24">
                  <c:v>74</c:v>
                </c:pt>
                <c:pt idx="25">
                  <c:v>97</c:v>
                </c:pt>
                <c:pt idx="26">
                  <c:v>72</c:v>
                </c:pt>
                <c:pt idx="27">
                  <c:v>95</c:v>
                </c:pt>
                <c:pt idx="28">
                  <c:v>97</c:v>
                </c:pt>
                <c:pt idx="29">
                  <c:v>84</c:v>
                </c:pt>
                <c:pt idx="30">
                  <c:v>91</c:v>
                </c:pt>
                <c:pt idx="31">
                  <c:v>83</c:v>
                </c:pt>
                <c:pt idx="32">
                  <c:v>67</c:v>
                </c:pt>
                <c:pt idx="33">
                  <c:v>99</c:v>
                </c:pt>
                <c:pt idx="34">
                  <c:v>78</c:v>
                </c:pt>
                <c:pt idx="35">
                  <c:v>95</c:v>
                </c:pt>
                <c:pt idx="36">
                  <c:v>70</c:v>
                </c:pt>
                <c:pt idx="37">
                  <c:v>79</c:v>
                </c:pt>
                <c:pt idx="38">
                  <c:v>61</c:v>
                </c:pt>
                <c:pt idx="39">
                  <c:v>97</c:v>
                </c:pt>
                <c:pt idx="40">
                  <c:v>86</c:v>
                </c:pt>
                <c:pt idx="41">
                  <c:v>63</c:v>
                </c:pt>
                <c:pt idx="42">
                  <c:v>84</c:v>
                </c:pt>
                <c:pt idx="43">
                  <c:v>72</c:v>
                </c:pt>
                <c:pt idx="44">
                  <c:v>84</c:v>
                </c:pt>
                <c:pt idx="45">
                  <c:v>27</c:v>
                </c:pt>
                <c:pt idx="46">
                  <c:v>42</c:v>
                </c:pt>
                <c:pt idx="47">
                  <c:v>26</c:v>
                </c:pt>
                <c:pt idx="48">
                  <c:v>29</c:v>
                </c:pt>
                <c:pt idx="49">
                  <c:v>16</c:v>
                </c:pt>
                <c:pt idx="50">
                  <c:v>24</c:v>
                </c:pt>
                <c:pt idx="51">
                  <c:v>22</c:v>
                </c:pt>
                <c:pt idx="52">
                  <c:v>32</c:v>
                </c:pt>
                <c:pt idx="53">
                  <c:v>19</c:v>
                </c:pt>
                <c:pt idx="54">
                  <c:v>10</c:v>
                </c:pt>
                <c:pt idx="55">
                  <c:v>37</c:v>
                </c:pt>
                <c:pt idx="56">
                  <c:v>45</c:v>
                </c:pt>
                <c:pt idx="57">
                  <c:v>40</c:v>
                </c:pt>
                <c:pt idx="58">
                  <c:v>23</c:v>
                </c:pt>
                <c:pt idx="59">
                  <c:v>48</c:v>
                </c:pt>
              </c:numCache>
            </c:numRef>
          </c:xVal>
          <c:yVal>
            <c:numRef>
              <c:f>Sheet2!$C$2:$C$61</c:f>
              <c:numCache>
                <c:formatCode>General</c:formatCode>
                <c:ptCount val="60"/>
                <c:pt idx="0">
                  <c:v>30</c:v>
                </c:pt>
                <c:pt idx="1">
                  <c:v>30</c:v>
                </c:pt>
                <c:pt idx="2">
                  <c:v>38</c:v>
                </c:pt>
                <c:pt idx="3">
                  <c:v>20</c:v>
                </c:pt>
                <c:pt idx="4">
                  <c:v>16</c:v>
                </c:pt>
                <c:pt idx="5">
                  <c:v>18</c:v>
                </c:pt>
                <c:pt idx="6">
                  <c:v>30</c:v>
                </c:pt>
                <c:pt idx="7">
                  <c:v>24</c:v>
                </c:pt>
                <c:pt idx="8">
                  <c:v>35</c:v>
                </c:pt>
                <c:pt idx="9">
                  <c:v>14</c:v>
                </c:pt>
                <c:pt idx="10">
                  <c:v>20</c:v>
                </c:pt>
                <c:pt idx="11">
                  <c:v>15</c:v>
                </c:pt>
                <c:pt idx="12">
                  <c:v>33</c:v>
                </c:pt>
                <c:pt idx="13">
                  <c:v>36</c:v>
                </c:pt>
                <c:pt idx="14">
                  <c:v>35</c:v>
                </c:pt>
                <c:pt idx="15">
                  <c:v>62</c:v>
                </c:pt>
                <c:pt idx="16">
                  <c:v>73</c:v>
                </c:pt>
                <c:pt idx="17">
                  <c:v>69</c:v>
                </c:pt>
                <c:pt idx="18">
                  <c:v>70</c:v>
                </c:pt>
                <c:pt idx="19">
                  <c:v>88</c:v>
                </c:pt>
                <c:pt idx="20">
                  <c:v>69</c:v>
                </c:pt>
                <c:pt idx="21">
                  <c:v>76</c:v>
                </c:pt>
                <c:pt idx="22">
                  <c:v>85</c:v>
                </c:pt>
                <c:pt idx="23">
                  <c:v>92</c:v>
                </c:pt>
                <c:pt idx="24">
                  <c:v>78</c:v>
                </c:pt>
                <c:pt idx="25">
                  <c:v>84</c:v>
                </c:pt>
                <c:pt idx="26">
                  <c:v>87</c:v>
                </c:pt>
                <c:pt idx="27">
                  <c:v>72</c:v>
                </c:pt>
                <c:pt idx="28">
                  <c:v>91</c:v>
                </c:pt>
                <c:pt idx="29">
                  <c:v>73</c:v>
                </c:pt>
                <c:pt idx="30">
                  <c:v>87</c:v>
                </c:pt>
                <c:pt idx="31">
                  <c:v>92</c:v>
                </c:pt>
                <c:pt idx="32">
                  <c:v>97</c:v>
                </c:pt>
                <c:pt idx="33">
                  <c:v>83</c:v>
                </c:pt>
                <c:pt idx="34">
                  <c:v>64</c:v>
                </c:pt>
                <c:pt idx="35">
                  <c:v>93</c:v>
                </c:pt>
                <c:pt idx="36">
                  <c:v>60</c:v>
                </c:pt>
                <c:pt idx="37">
                  <c:v>88</c:v>
                </c:pt>
                <c:pt idx="38">
                  <c:v>78</c:v>
                </c:pt>
                <c:pt idx="39">
                  <c:v>86</c:v>
                </c:pt>
                <c:pt idx="40">
                  <c:v>84</c:v>
                </c:pt>
                <c:pt idx="41">
                  <c:v>63</c:v>
                </c:pt>
                <c:pt idx="42">
                  <c:v>67</c:v>
                </c:pt>
                <c:pt idx="43">
                  <c:v>75</c:v>
                </c:pt>
                <c:pt idx="44">
                  <c:v>66</c:v>
                </c:pt>
                <c:pt idx="45">
                  <c:v>100</c:v>
                </c:pt>
                <c:pt idx="46">
                  <c:v>92</c:v>
                </c:pt>
                <c:pt idx="47">
                  <c:v>78</c:v>
                </c:pt>
                <c:pt idx="48">
                  <c:v>68</c:v>
                </c:pt>
                <c:pt idx="49">
                  <c:v>90</c:v>
                </c:pt>
                <c:pt idx="50">
                  <c:v>89</c:v>
                </c:pt>
                <c:pt idx="51">
                  <c:v>90</c:v>
                </c:pt>
                <c:pt idx="52">
                  <c:v>99</c:v>
                </c:pt>
                <c:pt idx="53">
                  <c:v>100</c:v>
                </c:pt>
                <c:pt idx="54">
                  <c:v>75</c:v>
                </c:pt>
                <c:pt idx="55">
                  <c:v>87</c:v>
                </c:pt>
                <c:pt idx="56">
                  <c:v>89</c:v>
                </c:pt>
                <c:pt idx="57">
                  <c:v>83</c:v>
                </c:pt>
                <c:pt idx="58">
                  <c:v>66</c:v>
                </c:pt>
                <c:pt idx="59">
                  <c:v>71</c:v>
                </c:pt>
              </c:numCache>
            </c:numRef>
          </c:yVal>
          <c:smooth val="0"/>
          <c:extLst>
            <c:ext xmlns:c16="http://schemas.microsoft.com/office/drawing/2014/chart" uri="{C3380CC4-5D6E-409C-BE32-E72D297353CC}">
              <c16:uniqueId val="{00000000-3724-487B-A678-48A5E670D010}"/>
            </c:ext>
          </c:extLst>
        </c:ser>
        <c:dLbls>
          <c:showLegendKey val="0"/>
          <c:showVal val="0"/>
          <c:showCatName val="0"/>
          <c:showSerName val="0"/>
          <c:showPercent val="0"/>
          <c:showBubbleSize val="0"/>
        </c:dLbls>
        <c:axId val="1405836608"/>
        <c:axId val="1405850336"/>
      </c:scatterChart>
      <c:valAx>
        <c:axId val="1405836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生存资料消费</a:t>
                </a:r>
              </a:p>
            </c:rich>
          </c:tx>
          <c:layout>
            <c:manualLayout>
              <c:xMode val="edge"/>
              <c:yMode val="edge"/>
              <c:x val="0.40727646544181972"/>
              <c:y val="0.880957141489252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5850336"/>
        <c:crosses val="autoZero"/>
        <c:crossBetween val="midCat"/>
      </c:valAx>
      <c:valAx>
        <c:axId val="14058503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发展和享受资料消费</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5836608"/>
        <c:crosses val="autoZero"/>
        <c:crossBetween val="midCat"/>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聚类后</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5664228095198474"/>
          <c:y val="0.15805806991972582"/>
          <c:w val="0.72905121253499794"/>
          <c:h val="0.65064717184016485"/>
        </c:manualLayout>
      </c:layout>
      <c:scatterChart>
        <c:scatterStyle val="lineMarker"/>
        <c:varyColors val="0"/>
        <c:ser>
          <c:idx val="0"/>
          <c:order val="0"/>
          <c:tx>
            <c:strRef>
              <c:f>Sheet2!$D$2</c:f>
              <c:strCache>
                <c:ptCount val="1"/>
                <c:pt idx="0">
                  <c:v>A</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Sheet2!$B$2:$B$16</c:f>
              <c:numCache>
                <c:formatCode>General</c:formatCode>
                <c:ptCount val="15"/>
                <c:pt idx="0">
                  <c:v>89</c:v>
                </c:pt>
                <c:pt idx="1">
                  <c:v>67</c:v>
                </c:pt>
                <c:pt idx="2">
                  <c:v>89</c:v>
                </c:pt>
                <c:pt idx="3">
                  <c:v>74</c:v>
                </c:pt>
                <c:pt idx="4">
                  <c:v>75</c:v>
                </c:pt>
                <c:pt idx="5">
                  <c:v>82</c:v>
                </c:pt>
                <c:pt idx="6">
                  <c:v>81</c:v>
                </c:pt>
                <c:pt idx="7">
                  <c:v>68</c:v>
                </c:pt>
                <c:pt idx="8">
                  <c:v>60</c:v>
                </c:pt>
                <c:pt idx="9">
                  <c:v>67</c:v>
                </c:pt>
                <c:pt idx="10">
                  <c:v>66</c:v>
                </c:pt>
                <c:pt idx="11">
                  <c:v>61</c:v>
                </c:pt>
                <c:pt idx="12">
                  <c:v>65</c:v>
                </c:pt>
                <c:pt idx="13">
                  <c:v>61</c:v>
                </c:pt>
                <c:pt idx="14">
                  <c:v>93</c:v>
                </c:pt>
              </c:numCache>
            </c:numRef>
          </c:xVal>
          <c:yVal>
            <c:numRef>
              <c:f>Sheet2!$C$2:$C$16</c:f>
              <c:numCache>
                <c:formatCode>General</c:formatCode>
                <c:ptCount val="15"/>
                <c:pt idx="0">
                  <c:v>30</c:v>
                </c:pt>
                <c:pt idx="1">
                  <c:v>30</c:v>
                </c:pt>
                <c:pt idx="2">
                  <c:v>38</c:v>
                </c:pt>
                <c:pt idx="3">
                  <c:v>20</c:v>
                </c:pt>
                <c:pt idx="4">
                  <c:v>16</c:v>
                </c:pt>
                <c:pt idx="5">
                  <c:v>18</c:v>
                </c:pt>
                <c:pt idx="6">
                  <c:v>30</c:v>
                </c:pt>
                <c:pt idx="7">
                  <c:v>24</c:v>
                </c:pt>
                <c:pt idx="8">
                  <c:v>35</c:v>
                </c:pt>
                <c:pt idx="9">
                  <c:v>14</c:v>
                </c:pt>
                <c:pt idx="10">
                  <c:v>20</c:v>
                </c:pt>
                <c:pt idx="11">
                  <c:v>15</c:v>
                </c:pt>
                <c:pt idx="12">
                  <c:v>33</c:v>
                </c:pt>
                <c:pt idx="13">
                  <c:v>36</c:v>
                </c:pt>
                <c:pt idx="14">
                  <c:v>35</c:v>
                </c:pt>
              </c:numCache>
            </c:numRef>
          </c:yVal>
          <c:smooth val="0"/>
          <c:extLst>
            <c:ext xmlns:c16="http://schemas.microsoft.com/office/drawing/2014/chart" uri="{C3380CC4-5D6E-409C-BE32-E72D297353CC}">
              <c16:uniqueId val="{00000000-E8EC-4DA8-85D7-31918C95E60A}"/>
            </c:ext>
          </c:extLst>
        </c:ser>
        <c:ser>
          <c:idx val="1"/>
          <c:order val="1"/>
          <c:tx>
            <c:strRef>
              <c:f>Sheet2!$D$17</c:f>
              <c:strCache>
                <c:ptCount val="1"/>
                <c:pt idx="0">
                  <c:v>B</c:v>
                </c:pt>
              </c:strCache>
            </c:strRef>
          </c:tx>
          <c:spPr>
            <a:ln w="25400" cap="rnd">
              <a:noFill/>
              <a:round/>
            </a:ln>
            <a:effectLst/>
          </c:spPr>
          <c:marker>
            <c:symbol val="circle"/>
            <c:size val="5"/>
            <c:spPr>
              <a:solidFill>
                <a:schemeClr val="accent2"/>
              </a:solidFill>
              <a:ln w="9525">
                <a:solidFill>
                  <a:schemeClr val="accent2"/>
                </a:solidFill>
              </a:ln>
              <a:effectLst/>
            </c:spPr>
          </c:marker>
          <c:xVal>
            <c:numRef>
              <c:f>Sheet2!$B$17:$B$46</c:f>
              <c:numCache>
                <c:formatCode>General</c:formatCode>
                <c:ptCount val="30"/>
                <c:pt idx="0">
                  <c:v>90</c:v>
                </c:pt>
                <c:pt idx="1">
                  <c:v>95</c:v>
                </c:pt>
                <c:pt idx="2">
                  <c:v>98</c:v>
                </c:pt>
                <c:pt idx="3">
                  <c:v>75</c:v>
                </c:pt>
                <c:pt idx="4">
                  <c:v>86</c:v>
                </c:pt>
                <c:pt idx="5">
                  <c:v>78</c:v>
                </c:pt>
                <c:pt idx="6">
                  <c:v>89</c:v>
                </c:pt>
                <c:pt idx="7">
                  <c:v>96</c:v>
                </c:pt>
                <c:pt idx="8">
                  <c:v>69</c:v>
                </c:pt>
                <c:pt idx="9">
                  <c:v>74</c:v>
                </c:pt>
                <c:pt idx="10">
                  <c:v>97</c:v>
                </c:pt>
                <c:pt idx="11">
                  <c:v>72</c:v>
                </c:pt>
                <c:pt idx="12">
                  <c:v>95</c:v>
                </c:pt>
                <c:pt idx="13">
                  <c:v>97</c:v>
                </c:pt>
                <c:pt idx="14">
                  <c:v>84</c:v>
                </c:pt>
                <c:pt idx="15">
                  <c:v>91</c:v>
                </c:pt>
                <c:pt idx="16">
                  <c:v>83</c:v>
                </c:pt>
                <c:pt idx="17">
                  <c:v>67</c:v>
                </c:pt>
                <c:pt idx="18">
                  <c:v>99</c:v>
                </c:pt>
                <c:pt idx="19">
                  <c:v>78</c:v>
                </c:pt>
                <c:pt idx="20">
                  <c:v>95</c:v>
                </c:pt>
                <c:pt idx="21">
                  <c:v>70</c:v>
                </c:pt>
                <c:pt idx="22">
                  <c:v>79</c:v>
                </c:pt>
                <c:pt idx="23">
                  <c:v>61</c:v>
                </c:pt>
                <c:pt idx="24">
                  <c:v>97</c:v>
                </c:pt>
                <c:pt idx="25">
                  <c:v>86</c:v>
                </c:pt>
                <c:pt idx="26">
                  <c:v>63</c:v>
                </c:pt>
                <c:pt idx="27">
                  <c:v>84</c:v>
                </c:pt>
                <c:pt idx="28">
                  <c:v>72</c:v>
                </c:pt>
                <c:pt idx="29">
                  <c:v>84</c:v>
                </c:pt>
              </c:numCache>
            </c:numRef>
          </c:xVal>
          <c:yVal>
            <c:numRef>
              <c:f>Sheet2!$C$17:$C$46</c:f>
              <c:numCache>
                <c:formatCode>General</c:formatCode>
                <c:ptCount val="30"/>
                <c:pt idx="0">
                  <c:v>62</c:v>
                </c:pt>
                <c:pt idx="1">
                  <c:v>73</c:v>
                </c:pt>
                <c:pt idx="2">
                  <c:v>69</c:v>
                </c:pt>
                <c:pt idx="3">
                  <c:v>70</c:v>
                </c:pt>
                <c:pt idx="4">
                  <c:v>88</c:v>
                </c:pt>
                <c:pt idx="5">
                  <c:v>69</c:v>
                </c:pt>
                <c:pt idx="6">
                  <c:v>76</c:v>
                </c:pt>
                <c:pt idx="7">
                  <c:v>85</c:v>
                </c:pt>
                <c:pt idx="8">
                  <c:v>92</c:v>
                </c:pt>
                <c:pt idx="9">
                  <c:v>78</c:v>
                </c:pt>
                <c:pt idx="10">
                  <c:v>84</c:v>
                </c:pt>
                <c:pt idx="11">
                  <c:v>87</c:v>
                </c:pt>
                <c:pt idx="12">
                  <c:v>72</c:v>
                </c:pt>
                <c:pt idx="13">
                  <c:v>91</c:v>
                </c:pt>
                <c:pt idx="14">
                  <c:v>73</c:v>
                </c:pt>
                <c:pt idx="15">
                  <c:v>87</c:v>
                </c:pt>
                <c:pt idx="16">
                  <c:v>92</c:v>
                </c:pt>
                <c:pt idx="17">
                  <c:v>97</c:v>
                </c:pt>
                <c:pt idx="18">
                  <c:v>83</c:v>
                </c:pt>
                <c:pt idx="19">
                  <c:v>64</c:v>
                </c:pt>
                <c:pt idx="20">
                  <c:v>93</c:v>
                </c:pt>
                <c:pt idx="21">
                  <c:v>60</c:v>
                </c:pt>
                <c:pt idx="22">
                  <c:v>88</c:v>
                </c:pt>
                <c:pt idx="23">
                  <c:v>78</c:v>
                </c:pt>
                <c:pt idx="24">
                  <c:v>86</c:v>
                </c:pt>
                <c:pt idx="25">
                  <c:v>84</c:v>
                </c:pt>
                <c:pt idx="26">
                  <c:v>63</c:v>
                </c:pt>
                <c:pt idx="27">
                  <c:v>67</c:v>
                </c:pt>
                <c:pt idx="28">
                  <c:v>75</c:v>
                </c:pt>
                <c:pt idx="29">
                  <c:v>66</c:v>
                </c:pt>
              </c:numCache>
            </c:numRef>
          </c:yVal>
          <c:smooth val="0"/>
          <c:extLst>
            <c:ext xmlns:c16="http://schemas.microsoft.com/office/drawing/2014/chart" uri="{C3380CC4-5D6E-409C-BE32-E72D297353CC}">
              <c16:uniqueId val="{00000003-E8EC-4DA8-85D7-31918C95E60A}"/>
            </c:ext>
          </c:extLst>
        </c:ser>
        <c:ser>
          <c:idx val="2"/>
          <c:order val="2"/>
          <c:tx>
            <c:strRef>
              <c:f>Sheet2!$D$47</c:f>
              <c:strCache>
                <c:ptCount val="1"/>
                <c:pt idx="0">
                  <c:v>C</c:v>
                </c:pt>
              </c:strCache>
            </c:strRef>
          </c:tx>
          <c:spPr>
            <a:ln w="25400" cap="rnd">
              <a:noFill/>
              <a:round/>
            </a:ln>
            <a:effectLst/>
          </c:spPr>
          <c:marker>
            <c:symbol val="circle"/>
            <c:size val="5"/>
            <c:spPr>
              <a:solidFill>
                <a:srgbClr val="00B050"/>
              </a:solidFill>
              <a:ln w="9525">
                <a:solidFill>
                  <a:schemeClr val="accent3"/>
                </a:solidFill>
              </a:ln>
              <a:effectLst/>
            </c:spPr>
          </c:marker>
          <c:xVal>
            <c:numRef>
              <c:f>Sheet2!$B$47:$B$61</c:f>
              <c:numCache>
                <c:formatCode>General</c:formatCode>
                <c:ptCount val="15"/>
                <c:pt idx="0">
                  <c:v>27</c:v>
                </c:pt>
                <c:pt idx="1">
                  <c:v>42</c:v>
                </c:pt>
                <c:pt idx="2">
                  <c:v>26</c:v>
                </c:pt>
                <c:pt idx="3">
                  <c:v>29</c:v>
                </c:pt>
                <c:pt idx="4">
                  <c:v>16</c:v>
                </c:pt>
                <c:pt idx="5">
                  <c:v>24</c:v>
                </c:pt>
                <c:pt idx="6">
                  <c:v>22</c:v>
                </c:pt>
                <c:pt idx="7">
                  <c:v>32</c:v>
                </c:pt>
                <c:pt idx="8">
                  <c:v>19</c:v>
                </c:pt>
                <c:pt idx="9">
                  <c:v>10</c:v>
                </c:pt>
                <c:pt idx="10">
                  <c:v>37</c:v>
                </c:pt>
                <c:pt idx="11">
                  <c:v>45</c:v>
                </c:pt>
                <c:pt idx="12">
                  <c:v>40</c:v>
                </c:pt>
                <c:pt idx="13">
                  <c:v>23</c:v>
                </c:pt>
                <c:pt idx="14">
                  <c:v>48</c:v>
                </c:pt>
              </c:numCache>
            </c:numRef>
          </c:xVal>
          <c:yVal>
            <c:numRef>
              <c:f>Sheet2!$C$47:$C$61</c:f>
              <c:numCache>
                <c:formatCode>General</c:formatCode>
                <c:ptCount val="15"/>
                <c:pt idx="0">
                  <c:v>100</c:v>
                </c:pt>
                <c:pt idx="1">
                  <c:v>92</c:v>
                </c:pt>
                <c:pt idx="2">
                  <c:v>78</c:v>
                </c:pt>
                <c:pt idx="3">
                  <c:v>68</c:v>
                </c:pt>
                <c:pt idx="4">
                  <c:v>90</c:v>
                </c:pt>
                <c:pt idx="5">
                  <c:v>89</c:v>
                </c:pt>
                <c:pt idx="6">
                  <c:v>90</c:v>
                </c:pt>
                <c:pt idx="7">
                  <c:v>99</c:v>
                </c:pt>
                <c:pt idx="8">
                  <c:v>100</c:v>
                </c:pt>
                <c:pt idx="9">
                  <c:v>75</c:v>
                </c:pt>
                <c:pt idx="10">
                  <c:v>87</c:v>
                </c:pt>
                <c:pt idx="11">
                  <c:v>89</c:v>
                </c:pt>
                <c:pt idx="12">
                  <c:v>83</c:v>
                </c:pt>
                <c:pt idx="13">
                  <c:v>66</c:v>
                </c:pt>
                <c:pt idx="14">
                  <c:v>71</c:v>
                </c:pt>
              </c:numCache>
            </c:numRef>
          </c:yVal>
          <c:smooth val="0"/>
          <c:extLst>
            <c:ext xmlns:c16="http://schemas.microsoft.com/office/drawing/2014/chart" uri="{C3380CC4-5D6E-409C-BE32-E72D297353CC}">
              <c16:uniqueId val="{00000004-E8EC-4DA8-85D7-31918C95E60A}"/>
            </c:ext>
          </c:extLst>
        </c:ser>
        <c:dLbls>
          <c:showLegendKey val="0"/>
          <c:showVal val="0"/>
          <c:showCatName val="0"/>
          <c:showSerName val="0"/>
          <c:showPercent val="0"/>
          <c:showBubbleSize val="0"/>
        </c:dLbls>
        <c:axId val="1402988720"/>
        <c:axId val="1402975824"/>
      </c:scatterChart>
      <c:valAx>
        <c:axId val="14029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生存资料消费</a:t>
                </a:r>
              </a:p>
            </c:rich>
          </c:tx>
          <c:layout>
            <c:manualLayout>
              <c:xMode val="edge"/>
              <c:yMode val="edge"/>
              <c:x val="0.39243226280313376"/>
              <c:y val="0.89349482332232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2975824"/>
        <c:crosses val="autoZero"/>
        <c:crossBetween val="midCat"/>
      </c:valAx>
      <c:valAx>
        <c:axId val="1402975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发展和享受资料消费</a:t>
                </a:r>
                <a:endParaRPr lang="en-US" altLang="zh-CN"/>
              </a:p>
            </c:rich>
          </c:tx>
          <c:layout>
            <c:manualLayout>
              <c:xMode val="edge"/>
              <c:yMode val="edge"/>
              <c:x val="4.109782364132071E-2"/>
              <c:y val="0.266982578546128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29887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21771</xdr:colOff>
      <xdr:row>55</xdr:row>
      <xdr:rowOff>173081</xdr:rowOff>
    </xdr:from>
    <xdr:to>
      <xdr:col>12</xdr:col>
      <xdr:colOff>131716</xdr:colOff>
      <xdr:row>68</xdr:row>
      <xdr:rowOff>30480</xdr:rowOff>
    </xdr:to>
    <xdr:sp macro="" textlink="">
      <xdr:nvSpPr>
        <xdr:cNvPr id="2" name="矩形 1">
          <a:extLst>
            <a:ext uri="{FF2B5EF4-FFF2-40B4-BE49-F238E27FC236}">
              <a16:creationId xmlns:a16="http://schemas.microsoft.com/office/drawing/2014/main" id="{E749F256-6FC9-4EEB-8EC6-D554755E9255}"/>
            </a:ext>
          </a:extLst>
        </xdr:cNvPr>
        <xdr:cNvSpPr/>
      </xdr:nvSpPr>
      <xdr:spPr>
        <a:xfrm>
          <a:off x="2643051" y="10105207"/>
          <a:ext cx="4577442" cy="2121627"/>
        </a:xfrm>
        <a:prstGeom prst="rect">
          <a:avLst/>
        </a:prstGeom>
        <a:solidFill>
          <a:schemeClr val="bg1">
            <a:lumMod val="95000"/>
          </a:schemeClr>
        </a:solidFill>
        <a:ln w="19050">
          <a:solidFill>
            <a:srgbClr val="CC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chemeClr val="tx1"/>
              </a:solidFill>
            </a:rPr>
            <a:t>作业：表格中的数据是某年我国</a:t>
          </a:r>
          <a:r>
            <a:rPr lang="en-US" altLang="zh-CN" sz="1100">
              <a:solidFill>
                <a:schemeClr val="tx1"/>
              </a:solidFill>
            </a:rPr>
            <a:t>60</a:t>
          </a:r>
          <a:r>
            <a:rPr lang="zh-CN" altLang="en-US" sz="1100">
              <a:solidFill>
                <a:schemeClr val="tx1"/>
              </a:solidFill>
            </a:rPr>
            <a:t>个城市居民消费支出情况的抽样调查数据，每个地区调查了反映每人平均生活消费支出情况</a:t>
          </a:r>
          <a:r>
            <a:rPr lang="en-US" altLang="zh-CN" sz="1100">
              <a:solidFill>
                <a:schemeClr val="tx1"/>
              </a:solidFill>
            </a:rPr>
            <a:t>(</a:t>
          </a:r>
          <a:r>
            <a:rPr lang="zh-CN" altLang="en-US" sz="1100">
              <a:solidFill>
                <a:schemeClr val="tx1"/>
              </a:solidFill>
            </a:rPr>
            <a:t>统一用</a:t>
          </a:r>
          <a:r>
            <a:rPr lang="en-US" altLang="zh-CN" sz="1100">
              <a:solidFill>
                <a:schemeClr val="tx1"/>
              </a:solidFill>
            </a:rPr>
            <a:t>1~100</a:t>
          </a:r>
          <a:r>
            <a:rPr lang="zh-CN" altLang="en-US" sz="1100">
              <a:solidFill>
                <a:schemeClr val="tx1"/>
              </a:solidFill>
            </a:rPr>
            <a:t>对消费支出进行衡量</a:t>
          </a:r>
          <a:r>
            <a:rPr lang="en-US" altLang="zh-CN" sz="1100">
              <a:solidFill>
                <a:schemeClr val="tx1"/>
              </a:solidFill>
            </a:rPr>
            <a:t>)</a:t>
          </a:r>
          <a:r>
            <a:rPr lang="zh-CN" altLang="en-US" sz="1100">
              <a:solidFill>
                <a:schemeClr val="tx1"/>
              </a:solidFill>
            </a:rPr>
            <a:t>，使用</a:t>
          </a:r>
          <a:r>
            <a:rPr lang="en-US" altLang="zh-CN" sz="1100">
              <a:solidFill>
                <a:schemeClr val="tx1"/>
              </a:solidFill>
            </a:rPr>
            <a:t>k</a:t>
          </a:r>
          <a:r>
            <a:rPr lang="zh-CN" altLang="en-US" sz="1100">
              <a:solidFill>
                <a:schemeClr val="tx1"/>
              </a:solidFill>
            </a:rPr>
            <a:t>均值法分别对这些城市进行聚类分析，并对输出结果进行分析。</a:t>
          </a:r>
          <a:endParaRPr lang="en-US" altLang="zh-CN" sz="1100">
            <a:solidFill>
              <a:schemeClr val="tx1"/>
            </a:solidFill>
          </a:endParaRPr>
        </a:p>
        <a:p>
          <a:pPr algn="l"/>
          <a:r>
            <a:rPr lang="zh-CN" altLang="en-US" sz="1100">
              <a:solidFill>
                <a:schemeClr val="tx1"/>
              </a:solidFill>
            </a:rPr>
            <a:t>注：</a:t>
          </a:r>
          <a:endParaRPr lang="en-US" altLang="zh-CN" sz="1100">
            <a:solidFill>
              <a:schemeClr val="tx1"/>
            </a:solidFill>
          </a:endParaRPr>
        </a:p>
        <a:p>
          <a:pPr algn="l"/>
          <a:r>
            <a:rPr lang="zh-CN" altLang="en-US" sz="1100">
              <a:solidFill>
                <a:schemeClr val="tx1"/>
              </a:solidFill>
            </a:rPr>
            <a:t>（</a:t>
          </a:r>
          <a:r>
            <a:rPr lang="en-US" altLang="zh-CN" sz="1100">
              <a:solidFill>
                <a:schemeClr val="tx1"/>
              </a:solidFill>
            </a:rPr>
            <a:t>1</a:t>
          </a:r>
          <a:r>
            <a:rPr lang="zh-CN" altLang="en-US" sz="1100">
              <a:solidFill>
                <a:schemeClr val="tx1"/>
              </a:solidFill>
            </a:rPr>
            <a:t>）生存资料</a:t>
          </a:r>
          <a:r>
            <a:rPr lang="en-US" altLang="zh-CN" sz="1100">
              <a:solidFill>
                <a:schemeClr val="tx1"/>
              </a:solidFill>
            </a:rPr>
            <a:t>:</a:t>
          </a:r>
          <a:r>
            <a:rPr lang="zh-CN" altLang="en-US" sz="1100">
              <a:solidFill>
                <a:schemeClr val="tx1"/>
              </a:solidFill>
            </a:rPr>
            <a:t>满足较低层次的消费衣，食，住，行得需要，属最基本的需要。</a:t>
          </a:r>
        </a:p>
        <a:p>
          <a:pPr algn="l"/>
          <a:r>
            <a:rPr lang="zh-CN" altLang="en-US" sz="1100">
              <a:solidFill>
                <a:schemeClr val="tx1"/>
              </a:solidFill>
            </a:rPr>
            <a:t>（</a:t>
          </a:r>
          <a:r>
            <a:rPr lang="en-US" altLang="zh-CN" sz="1100">
              <a:solidFill>
                <a:schemeClr val="tx1"/>
              </a:solidFill>
            </a:rPr>
            <a:t>2</a:t>
          </a:r>
          <a:r>
            <a:rPr lang="zh-CN" altLang="en-US" sz="1100">
              <a:solidFill>
                <a:schemeClr val="tx1"/>
              </a:solidFill>
            </a:rPr>
            <a:t>）发展资料：是提高自己生活素质，获得全面的消费</a:t>
          </a:r>
        </a:p>
        <a:p>
          <a:pPr algn="l"/>
          <a:r>
            <a:rPr lang="zh-CN" altLang="en-US" sz="1100">
              <a:solidFill>
                <a:schemeClr val="tx1"/>
              </a:solidFill>
            </a:rPr>
            <a:t>（</a:t>
          </a:r>
          <a:r>
            <a:rPr lang="en-US" altLang="zh-CN" sz="1100">
              <a:solidFill>
                <a:schemeClr val="tx1"/>
              </a:solidFill>
            </a:rPr>
            <a:t>3</a:t>
          </a:r>
          <a:r>
            <a:rPr lang="zh-CN" altLang="en-US" sz="1100">
              <a:solidFill>
                <a:schemeClr val="tx1"/>
              </a:solidFill>
            </a:rPr>
            <a:t>）享受资料：是人们对生存和发展的需要得到满足，后为进一步丰富自己的物资生活和精神生活的消费（外出旅游、欣赏音乐）</a:t>
          </a:r>
        </a:p>
        <a:p>
          <a:pPr algn="l"/>
          <a:endParaRPr lang="zh-CN"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464820</xdr:colOff>
      <xdr:row>6</xdr:row>
      <xdr:rowOff>99060</xdr:rowOff>
    </xdr:from>
    <xdr:to>
      <xdr:col>14</xdr:col>
      <xdr:colOff>160020</xdr:colOff>
      <xdr:row>22</xdr:row>
      <xdr:rowOff>38100</xdr:rowOff>
    </xdr:to>
    <xdr:graphicFrame macro="">
      <xdr:nvGraphicFramePr>
        <xdr:cNvPr id="2" name="图表 1">
          <a:extLst>
            <a:ext uri="{FF2B5EF4-FFF2-40B4-BE49-F238E27FC236}">
              <a16:creationId xmlns:a16="http://schemas.microsoft.com/office/drawing/2014/main" id="{1C1BDBFB-ADEE-4CC2-8F35-6CB66F576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29458</xdr:colOff>
      <xdr:row>0</xdr:row>
      <xdr:rowOff>21642</xdr:rowOff>
    </xdr:from>
    <xdr:to>
      <xdr:col>11</xdr:col>
      <xdr:colOff>172893</xdr:colOff>
      <xdr:row>14</xdr:row>
      <xdr:rowOff>145099</xdr:rowOff>
    </xdr:to>
    <xdr:graphicFrame macro="">
      <xdr:nvGraphicFramePr>
        <xdr:cNvPr id="2" name="图表 1">
          <a:extLst>
            <a:ext uri="{FF2B5EF4-FFF2-40B4-BE49-F238E27FC236}">
              <a16:creationId xmlns:a16="http://schemas.microsoft.com/office/drawing/2014/main" id="{0A65D468-E647-4B8D-A409-706BEDA56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173084</xdr:colOff>
      <xdr:row>0</xdr:row>
      <xdr:rowOff>0</xdr:rowOff>
    </xdr:from>
    <xdr:to>
      <xdr:col>19</xdr:col>
      <xdr:colOff>29649</xdr:colOff>
      <xdr:row>14</xdr:row>
      <xdr:rowOff>127298</xdr:rowOff>
    </xdr:to>
    <xdr:graphicFrame macro="">
      <xdr:nvGraphicFramePr>
        <xdr:cNvPr id="3" name="图表 2">
          <a:extLst>
            <a:ext uri="{FF2B5EF4-FFF2-40B4-BE49-F238E27FC236}">
              <a16:creationId xmlns:a16="http://schemas.microsoft.com/office/drawing/2014/main" id="{1D96E609-3297-4FCB-900D-44F561AA5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514254</xdr:colOff>
      <xdr:row>15</xdr:row>
      <xdr:rowOff>58208</xdr:rowOff>
    </xdr:from>
    <xdr:to>
      <xdr:col>12</xdr:col>
      <xdr:colOff>236220</xdr:colOff>
      <xdr:row>30</xdr:row>
      <xdr:rowOff>99060</xdr:rowOff>
    </xdr:to>
    <xdr:sp macro="" textlink="">
      <xdr:nvSpPr>
        <xdr:cNvPr id="6" name="矩形 5">
          <a:extLst>
            <a:ext uri="{FF2B5EF4-FFF2-40B4-BE49-F238E27FC236}">
              <a16:creationId xmlns:a16="http://schemas.microsoft.com/office/drawing/2014/main" id="{D9C40584-18A9-49F5-AC8E-0C0C7C582802}"/>
            </a:ext>
          </a:extLst>
        </xdr:cNvPr>
        <xdr:cNvSpPr/>
      </xdr:nvSpPr>
      <xdr:spPr>
        <a:xfrm>
          <a:off x="2525934" y="2862368"/>
          <a:ext cx="5368386" cy="266975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zh-CN" altLang="en-US" sz="1100"/>
            <a:t>      类别</a:t>
          </a:r>
          <a:r>
            <a:rPr lang="en-US" altLang="zh-CN" sz="1100"/>
            <a:t>		</a:t>
          </a:r>
          <a:r>
            <a:rPr lang="zh-CN" altLang="en-US" sz="1100"/>
            <a:t>地区</a:t>
          </a:r>
          <a:r>
            <a:rPr lang="en-US" altLang="zh-CN" sz="1100"/>
            <a:t>			</a:t>
          </a:r>
          <a:r>
            <a:rPr lang="zh-CN" altLang="en-US" sz="1100"/>
            <a:t>数量</a:t>
          </a:r>
          <a:endParaRPr lang="en-US" altLang="zh-CN" sz="1100"/>
        </a:p>
        <a:p>
          <a:pPr algn="l"/>
          <a:endParaRPr lang="en-US" altLang="zh-CN" sz="1100"/>
        </a:p>
        <a:p>
          <a:pPr marL="0" marR="0" lvl="0" indent="0" algn="l" defTabSz="914400" rtl="0" eaLnBrk="1" fontAlgn="auto" latinLnBrk="0" hangingPunct="1">
            <a:lnSpc>
              <a:spcPct val="100000"/>
            </a:lnSpc>
            <a:spcBef>
              <a:spcPts val="0"/>
            </a:spcBef>
            <a:spcAft>
              <a:spcPts val="0"/>
            </a:spcAft>
            <a:buClrTx/>
            <a:buSzTx/>
            <a:buFontTx/>
            <a:buNone/>
            <a:tabLst/>
            <a:defRPr/>
          </a:pPr>
          <a:r>
            <a:rPr lang="zh-CN" altLang="en-US" sz="1100" b="0" i="0" baseline="0">
              <a:solidFill>
                <a:schemeClr val="dk1"/>
              </a:solidFill>
              <a:effectLst/>
              <a:latin typeface="+mn-lt"/>
              <a:ea typeface="+mn-ea"/>
              <a:cs typeface="+mn-cs"/>
            </a:rPr>
            <a:t>第一类</a:t>
          </a:r>
          <a:r>
            <a:rPr lang="en-US" altLang="zh-CN" sz="1100" b="0" i="0" baseline="0">
              <a:solidFill>
                <a:schemeClr val="dk1"/>
              </a:solidFill>
              <a:effectLst/>
              <a:latin typeface="+mn-lt"/>
              <a:ea typeface="+mn-ea"/>
              <a:cs typeface="+mn-cs"/>
            </a:rPr>
            <a:t>	</a:t>
          </a:r>
          <a:r>
            <a:rPr lang="zh-CN" altLang="en-US" sz="1100" b="0" i="0" baseline="0">
              <a:solidFill>
                <a:schemeClr val="dk1"/>
              </a:solidFill>
              <a:effectLst/>
              <a:latin typeface="+mn-lt"/>
              <a:ea typeface="+mn-ea"/>
              <a:cs typeface="+mn-cs"/>
            </a:rPr>
            <a:t>北京</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上海</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广州</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深圳</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成都</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重庆</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杭州</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武汉</a:t>
          </a:r>
          <a:r>
            <a:rPr lang="en-US" altLang="zh-CN" sz="1100" b="0" i="0" baseline="0">
              <a:solidFill>
                <a:schemeClr val="dk1"/>
              </a:solidFill>
              <a:effectLst/>
              <a:latin typeface="+mn-lt"/>
              <a:ea typeface="+mn-ea"/>
              <a:cs typeface="+mn-cs"/>
            </a:rPr>
            <a:t>,		15</a:t>
          </a:r>
        </a:p>
        <a:p>
          <a:pPr marL="0" marR="0" lvl="0" indent="0" algn="l" defTabSz="914400" rtl="0" eaLnBrk="1" fontAlgn="auto" latinLnBrk="0" hangingPunct="1">
            <a:lnSpc>
              <a:spcPct val="100000"/>
            </a:lnSpc>
            <a:spcBef>
              <a:spcPts val="0"/>
            </a:spcBef>
            <a:spcAft>
              <a:spcPts val="0"/>
            </a:spcAft>
            <a:buClrTx/>
            <a:buSzTx/>
            <a:buFontTx/>
            <a:buNone/>
            <a:tabLst/>
            <a:defRPr/>
          </a:pPr>
          <a:r>
            <a:rPr lang="en-US" altLang="zh-CN" sz="1100" b="0" i="0" baseline="0">
              <a:solidFill>
                <a:schemeClr val="dk1"/>
              </a:solidFill>
              <a:effectLst/>
              <a:latin typeface="+mn-lt"/>
              <a:ea typeface="+mn-ea"/>
              <a:cs typeface="+mn-cs"/>
            </a:rPr>
            <a:t>	</a:t>
          </a:r>
          <a:r>
            <a:rPr lang="zh-CN" altLang="en-US" sz="1100" b="0" i="0" baseline="0">
              <a:solidFill>
                <a:schemeClr val="dk1"/>
              </a:solidFill>
              <a:effectLst/>
              <a:latin typeface="+mn-lt"/>
              <a:ea typeface="+mn-ea"/>
              <a:cs typeface="+mn-cs"/>
            </a:rPr>
            <a:t>西安</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郑州</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青岛</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长沙</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天津</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苏州</a:t>
          </a:r>
          <a:r>
            <a:rPr lang="en-US" altLang="zh-CN" sz="1100" b="0" i="0" baseline="0">
              <a:solidFill>
                <a:schemeClr val="dk1"/>
              </a:solidFill>
              <a:effectLst/>
              <a:latin typeface="+mn-lt"/>
              <a:ea typeface="+mn-ea"/>
              <a:cs typeface="+mn-cs"/>
            </a:rPr>
            <a:t>,</a:t>
          </a:r>
          <a:r>
            <a:rPr lang="zh-CN" altLang="en-US" sz="1100" b="0" i="0" baseline="0">
              <a:solidFill>
                <a:schemeClr val="dk1"/>
              </a:solidFill>
              <a:effectLst/>
              <a:latin typeface="+mn-lt"/>
              <a:ea typeface="+mn-ea"/>
              <a:cs typeface="+mn-cs"/>
            </a:rPr>
            <a:t>南京</a:t>
          </a:r>
          <a:endParaRPr lang="en-US" altLang="zh-CN" sz="1100"/>
        </a:p>
        <a:p>
          <a:pPr algn="l"/>
          <a:endParaRPr lang="en-US" altLang="zh-CN" sz="1100"/>
        </a:p>
        <a:p>
          <a:pPr algn="l"/>
          <a:endParaRPr lang="en-US" altLang="zh-CN" sz="1100"/>
        </a:p>
        <a:p>
          <a:pPr algn="l"/>
          <a:r>
            <a:rPr lang="zh-CN" altLang="en-US" sz="1100"/>
            <a:t>第二类</a:t>
          </a:r>
          <a:r>
            <a:rPr lang="en-US" altLang="zh-CN" sz="1100"/>
            <a:t>	</a:t>
          </a:r>
          <a:r>
            <a:rPr lang="zh-CN" altLang="en-US" sz="1100"/>
            <a:t>东莞</a:t>
          </a:r>
          <a:r>
            <a:rPr lang="en-US" altLang="zh-CN" sz="1100"/>
            <a:t>,</a:t>
          </a:r>
          <a:r>
            <a:rPr lang="zh-CN" altLang="en-US" sz="1100"/>
            <a:t>沈阳</a:t>
          </a:r>
          <a:r>
            <a:rPr lang="en-US" altLang="zh-CN" sz="1100"/>
            <a:t>,</a:t>
          </a:r>
          <a:r>
            <a:rPr lang="zh-CN" altLang="en-US" sz="1100"/>
            <a:t>合肥</a:t>
          </a:r>
          <a:r>
            <a:rPr lang="en-US" altLang="zh-CN" sz="1100"/>
            <a:t>,</a:t>
          </a:r>
          <a:r>
            <a:rPr lang="zh-CN" altLang="en-US" sz="1100"/>
            <a:t>佛山</a:t>
          </a:r>
          <a:r>
            <a:rPr lang="en-US" altLang="zh-CN" sz="1100"/>
            <a:t>,</a:t>
          </a:r>
          <a:r>
            <a:rPr lang="zh-CN" altLang="en-US" sz="1100"/>
            <a:t>昆明</a:t>
          </a:r>
          <a:r>
            <a:rPr lang="en-US" altLang="zh-CN" sz="1100"/>
            <a:t>,</a:t>
          </a:r>
          <a:r>
            <a:rPr lang="zh-CN" altLang="en-US" sz="1100"/>
            <a:t>福州</a:t>
          </a:r>
          <a:r>
            <a:rPr lang="en-US" altLang="zh-CN" sz="1100"/>
            <a:t>,</a:t>
          </a:r>
          <a:r>
            <a:rPr lang="zh-CN" altLang="en-US" sz="1100"/>
            <a:t>无锡</a:t>
          </a:r>
          <a:r>
            <a:rPr lang="en-US" altLang="zh-CN" sz="1100"/>
            <a:t>,</a:t>
          </a:r>
          <a:r>
            <a:rPr lang="zh-CN" altLang="en-US" sz="1100"/>
            <a:t>厦门</a:t>
          </a:r>
          <a:r>
            <a:rPr lang="en-US" altLang="zh-CN" sz="1100"/>
            <a:t>,</a:t>
          </a:r>
        </a:p>
        <a:p>
          <a:pPr algn="l"/>
          <a:r>
            <a:rPr lang="en-US" altLang="zh-CN" sz="1100"/>
            <a:t>	</a:t>
          </a:r>
          <a:r>
            <a:rPr lang="zh-CN" altLang="en-US" sz="1100"/>
            <a:t>哈尔滨</a:t>
          </a:r>
          <a:r>
            <a:rPr lang="en-US" altLang="zh-CN" sz="1100"/>
            <a:t>,</a:t>
          </a:r>
          <a:r>
            <a:rPr lang="zh-CN" altLang="en-US" sz="1100"/>
            <a:t>长春</a:t>
          </a:r>
          <a:r>
            <a:rPr lang="en-US" altLang="zh-CN" sz="1100"/>
            <a:t>,</a:t>
          </a:r>
          <a:r>
            <a:rPr lang="zh-CN" altLang="en-US" sz="1100"/>
            <a:t>南昌</a:t>
          </a:r>
          <a:r>
            <a:rPr lang="en-US" altLang="zh-CN" sz="1100"/>
            <a:t>,</a:t>
          </a:r>
          <a:r>
            <a:rPr lang="zh-CN" altLang="en-US" sz="1100"/>
            <a:t>济南</a:t>
          </a:r>
          <a:r>
            <a:rPr lang="en-US" altLang="zh-CN" sz="1100"/>
            <a:t>,</a:t>
          </a:r>
          <a:r>
            <a:rPr lang="zh-CN" altLang="en-US" sz="1100"/>
            <a:t>宁波</a:t>
          </a:r>
          <a:r>
            <a:rPr lang="en-US" altLang="zh-CN" sz="1100"/>
            <a:t>,</a:t>
          </a:r>
          <a:r>
            <a:rPr lang="zh-CN" altLang="en-US" sz="1100"/>
            <a:t>大连</a:t>
          </a:r>
          <a:r>
            <a:rPr lang="en-US" altLang="zh-CN" sz="1100"/>
            <a:t>,</a:t>
          </a:r>
          <a:r>
            <a:rPr lang="zh-CN" altLang="en-US" sz="1100"/>
            <a:t>贵阳</a:t>
          </a:r>
          <a:r>
            <a:rPr lang="en-US" altLang="zh-CN" sz="1100"/>
            <a:t>,</a:t>
          </a:r>
          <a:r>
            <a:rPr lang="zh-CN" altLang="en-US" sz="1100"/>
            <a:t>温州</a:t>
          </a:r>
          <a:r>
            <a:rPr lang="en-US" altLang="zh-CN" sz="1100"/>
            <a:t>,		30</a:t>
          </a:r>
        </a:p>
        <a:p>
          <a:pPr algn="l"/>
          <a:r>
            <a:rPr lang="en-US" altLang="zh-CN" sz="1100"/>
            <a:t>	</a:t>
          </a:r>
          <a:r>
            <a:rPr lang="zh-CN" altLang="en-US" sz="1100"/>
            <a:t>石家庄</a:t>
          </a:r>
          <a:r>
            <a:rPr lang="en-US" altLang="zh-CN" sz="1100"/>
            <a:t>,</a:t>
          </a:r>
          <a:r>
            <a:rPr lang="zh-CN" altLang="en-US" sz="1100"/>
            <a:t>泉州</a:t>
          </a:r>
          <a:r>
            <a:rPr lang="en-US" altLang="zh-CN" sz="1100"/>
            <a:t>,</a:t>
          </a:r>
          <a:r>
            <a:rPr lang="zh-CN" altLang="en-US" sz="1100"/>
            <a:t>南宁</a:t>
          </a:r>
          <a:r>
            <a:rPr lang="en-US" altLang="zh-CN" sz="1100"/>
            <a:t>,</a:t>
          </a:r>
          <a:r>
            <a:rPr lang="zh-CN" altLang="en-US" sz="1100"/>
            <a:t>金华</a:t>
          </a:r>
          <a:r>
            <a:rPr lang="en-US" altLang="zh-CN" sz="1100"/>
            <a:t>,</a:t>
          </a:r>
          <a:r>
            <a:rPr lang="zh-CN" altLang="en-US" sz="1100"/>
            <a:t>常州</a:t>
          </a:r>
          <a:r>
            <a:rPr lang="en-US" altLang="zh-CN" sz="1100"/>
            <a:t>,</a:t>
          </a:r>
          <a:r>
            <a:rPr lang="zh-CN" altLang="en-US" sz="1100"/>
            <a:t>珠海</a:t>
          </a:r>
          <a:r>
            <a:rPr lang="en-US" altLang="zh-CN" sz="1100"/>
            <a:t>,</a:t>
          </a:r>
          <a:r>
            <a:rPr lang="zh-CN" altLang="en-US" sz="1100"/>
            <a:t>惠州</a:t>
          </a:r>
          <a:r>
            <a:rPr lang="en-US" altLang="zh-CN" sz="1100"/>
            <a:t>,</a:t>
          </a:r>
          <a:r>
            <a:rPr lang="zh-CN" altLang="en-US" sz="1100"/>
            <a:t>嘉兴</a:t>
          </a:r>
          <a:r>
            <a:rPr lang="en-US" altLang="zh-CN" sz="1100"/>
            <a:t>,</a:t>
          </a:r>
        </a:p>
        <a:p>
          <a:pPr algn="l"/>
          <a:r>
            <a:rPr lang="en-US" altLang="zh-CN" sz="1100"/>
            <a:t>	</a:t>
          </a:r>
          <a:r>
            <a:rPr lang="zh-CN" altLang="en-US" sz="1100"/>
            <a:t>南通</a:t>
          </a:r>
          <a:r>
            <a:rPr lang="en-US" altLang="zh-CN" sz="1100"/>
            <a:t>,</a:t>
          </a:r>
          <a:r>
            <a:rPr lang="zh-CN" altLang="en-US" sz="1100"/>
            <a:t>中山</a:t>
          </a:r>
          <a:r>
            <a:rPr lang="en-US" altLang="zh-CN" sz="1100"/>
            <a:t>,</a:t>
          </a:r>
          <a:r>
            <a:rPr lang="zh-CN" altLang="en-US" sz="1100"/>
            <a:t>保定</a:t>
          </a:r>
          <a:r>
            <a:rPr lang="en-US" altLang="zh-CN" sz="1100"/>
            <a:t>,</a:t>
          </a:r>
          <a:r>
            <a:rPr lang="zh-CN" altLang="en-US" sz="1100"/>
            <a:t>兰州</a:t>
          </a:r>
          <a:r>
            <a:rPr lang="en-US" altLang="zh-CN" sz="1100"/>
            <a:t>,</a:t>
          </a:r>
          <a:r>
            <a:rPr lang="zh-CN" altLang="en-US" sz="1100"/>
            <a:t>台州</a:t>
          </a:r>
          <a:r>
            <a:rPr lang="en-US" altLang="zh-CN" sz="1100"/>
            <a:t>,</a:t>
          </a:r>
          <a:r>
            <a:rPr lang="zh-CN" altLang="en-US" sz="1100"/>
            <a:t>徐州</a:t>
          </a:r>
          <a:endParaRPr lang="en-US" altLang="zh-CN" sz="1100"/>
        </a:p>
        <a:p>
          <a:pPr algn="l"/>
          <a:endParaRPr lang="en-US" altLang="zh-CN" sz="1100"/>
        </a:p>
        <a:p>
          <a:pPr algn="l"/>
          <a:r>
            <a:rPr lang="zh-CN" altLang="en-US" sz="1100"/>
            <a:t>第三类</a:t>
          </a:r>
          <a:r>
            <a:rPr lang="en-US" altLang="zh-CN" sz="1100"/>
            <a:t>	</a:t>
          </a:r>
          <a:r>
            <a:rPr lang="zh-CN" altLang="en-US" sz="1100"/>
            <a:t>太原</a:t>
          </a:r>
          <a:r>
            <a:rPr lang="en-US" altLang="zh-CN" sz="1100"/>
            <a:t>,</a:t>
          </a:r>
          <a:r>
            <a:rPr lang="zh-CN" altLang="en-US" sz="1100"/>
            <a:t>绍兴</a:t>
          </a:r>
          <a:r>
            <a:rPr lang="en-US" altLang="zh-CN" sz="1100"/>
            <a:t>,</a:t>
          </a:r>
          <a:r>
            <a:rPr lang="zh-CN" altLang="en-US" sz="1100"/>
            <a:t>烟台</a:t>
          </a:r>
          <a:r>
            <a:rPr lang="en-US" altLang="zh-CN" sz="1100"/>
            <a:t>,</a:t>
          </a:r>
          <a:r>
            <a:rPr lang="zh-CN" altLang="en-US" sz="1100"/>
            <a:t>廊坊</a:t>
          </a:r>
          <a:r>
            <a:rPr lang="en-US" altLang="zh-CN" sz="1100"/>
            <a:t>,</a:t>
          </a:r>
          <a:r>
            <a:rPr lang="zh-CN" altLang="en-US" sz="1100"/>
            <a:t>海口</a:t>
          </a:r>
          <a:r>
            <a:rPr lang="en-US" altLang="zh-CN" sz="1100"/>
            <a:t>,</a:t>
          </a:r>
          <a:r>
            <a:rPr lang="zh-CN" altLang="en-US" sz="1100"/>
            <a:t>汕头</a:t>
          </a:r>
          <a:r>
            <a:rPr lang="en-US" altLang="zh-CN" sz="1100"/>
            <a:t>,</a:t>
          </a:r>
          <a:r>
            <a:rPr lang="zh-CN" altLang="en-US" sz="1100"/>
            <a:t>潍坊</a:t>
          </a:r>
          <a:r>
            <a:rPr lang="en-US" altLang="zh-CN" sz="1100"/>
            <a:t>,</a:t>
          </a:r>
          <a:r>
            <a:rPr lang="zh-CN" altLang="en-US" sz="1100"/>
            <a:t>扬州</a:t>
          </a:r>
          <a:r>
            <a:rPr lang="en-US" altLang="zh-CN" sz="1100"/>
            <a:t>,		15</a:t>
          </a:r>
        </a:p>
        <a:p>
          <a:pPr algn="l"/>
          <a:r>
            <a:rPr lang="en-US" altLang="zh-CN" sz="1100"/>
            <a:t>	</a:t>
          </a:r>
          <a:r>
            <a:rPr lang="zh-CN" altLang="en-US" sz="1100"/>
            <a:t>洛阳</a:t>
          </a:r>
          <a:r>
            <a:rPr lang="en-US" altLang="zh-CN" sz="1100"/>
            <a:t>,</a:t>
          </a:r>
          <a:r>
            <a:rPr lang="zh-CN" altLang="en-US" sz="1100"/>
            <a:t>乌鲁木齐</a:t>
          </a:r>
          <a:r>
            <a:rPr lang="en-US" altLang="zh-CN" sz="1100"/>
            <a:t>,</a:t>
          </a:r>
          <a:r>
            <a:rPr lang="zh-CN" altLang="en-US" sz="1100"/>
            <a:t>临沂</a:t>
          </a:r>
          <a:r>
            <a:rPr lang="en-US" altLang="zh-CN" sz="1100"/>
            <a:t>,</a:t>
          </a:r>
          <a:r>
            <a:rPr lang="zh-CN" altLang="en-US" sz="1100"/>
            <a:t>唐山</a:t>
          </a:r>
          <a:r>
            <a:rPr lang="en-US" altLang="zh-CN" sz="1100"/>
            <a:t>,</a:t>
          </a:r>
          <a:r>
            <a:rPr lang="zh-CN" altLang="en-US" sz="1100"/>
            <a:t>镇江</a:t>
          </a:r>
          <a:r>
            <a:rPr lang="en-US" altLang="zh-CN" sz="1100"/>
            <a:t>,</a:t>
          </a:r>
          <a:r>
            <a:rPr lang="zh-CN" altLang="en-US" sz="1100"/>
            <a:t>盐城</a:t>
          </a:r>
          <a:r>
            <a:rPr lang="en-US" altLang="zh-CN" sz="1100"/>
            <a:t>,</a:t>
          </a:r>
          <a:r>
            <a:rPr lang="zh-CN" altLang="en-US" sz="1100"/>
            <a:t>湖州</a:t>
          </a:r>
        </a:p>
      </xdr:txBody>
    </xdr:sp>
    <xdr:clientData/>
  </xdr:twoCellAnchor>
  <xdr:twoCellAnchor>
    <xdr:from>
      <xdr:col>12</xdr:col>
      <xdr:colOff>294041</xdr:colOff>
      <xdr:row>15</xdr:row>
      <xdr:rowOff>86959</xdr:rowOff>
    </xdr:from>
    <xdr:to>
      <xdr:col>18</xdr:col>
      <xdr:colOff>406101</xdr:colOff>
      <xdr:row>30</xdr:row>
      <xdr:rowOff>24205</xdr:rowOff>
    </xdr:to>
    <xdr:sp macro="" textlink="">
      <xdr:nvSpPr>
        <xdr:cNvPr id="12" name="矩形 11">
          <a:extLst>
            <a:ext uri="{FF2B5EF4-FFF2-40B4-BE49-F238E27FC236}">
              <a16:creationId xmlns:a16="http://schemas.microsoft.com/office/drawing/2014/main" id="{BE293483-B99F-4C22-BF32-8CB9E40C1D50}"/>
            </a:ext>
          </a:extLst>
        </xdr:cNvPr>
        <xdr:cNvSpPr/>
      </xdr:nvSpPr>
      <xdr:spPr>
        <a:xfrm>
          <a:off x="7952141" y="2891119"/>
          <a:ext cx="3769660" cy="256614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zh-CN" altLang="en-US" sz="1100"/>
            <a:t>简要说明：</a:t>
          </a:r>
          <a:endParaRPr lang="en-US" altLang="zh-CN" sz="1100"/>
        </a:p>
        <a:p>
          <a:r>
            <a:rPr lang="zh-CN" altLang="en-US" sz="1100"/>
            <a:t>（</a:t>
          </a:r>
          <a:r>
            <a:rPr lang="en-US" altLang="zh-CN" sz="1100"/>
            <a:t>1</a:t>
          </a:r>
          <a:r>
            <a:rPr lang="zh-CN" altLang="en-US" sz="1100"/>
            <a:t>）第一类属于生存资料消费低而发展和享受资料消费高，说明这些城市发展水平高，人民生活方面偏向</a:t>
          </a:r>
          <a:r>
            <a:rPr lang="zh-CN" altLang="en-US" sz="1100" b="0" i="0">
              <a:solidFill>
                <a:schemeClr val="dk1"/>
              </a:solidFill>
              <a:effectLst/>
              <a:latin typeface="+mn-lt"/>
              <a:ea typeface="+mn-ea"/>
              <a:cs typeface="+mn-cs"/>
            </a:rPr>
            <a:t>满足德智体等方面和生存发展的需要得到满足后为进一步丰富自己的物质生活和精神生活的消费。</a:t>
          </a:r>
        </a:p>
        <a:p>
          <a:pPr algn="l"/>
          <a:r>
            <a:rPr lang="zh-CN" altLang="en-US" sz="1100"/>
            <a:t>（</a:t>
          </a:r>
          <a:r>
            <a:rPr lang="en-US" altLang="zh-CN" sz="1100"/>
            <a:t>2</a:t>
          </a:r>
          <a:r>
            <a:rPr lang="zh-CN" altLang="en-US" sz="1100"/>
            <a:t>）第二类属于发展和享受资料消费高，生存资料消费也高，说明这些城市属于相对发达，人民消费不仅偏向于生存资料，也偏向于发展和享受。</a:t>
          </a:r>
          <a:endParaRPr lang="en-US" altLang="zh-CN" sz="1100"/>
        </a:p>
        <a:p>
          <a:pPr algn="l"/>
          <a:r>
            <a:rPr lang="zh-CN" altLang="en-US" sz="1100"/>
            <a:t>（</a:t>
          </a:r>
          <a:r>
            <a:rPr lang="en-US" altLang="zh-CN" sz="1100"/>
            <a:t>3)</a:t>
          </a:r>
          <a:r>
            <a:rPr lang="zh-CN" altLang="en-US" sz="1100"/>
            <a:t>第三类属于发展和享受资料消费低而生存资料消费高，说明这些城市发展相对落后，消费主要用于</a:t>
          </a:r>
          <a:r>
            <a:rPr lang="zh-CN" altLang="en-US" sz="1100" b="0" i="0">
              <a:solidFill>
                <a:schemeClr val="dk1"/>
              </a:solidFill>
              <a:effectLst/>
              <a:latin typeface="+mn-lt"/>
              <a:ea typeface="+mn-ea"/>
              <a:cs typeface="+mn-cs"/>
            </a:rPr>
            <a:t>维持生存所必须的物质生活和劳务。</a:t>
          </a:r>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61"/>
  <sheetViews>
    <sheetView zoomScale="85" zoomScaleNormal="85" workbookViewId="0">
      <selection activeCell="AB17" sqref="AB17"/>
    </sheetView>
  </sheetViews>
  <sheetFormatPr defaultRowHeight="13.8" x14ac:dyDescent="0.25"/>
  <cols>
    <col min="1" max="1" width="1.88671875" customWidth="1"/>
    <col min="3" max="3" width="9.6640625" customWidth="1"/>
    <col min="4" max="4" width="10.77734375" customWidth="1"/>
    <col min="12" max="12" width="2.88671875" style="4" customWidth="1"/>
    <col min="13" max="14" width="6.21875" style="6" customWidth="1"/>
  </cols>
  <sheetData>
    <row r="1" spans="2:25" ht="41.4" x14ac:dyDescent="0.25">
      <c r="B1" s="1" t="s">
        <v>0</v>
      </c>
      <c r="C1" s="1" t="s">
        <v>1</v>
      </c>
      <c r="D1" s="1" t="s">
        <v>2</v>
      </c>
      <c r="E1" s="1" t="s">
        <v>70</v>
      </c>
      <c r="F1" s="1" t="s">
        <v>64</v>
      </c>
      <c r="G1" s="1" t="s">
        <v>66</v>
      </c>
      <c r="H1" s="1" t="s">
        <v>68</v>
      </c>
      <c r="I1" s="1"/>
      <c r="J1" s="1" t="s">
        <v>1</v>
      </c>
      <c r="K1" s="1" t="s">
        <v>2</v>
      </c>
      <c r="L1" s="3"/>
      <c r="M1" s="5" t="s">
        <v>71</v>
      </c>
      <c r="N1" s="5"/>
      <c r="O1" s="1" t="s">
        <v>64</v>
      </c>
      <c r="P1" s="1" t="s">
        <v>66</v>
      </c>
      <c r="Q1" s="1" t="s">
        <v>68</v>
      </c>
      <c r="R1" s="1"/>
      <c r="S1" s="1" t="s">
        <v>1</v>
      </c>
      <c r="T1" s="1" t="s">
        <v>2</v>
      </c>
      <c r="U1" s="5" t="s">
        <v>73</v>
      </c>
      <c r="V1" s="5"/>
      <c r="W1" s="1" t="s">
        <v>64</v>
      </c>
      <c r="X1" s="1" t="s">
        <v>66</v>
      </c>
      <c r="Y1" s="1" t="s">
        <v>68</v>
      </c>
    </row>
    <row r="2" spans="2:25" x14ac:dyDescent="0.25">
      <c r="B2" s="2" t="s">
        <v>3</v>
      </c>
      <c r="C2" s="2">
        <v>89</v>
      </c>
      <c r="D2" s="2">
        <v>30</v>
      </c>
      <c r="E2" t="str">
        <f>IF(F2=MIN(F2:H2),"A",IF(G2=MIN(F2:H2),"B","C"))</f>
        <v>A</v>
      </c>
      <c r="F2">
        <f>SQRT((C2-$C$2)^2+(D2-$D$2)^2)</f>
        <v>0</v>
      </c>
      <c r="G2">
        <f>SQRT((C2-$C$3)^2+(D2-$D$3)^2)</f>
        <v>32.015621187164243</v>
      </c>
      <c r="H2">
        <f>SQRT((C2-$C$4)^2+(D2-$D$4)^2)</f>
        <v>93.509357820487679</v>
      </c>
      <c r="I2" t="s">
        <v>64</v>
      </c>
      <c r="J2">
        <f>AVERAGEIFS($C$2:$C$61,$E$2:$E$61,I2)</f>
        <v>73.2</v>
      </c>
      <c r="K2">
        <f>AVERAGEIFS($D$2:$D$61,$E$2:$E$61,I2)</f>
        <v>26.266666666666666</v>
      </c>
      <c r="M2" t="str">
        <f>IF(O2=MIN(O2:Q2),"A",IF(P2=MIN(O2:Q2),"B","C"))</f>
        <v>A</v>
      </c>
      <c r="N2" t="b">
        <f>E2=M2</f>
        <v>1</v>
      </c>
      <c r="O2">
        <f>SQRT((C2-$J$2)^2+(D2-$K$2)^2)</f>
        <v>16.235078619390105</v>
      </c>
      <c r="P2">
        <f>SQRT((C2-$J$3)^2+(D2-$K$3)^2)</f>
        <v>48.016062017337433</v>
      </c>
      <c r="Q2">
        <f>SQRT((C2-$J$4)^2+(D2-$K$4)^2)</f>
        <v>80.042103178577207</v>
      </c>
      <c r="R2" t="s">
        <v>64</v>
      </c>
      <c r="S2">
        <f>AVERAGEIFS($C$2:$C$61,$M$2:$M$61,R2)</f>
        <v>73.2</v>
      </c>
      <c r="T2">
        <f>AVERAGEIFS($D$2:$D$61,$M$2:$M$61,R2)</f>
        <v>26.266666666666666</v>
      </c>
      <c r="U2" t="str">
        <f>IF(W2=MIN(W2:Y2),"A",IF(X2=MIN(W2:Y2),"B","C"))</f>
        <v>A</v>
      </c>
      <c r="V2" t="b">
        <f>M2=U2</f>
        <v>1</v>
      </c>
      <c r="W2">
        <f>SQRT((C2-$S$2)^2+(D2-$T$2)^2)</f>
        <v>16.235078619390105</v>
      </c>
      <c r="X2">
        <f>SQRT((C2-$S$3)^2+(D2-$T$3)^2)</f>
        <v>48.715272531083912</v>
      </c>
      <c r="Y2">
        <f>SQRT((C2-$S$4)^2+(D2-$T$4)^2)</f>
        <v>81.239125768040836</v>
      </c>
    </row>
    <row r="3" spans="2:25" x14ac:dyDescent="0.25">
      <c r="B3" s="2" t="s">
        <v>4</v>
      </c>
      <c r="C3" s="2">
        <v>90</v>
      </c>
      <c r="D3" s="2">
        <v>62</v>
      </c>
      <c r="E3" t="str">
        <f t="shared" ref="E3:E61" si="0">IF(F3=MIN(F3:H3),"A",IF(G3=MIN(F3:H3),"B","C"))</f>
        <v>B</v>
      </c>
      <c r="F3">
        <f t="shared" ref="F3:F61" si="1">SQRT((C3-$C$2)^2+(D3-$D$2)^2)</f>
        <v>32.015621187164243</v>
      </c>
      <c r="G3">
        <f t="shared" ref="G3:G61" si="2">SQRT((C3-$C$3)^2+(D3-$D$3)^2)</f>
        <v>0</v>
      </c>
      <c r="H3">
        <f t="shared" ref="H3:H61" si="3">SQRT((C3-$C$4)^2+(D3-$D$4)^2)</f>
        <v>73.573092907665639</v>
      </c>
      <c r="I3" t="s">
        <v>66</v>
      </c>
      <c r="J3">
        <f t="shared" ref="J3:J4" si="4">AVERAGEIFS($C$2:$C$61,$E$2:$E$61,I3)</f>
        <v>84.034482758620683</v>
      </c>
      <c r="K3">
        <f t="shared" ref="K3:K4" si="5">AVERAGEIFS($D$2:$D$61,$E$2:$E$61,I3)</f>
        <v>77.758620689655174</v>
      </c>
      <c r="M3" t="str">
        <f t="shared" ref="M3:M61" si="6">IF(O3=MIN(O3:Q3),"A",IF(P3=MIN(O3:Q3),"B","C"))</f>
        <v>B</v>
      </c>
      <c r="N3" t="b">
        <f t="shared" ref="N3:N61" si="7">E3=M3</f>
        <v>1</v>
      </c>
      <c r="O3">
        <f t="shared" ref="O3:O61" si="8">SQRT((C3-$J$2)^2+(D3-$K$2)^2)</f>
        <v>39.48558105322892</v>
      </c>
      <c r="P3">
        <f t="shared" ref="P3:P61" si="9">SQRT((C3-$J$3)^2+(D3-$K$3)^2)</f>
        <v>16.84997097913293</v>
      </c>
      <c r="Q3">
        <f t="shared" ref="Q3:Q61" si="10">SQRT((C3-$J$4)^2+(D3-$K$4)^2)</f>
        <v>63.010818763526636</v>
      </c>
      <c r="R3" t="s">
        <v>66</v>
      </c>
      <c r="S3">
        <f t="shared" ref="S3:S4" si="11">AVERAGEIFS($C$2:$C$61,$M$2:$M$61,R3)</f>
        <v>83.466666666666669</v>
      </c>
      <c r="T3">
        <f t="shared" ref="T3:T4" si="12">AVERAGEIFS($D$2:$D$61,$M$2:$M$61,R3)</f>
        <v>78.400000000000006</v>
      </c>
      <c r="U3" t="str">
        <f t="shared" ref="U3:U61" si="13">IF(W3=MIN(W3:Y3),"A",IF(X3=MIN(W3:Y3),"B","C"))</f>
        <v>B</v>
      </c>
      <c r="V3" t="b">
        <f t="shared" ref="V3:V61" si="14">M3=U3</f>
        <v>1</v>
      </c>
      <c r="W3">
        <f t="shared" ref="W3:W61" si="15">SQRT((C3-$S$2)^2+(D3-$T$2)^2)</f>
        <v>39.48558105322892</v>
      </c>
      <c r="X3">
        <f t="shared" ref="X3:X61" si="16">SQRT((C3-$S$3)^2+(D3-$T$3)^2)</f>
        <v>17.653454178841166</v>
      </c>
      <c r="Y3">
        <f t="shared" ref="Y3:Y61" si="17">SQRT((C3-$S$4)^2+(D3-$T$4)^2)</f>
        <v>64.927617818271727</v>
      </c>
    </row>
    <row r="4" spans="2:25" x14ac:dyDescent="0.25">
      <c r="B4" s="2" t="s">
        <v>5</v>
      </c>
      <c r="C4" s="2">
        <v>27</v>
      </c>
      <c r="D4" s="2">
        <v>100</v>
      </c>
      <c r="E4" t="str">
        <f t="shared" si="0"/>
        <v>C</v>
      </c>
      <c r="F4">
        <f t="shared" si="1"/>
        <v>93.509357820487679</v>
      </c>
      <c r="G4">
        <f t="shared" si="2"/>
        <v>73.573092907665639</v>
      </c>
      <c r="H4">
        <f t="shared" si="3"/>
        <v>0</v>
      </c>
      <c r="I4" t="s">
        <v>68</v>
      </c>
      <c r="J4">
        <f t="shared" si="4"/>
        <v>31.6875</v>
      </c>
      <c r="K4">
        <f t="shared" si="5"/>
        <v>85.875</v>
      </c>
      <c r="M4" t="str">
        <f t="shared" si="6"/>
        <v>C</v>
      </c>
      <c r="N4" t="b">
        <f t="shared" si="7"/>
        <v>1</v>
      </c>
      <c r="O4">
        <f t="shared" si="8"/>
        <v>87.011748887402803</v>
      </c>
      <c r="P4">
        <f t="shared" si="9"/>
        <v>61.21773580564733</v>
      </c>
      <c r="Q4">
        <f t="shared" si="10"/>
        <v>14.882482361823918</v>
      </c>
      <c r="R4" t="s">
        <v>68</v>
      </c>
      <c r="S4">
        <f t="shared" si="11"/>
        <v>29.333333333333332</v>
      </c>
      <c r="T4">
        <f t="shared" si="12"/>
        <v>85.13333333333334</v>
      </c>
      <c r="U4" t="str">
        <f t="shared" si="13"/>
        <v>C</v>
      </c>
      <c r="V4" t="b">
        <f t="shared" si="14"/>
        <v>1</v>
      </c>
      <c r="W4">
        <f t="shared" si="15"/>
        <v>87.011748887402803</v>
      </c>
      <c r="X4">
        <f t="shared" si="16"/>
        <v>60.456963572813052</v>
      </c>
      <c r="Y4">
        <f t="shared" si="17"/>
        <v>15.048661808354323</v>
      </c>
    </row>
    <row r="5" spans="2:25" x14ac:dyDescent="0.25">
      <c r="B5" s="2" t="s">
        <v>6</v>
      </c>
      <c r="C5" s="2">
        <v>42</v>
      </c>
      <c r="D5" s="2">
        <v>92</v>
      </c>
      <c r="E5" t="str">
        <f t="shared" si="0"/>
        <v>C</v>
      </c>
      <c r="F5">
        <f t="shared" si="1"/>
        <v>77.801028270839709</v>
      </c>
      <c r="G5">
        <f t="shared" si="2"/>
        <v>56.603886792339623</v>
      </c>
      <c r="H5">
        <f t="shared" si="3"/>
        <v>17</v>
      </c>
      <c r="M5" t="str">
        <f t="shared" si="6"/>
        <v>C</v>
      </c>
      <c r="N5" t="b">
        <f t="shared" si="7"/>
        <v>1</v>
      </c>
      <c r="O5">
        <f t="shared" si="8"/>
        <v>72.76201695329172</v>
      </c>
      <c r="P5">
        <f t="shared" si="9"/>
        <v>44.381467139402872</v>
      </c>
      <c r="Q5">
        <f t="shared" si="10"/>
        <v>11.994302032631994</v>
      </c>
      <c r="U5" t="str">
        <f t="shared" si="13"/>
        <v>C</v>
      </c>
      <c r="V5" t="b">
        <f t="shared" si="14"/>
        <v>1</v>
      </c>
      <c r="W5">
        <f t="shared" si="15"/>
        <v>72.76201695329172</v>
      </c>
      <c r="X5">
        <f t="shared" si="16"/>
        <v>43.639940930808379</v>
      </c>
      <c r="Y5">
        <f t="shared" si="17"/>
        <v>14.408176690877839</v>
      </c>
    </row>
    <row r="6" spans="2:25" x14ac:dyDescent="0.25">
      <c r="B6" s="2" t="s">
        <v>7</v>
      </c>
      <c r="C6" s="2">
        <v>95</v>
      </c>
      <c r="D6" s="2">
        <v>73</v>
      </c>
      <c r="E6" t="str">
        <f t="shared" si="0"/>
        <v>B</v>
      </c>
      <c r="F6">
        <f t="shared" si="1"/>
        <v>43.416586692184822</v>
      </c>
      <c r="G6">
        <f t="shared" si="2"/>
        <v>12.083045973594572</v>
      </c>
      <c r="H6">
        <f t="shared" si="3"/>
        <v>73.16419889536138</v>
      </c>
      <c r="M6" t="str">
        <f t="shared" si="6"/>
        <v>B</v>
      </c>
      <c r="N6" t="b">
        <f t="shared" si="7"/>
        <v>1</v>
      </c>
      <c r="O6">
        <f t="shared" si="8"/>
        <v>51.567862515761156</v>
      </c>
      <c r="P6">
        <f t="shared" si="9"/>
        <v>11.953536683300108</v>
      </c>
      <c r="Q6">
        <f t="shared" si="10"/>
        <v>64.608345291069014</v>
      </c>
      <c r="U6" t="str">
        <f t="shared" si="13"/>
        <v>B</v>
      </c>
      <c r="V6" t="b">
        <f t="shared" si="14"/>
        <v>1</v>
      </c>
      <c r="W6">
        <f t="shared" si="15"/>
        <v>51.567862515761156</v>
      </c>
      <c r="X6">
        <f t="shared" si="16"/>
        <v>12.734903917100347</v>
      </c>
      <c r="Y6">
        <f t="shared" si="17"/>
        <v>66.778206691172002</v>
      </c>
    </row>
    <row r="7" spans="2:25" x14ac:dyDescent="0.25">
      <c r="B7" s="2" t="s">
        <v>8</v>
      </c>
      <c r="C7" s="2">
        <v>67</v>
      </c>
      <c r="D7" s="2">
        <v>30</v>
      </c>
      <c r="E7" t="str">
        <f t="shared" si="0"/>
        <v>A</v>
      </c>
      <c r="F7">
        <f t="shared" si="1"/>
        <v>22</v>
      </c>
      <c r="G7">
        <f t="shared" si="2"/>
        <v>39.408120990476064</v>
      </c>
      <c r="H7">
        <f t="shared" si="3"/>
        <v>80.622577482985491</v>
      </c>
      <c r="M7" t="str">
        <f t="shared" si="6"/>
        <v>A</v>
      </c>
      <c r="N7" t="b">
        <f t="shared" si="7"/>
        <v>1</v>
      </c>
      <c r="O7">
        <f t="shared" si="8"/>
        <v>7.2372493240027191</v>
      </c>
      <c r="P7">
        <f t="shared" si="9"/>
        <v>50.705615596619126</v>
      </c>
      <c r="Q7">
        <f t="shared" si="10"/>
        <v>66.098322832353318</v>
      </c>
      <c r="U7" t="str">
        <f t="shared" si="13"/>
        <v>A</v>
      </c>
      <c r="V7" t="b">
        <f t="shared" si="14"/>
        <v>1</v>
      </c>
      <c r="W7">
        <f t="shared" si="15"/>
        <v>7.2372493240027191</v>
      </c>
      <c r="X7">
        <f t="shared" si="16"/>
        <v>51.124466854052493</v>
      </c>
      <c r="Y7">
        <f t="shared" si="17"/>
        <v>66.771717232839109</v>
      </c>
    </row>
    <row r="8" spans="2:25" x14ac:dyDescent="0.25">
      <c r="B8" s="2" t="s">
        <v>9</v>
      </c>
      <c r="C8" s="2">
        <v>89</v>
      </c>
      <c r="D8" s="2">
        <v>38</v>
      </c>
      <c r="E8" t="str">
        <f t="shared" si="0"/>
        <v>A</v>
      </c>
      <c r="F8">
        <f t="shared" si="1"/>
        <v>8</v>
      </c>
      <c r="G8">
        <f t="shared" si="2"/>
        <v>24.020824298928627</v>
      </c>
      <c r="H8">
        <f t="shared" si="3"/>
        <v>87.681240867131891</v>
      </c>
      <c r="M8" t="str">
        <f t="shared" si="6"/>
        <v>A</v>
      </c>
      <c r="N8" t="b">
        <f t="shared" si="7"/>
        <v>1</v>
      </c>
      <c r="O8">
        <f t="shared" si="8"/>
        <v>19.680221317635404</v>
      </c>
      <c r="P8">
        <f t="shared" si="9"/>
        <v>40.06749656040806</v>
      </c>
      <c r="Q8">
        <f t="shared" si="10"/>
        <v>74.677562100339088</v>
      </c>
      <c r="U8" t="str">
        <f t="shared" si="13"/>
        <v>A</v>
      </c>
      <c r="V8" t="b">
        <f t="shared" si="14"/>
        <v>1</v>
      </c>
      <c r="W8">
        <f t="shared" si="15"/>
        <v>19.680221317635404</v>
      </c>
      <c r="X8">
        <f t="shared" si="16"/>
        <v>40.777172263139803</v>
      </c>
      <c r="Y8">
        <f t="shared" si="17"/>
        <v>76.037242337043125</v>
      </c>
    </row>
    <row r="9" spans="2:25" x14ac:dyDescent="0.25">
      <c r="B9" s="2" t="s">
        <v>10</v>
      </c>
      <c r="C9" s="2">
        <v>26</v>
      </c>
      <c r="D9" s="2">
        <v>78</v>
      </c>
      <c r="E9" t="str">
        <f t="shared" si="0"/>
        <v>C</v>
      </c>
      <c r="F9">
        <f t="shared" si="1"/>
        <v>79.202272694664515</v>
      </c>
      <c r="G9">
        <f t="shared" si="2"/>
        <v>65.969690009882569</v>
      </c>
      <c r="H9">
        <f t="shared" si="3"/>
        <v>22.022715545545239</v>
      </c>
      <c r="M9" t="str">
        <f t="shared" si="6"/>
        <v>C</v>
      </c>
      <c r="N9" t="b">
        <f t="shared" si="7"/>
        <v>1</v>
      </c>
      <c r="O9">
        <f t="shared" si="8"/>
        <v>70.029834911827251</v>
      </c>
      <c r="P9">
        <f t="shared" si="9"/>
        <v>58.034984733625151</v>
      </c>
      <c r="Q9">
        <f t="shared" si="10"/>
        <v>9.7140764486388509</v>
      </c>
      <c r="U9" t="str">
        <f t="shared" si="13"/>
        <v>C</v>
      </c>
      <c r="V9" t="b">
        <f t="shared" si="14"/>
        <v>1</v>
      </c>
      <c r="W9">
        <f t="shared" si="15"/>
        <v>70.029834911827251</v>
      </c>
      <c r="X9">
        <f t="shared" si="16"/>
        <v>57.468058761174262</v>
      </c>
      <c r="Y9">
        <f t="shared" si="17"/>
        <v>7.8737256464494392</v>
      </c>
    </row>
    <row r="10" spans="2:25" x14ac:dyDescent="0.25">
      <c r="B10" s="2" t="s">
        <v>11</v>
      </c>
      <c r="C10" s="2">
        <v>98</v>
      </c>
      <c r="D10" s="2">
        <v>69</v>
      </c>
      <c r="E10" t="str">
        <f t="shared" si="0"/>
        <v>B</v>
      </c>
      <c r="F10">
        <f t="shared" si="1"/>
        <v>40.024992192379003</v>
      </c>
      <c r="G10">
        <f t="shared" si="2"/>
        <v>10.63014581273465</v>
      </c>
      <c r="H10">
        <f t="shared" si="3"/>
        <v>77.472575792986262</v>
      </c>
      <c r="M10" t="str">
        <f t="shared" si="6"/>
        <v>B</v>
      </c>
      <c r="N10" t="b">
        <f t="shared" si="7"/>
        <v>1</v>
      </c>
      <c r="O10">
        <f t="shared" si="8"/>
        <v>49.408276409704662</v>
      </c>
      <c r="P10">
        <f t="shared" si="9"/>
        <v>16.484814472857092</v>
      </c>
      <c r="Q10">
        <f t="shared" si="10"/>
        <v>68.425969348267188</v>
      </c>
      <c r="U10" t="str">
        <f t="shared" si="13"/>
        <v>B</v>
      </c>
      <c r="V10" t="b">
        <f t="shared" si="14"/>
        <v>1</v>
      </c>
      <c r="W10">
        <f t="shared" si="15"/>
        <v>49.408276409704662</v>
      </c>
      <c r="X10">
        <f t="shared" si="16"/>
        <v>17.308315278437064</v>
      </c>
      <c r="Y10">
        <f t="shared" si="17"/>
        <v>70.536483861584401</v>
      </c>
    </row>
    <row r="11" spans="2:25" x14ac:dyDescent="0.25">
      <c r="B11" s="2" t="s">
        <v>12</v>
      </c>
      <c r="C11" s="2">
        <v>29</v>
      </c>
      <c r="D11" s="2">
        <v>68</v>
      </c>
      <c r="E11" t="str">
        <f t="shared" si="0"/>
        <v>C</v>
      </c>
      <c r="F11">
        <f t="shared" si="1"/>
        <v>71.021123618258812</v>
      </c>
      <c r="G11">
        <f t="shared" si="2"/>
        <v>61.294371682887821</v>
      </c>
      <c r="H11">
        <f t="shared" si="3"/>
        <v>32.062439083762797</v>
      </c>
      <c r="M11" t="str">
        <f t="shared" si="6"/>
        <v>C</v>
      </c>
      <c r="N11" t="b">
        <f t="shared" si="7"/>
        <v>1</v>
      </c>
      <c r="O11">
        <f t="shared" si="8"/>
        <v>60.789070655103053</v>
      </c>
      <c r="P11">
        <f t="shared" si="9"/>
        <v>55.892977826140942</v>
      </c>
      <c r="Q11">
        <f t="shared" si="10"/>
        <v>18.075903331507391</v>
      </c>
      <c r="U11" t="str">
        <f t="shared" si="13"/>
        <v>C</v>
      </c>
      <c r="V11" t="b">
        <f t="shared" si="14"/>
        <v>1</v>
      </c>
      <c r="W11">
        <f t="shared" si="15"/>
        <v>60.789070655103053</v>
      </c>
      <c r="X11">
        <f t="shared" si="16"/>
        <v>55.45067878554579</v>
      </c>
      <c r="Y11">
        <f t="shared" si="17"/>
        <v>17.136575568713326</v>
      </c>
    </row>
    <row r="12" spans="2:25" x14ac:dyDescent="0.25">
      <c r="B12" s="2" t="s">
        <v>13</v>
      </c>
      <c r="C12" s="2">
        <v>75</v>
      </c>
      <c r="D12" s="2">
        <v>70</v>
      </c>
      <c r="E12" t="str">
        <f t="shared" si="0"/>
        <v>B</v>
      </c>
      <c r="F12">
        <f t="shared" si="1"/>
        <v>42.379240200834182</v>
      </c>
      <c r="G12">
        <f t="shared" si="2"/>
        <v>17</v>
      </c>
      <c r="H12">
        <f t="shared" si="3"/>
        <v>56.603886792339623</v>
      </c>
      <c r="M12" t="str">
        <f t="shared" si="6"/>
        <v>B</v>
      </c>
      <c r="N12" t="b">
        <f t="shared" si="7"/>
        <v>1</v>
      </c>
      <c r="O12">
        <f t="shared" si="8"/>
        <v>43.770360341724903</v>
      </c>
      <c r="P12">
        <f t="shared" si="9"/>
        <v>11.908739384240455</v>
      </c>
      <c r="Q12">
        <f t="shared" si="10"/>
        <v>46.130123360446369</v>
      </c>
      <c r="U12" t="str">
        <f t="shared" si="13"/>
        <v>B</v>
      </c>
      <c r="V12" t="b">
        <f t="shared" si="14"/>
        <v>1</v>
      </c>
      <c r="W12">
        <f t="shared" si="15"/>
        <v>43.770360341724903</v>
      </c>
      <c r="X12">
        <f t="shared" si="16"/>
        <v>11.926627538598016</v>
      </c>
      <c r="Y12">
        <f t="shared" si="17"/>
        <v>48.108858043215108</v>
      </c>
    </row>
    <row r="13" spans="2:25" x14ac:dyDescent="0.25">
      <c r="B13" s="2" t="s">
        <v>14</v>
      </c>
      <c r="C13" s="2">
        <v>74</v>
      </c>
      <c r="D13" s="2">
        <v>20</v>
      </c>
      <c r="E13" t="str">
        <f t="shared" si="0"/>
        <v>A</v>
      </c>
      <c r="F13">
        <f t="shared" si="1"/>
        <v>18.027756377319946</v>
      </c>
      <c r="G13">
        <f t="shared" si="2"/>
        <v>44.944410108488462</v>
      </c>
      <c r="H13">
        <f t="shared" si="3"/>
        <v>92.784697014108957</v>
      </c>
      <c r="M13" t="str">
        <f t="shared" si="6"/>
        <v>A</v>
      </c>
      <c r="N13" t="b">
        <f t="shared" si="7"/>
        <v>1</v>
      </c>
      <c r="O13">
        <f t="shared" si="8"/>
        <v>6.3175241282571362</v>
      </c>
      <c r="P13">
        <f t="shared" si="9"/>
        <v>58.623793021302525</v>
      </c>
      <c r="Q13">
        <f t="shared" si="10"/>
        <v>78.293443411629298</v>
      </c>
      <c r="U13" t="str">
        <f t="shared" si="13"/>
        <v>A</v>
      </c>
      <c r="V13" t="b">
        <f t="shared" si="14"/>
        <v>1</v>
      </c>
      <c r="W13">
        <f t="shared" si="15"/>
        <v>6.3175241282571362</v>
      </c>
      <c r="X13">
        <f t="shared" si="16"/>
        <v>59.162300308370185</v>
      </c>
      <c r="Y13">
        <f t="shared" si="17"/>
        <v>78.977605827362368</v>
      </c>
    </row>
    <row r="14" spans="2:25" x14ac:dyDescent="0.25">
      <c r="B14" s="2" t="s">
        <v>15</v>
      </c>
      <c r="C14" s="2">
        <v>86</v>
      </c>
      <c r="D14" s="2">
        <v>88</v>
      </c>
      <c r="E14" t="str">
        <f t="shared" si="0"/>
        <v>B</v>
      </c>
      <c r="F14">
        <f t="shared" si="1"/>
        <v>58.077534382926416</v>
      </c>
      <c r="G14">
        <f t="shared" si="2"/>
        <v>26.305892875931811</v>
      </c>
      <c r="H14">
        <f t="shared" si="3"/>
        <v>60.207972893961475</v>
      </c>
      <c r="M14" t="str">
        <f t="shared" si="6"/>
        <v>B</v>
      </c>
      <c r="N14" t="b">
        <f t="shared" si="7"/>
        <v>1</v>
      </c>
      <c r="O14">
        <f t="shared" si="8"/>
        <v>63.046367416723108</v>
      </c>
      <c r="P14">
        <f t="shared" si="9"/>
        <v>10.42828404889886</v>
      </c>
      <c r="Q14">
        <f t="shared" si="10"/>
        <v>54.35405487403861</v>
      </c>
      <c r="U14" t="str">
        <f t="shared" si="13"/>
        <v>B</v>
      </c>
      <c r="V14" t="b">
        <f t="shared" si="14"/>
        <v>1</v>
      </c>
      <c r="W14">
        <f t="shared" si="15"/>
        <v>63.046367416723108</v>
      </c>
      <c r="X14">
        <f t="shared" si="16"/>
        <v>9.9286342352701098</v>
      </c>
      <c r="Y14">
        <f t="shared" si="17"/>
        <v>56.739130138634394</v>
      </c>
    </row>
    <row r="15" spans="2:25" x14ac:dyDescent="0.25">
      <c r="B15" s="2" t="s">
        <v>16</v>
      </c>
      <c r="C15" s="2">
        <v>78</v>
      </c>
      <c r="D15" s="2">
        <v>69</v>
      </c>
      <c r="E15" t="str">
        <f t="shared" si="0"/>
        <v>B</v>
      </c>
      <c r="F15">
        <f t="shared" si="1"/>
        <v>40.521599178709621</v>
      </c>
      <c r="G15">
        <f t="shared" si="2"/>
        <v>13.892443989449804</v>
      </c>
      <c r="H15">
        <f t="shared" si="3"/>
        <v>59.682493245507096</v>
      </c>
      <c r="M15" t="str">
        <f t="shared" si="6"/>
        <v>B</v>
      </c>
      <c r="N15" t="b">
        <f t="shared" si="7"/>
        <v>1</v>
      </c>
      <c r="O15">
        <f t="shared" si="8"/>
        <v>43.002067133775995</v>
      </c>
      <c r="P15">
        <f t="shared" si="9"/>
        <v>10.636184398051116</v>
      </c>
      <c r="Q15">
        <f t="shared" si="10"/>
        <v>49.291107527118925</v>
      </c>
      <c r="U15" t="str">
        <f t="shared" si="13"/>
        <v>B</v>
      </c>
      <c r="V15" t="b">
        <f t="shared" si="14"/>
        <v>1</v>
      </c>
      <c r="W15">
        <f t="shared" si="15"/>
        <v>43.002067133775995</v>
      </c>
      <c r="X15">
        <f t="shared" si="16"/>
        <v>10.874026137748823</v>
      </c>
      <c r="Y15">
        <f t="shared" si="17"/>
        <v>51.271131145010727</v>
      </c>
    </row>
    <row r="16" spans="2:25" x14ac:dyDescent="0.25">
      <c r="B16" s="2" t="s">
        <v>17</v>
      </c>
      <c r="C16" s="2">
        <v>75</v>
      </c>
      <c r="D16" s="2">
        <v>16</v>
      </c>
      <c r="E16" t="str">
        <f t="shared" si="0"/>
        <v>A</v>
      </c>
      <c r="F16">
        <f t="shared" si="1"/>
        <v>19.798989873223331</v>
      </c>
      <c r="G16">
        <f t="shared" si="2"/>
        <v>48.383881613611777</v>
      </c>
      <c r="H16">
        <f t="shared" si="3"/>
        <v>96.74709297958259</v>
      </c>
      <c r="M16" t="str">
        <f t="shared" si="6"/>
        <v>A</v>
      </c>
      <c r="N16" t="b">
        <f t="shared" si="7"/>
        <v>1</v>
      </c>
      <c r="O16">
        <f t="shared" si="8"/>
        <v>10.423264577110398</v>
      </c>
      <c r="P16">
        <f t="shared" si="9"/>
        <v>62.415936332033972</v>
      </c>
      <c r="Q16">
        <f t="shared" si="10"/>
        <v>82.210025430296511</v>
      </c>
      <c r="U16" t="str">
        <f t="shared" si="13"/>
        <v>A</v>
      </c>
      <c r="V16" t="b">
        <f t="shared" si="14"/>
        <v>1</v>
      </c>
      <c r="W16">
        <f t="shared" si="15"/>
        <v>10.423264577110398</v>
      </c>
      <c r="X16">
        <f t="shared" si="16"/>
        <v>62.971774982482792</v>
      </c>
      <c r="Y16">
        <f t="shared" si="17"/>
        <v>82.854464105576255</v>
      </c>
    </row>
    <row r="17" spans="2:25" x14ac:dyDescent="0.25">
      <c r="B17" s="2" t="s">
        <v>18</v>
      </c>
      <c r="C17" s="2">
        <v>16</v>
      </c>
      <c r="D17" s="2">
        <v>90</v>
      </c>
      <c r="E17" t="str">
        <f t="shared" si="0"/>
        <v>C</v>
      </c>
      <c r="F17">
        <f t="shared" si="1"/>
        <v>94.493386011932074</v>
      </c>
      <c r="G17">
        <f t="shared" si="2"/>
        <v>79.120161779409926</v>
      </c>
      <c r="H17">
        <f t="shared" si="3"/>
        <v>14.866068747318506</v>
      </c>
      <c r="M17" t="str">
        <f t="shared" si="6"/>
        <v>C</v>
      </c>
      <c r="N17" t="b">
        <f t="shared" si="7"/>
        <v>1</v>
      </c>
      <c r="O17">
        <f t="shared" si="8"/>
        <v>85.637478814931129</v>
      </c>
      <c r="P17">
        <f t="shared" si="9"/>
        <v>69.127000597832918</v>
      </c>
      <c r="Q17">
        <f t="shared" si="10"/>
        <v>16.220766974776502</v>
      </c>
      <c r="U17" t="str">
        <f t="shared" si="13"/>
        <v>C</v>
      </c>
      <c r="V17" t="b">
        <f t="shared" si="14"/>
        <v>1</v>
      </c>
      <c r="W17">
        <f t="shared" si="15"/>
        <v>85.637478814931129</v>
      </c>
      <c r="X17">
        <f t="shared" si="16"/>
        <v>68.4566367207089</v>
      </c>
      <c r="Y17">
        <f t="shared" si="17"/>
        <v>14.193738838735273</v>
      </c>
    </row>
    <row r="18" spans="2:25" x14ac:dyDescent="0.25">
      <c r="B18" s="2" t="s">
        <v>19</v>
      </c>
      <c r="C18" s="2">
        <v>89</v>
      </c>
      <c r="D18" s="2">
        <v>76</v>
      </c>
      <c r="E18" t="str">
        <f t="shared" si="0"/>
        <v>B</v>
      </c>
      <c r="F18">
        <f t="shared" si="1"/>
        <v>46</v>
      </c>
      <c r="G18">
        <f t="shared" si="2"/>
        <v>14.035668847618199</v>
      </c>
      <c r="H18">
        <f t="shared" si="3"/>
        <v>66.483080554378645</v>
      </c>
      <c r="M18" t="str">
        <f t="shared" si="6"/>
        <v>B</v>
      </c>
      <c r="N18" t="b">
        <f t="shared" si="7"/>
        <v>1</v>
      </c>
      <c r="O18">
        <f t="shared" si="8"/>
        <v>52.18279835773896</v>
      </c>
      <c r="P18">
        <f t="shared" si="9"/>
        <v>5.2677422302651165</v>
      </c>
      <c r="Q18">
        <f t="shared" si="10"/>
        <v>58.157014033132754</v>
      </c>
      <c r="U18" t="str">
        <f t="shared" si="13"/>
        <v>B</v>
      </c>
      <c r="V18" t="b">
        <f t="shared" si="14"/>
        <v>1</v>
      </c>
      <c r="W18">
        <f t="shared" si="15"/>
        <v>52.18279835773896</v>
      </c>
      <c r="X18">
        <f t="shared" si="16"/>
        <v>6.0313993216978918</v>
      </c>
      <c r="Y18">
        <f t="shared" si="17"/>
        <v>60.361650813151968</v>
      </c>
    </row>
    <row r="19" spans="2:25" x14ac:dyDescent="0.25">
      <c r="B19" s="2" t="s">
        <v>20</v>
      </c>
      <c r="C19" s="2">
        <v>82</v>
      </c>
      <c r="D19" s="2">
        <v>18</v>
      </c>
      <c r="E19" t="str">
        <f t="shared" si="0"/>
        <v>A</v>
      </c>
      <c r="F19">
        <f t="shared" si="1"/>
        <v>13.892443989449804</v>
      </c>
      <c r="G19">
        <f t="shared" si="2"/>
        <v>44.721359549995796</v>
      </c>
      <c r="H19">
        <f t="shared" si="3"/>
        <v>98.737024463977036</v>
      </c>
      <c r="M19" t="str">
        <f t="shared" si="6"/>
        <v>A</v>
      </c>
      <c r="N19" t="b">
        <f t="shared" si="7"/>
        <v>1</v>
      </c>
      <c r="O19">
        <f t="shared" si="8"/>
        <v>12.073846850849886</v>
      </c>
      <c r="P19">
        <f t="shared" si="9"/>
        <v>59.793242651868347</v>
      </c>
      <c r="Q19">
        <f t="shared" si="10"/>
        <v>84.488835246143623</v>
      </c>
      <c r="U19" t="str">
        <f t="shared" si="13"/>
        <v>A</v>
      </c>
      <c r="V19" t="b">
        <f t="shared" si="14"/>
        <v>1</v>
      </c>
      <c r="W19">
        <f t="shared" si="15"/>
        <v>12.073846850849886</v>
      </c>
      <c r="X19">
        <f t="shared" si="16"/>
        <v>60.417804586985049</v>
      </c>
      <c r="Y19">
        <f t="shared" si="17"/>
        <v>85.326796624637353</v>
      </c>
    </row>
    <row r="20" spans="2:25" x14ac:dyDescent="0.25">
      <c r="B20" s="2" t="s">
        <v>21</v>
      </c>
      <c r="C20" s="2">
        <v>24</v>
      </c>
      <c r="D20" s="2">
        <v>89</v>
      </c>
      <c r="E20" t="str">
        <f t="shared" si="0"/>
        <v>C</v>
      </c>
      <c r="F20">
        <f t="shared" si="1"/>
        <v>87.783825389418979</v>
      </c>
      <c r="G20">
        <f t="shared" si="2"/>
        <v>71.309185944028272</v>
      </c>
      <c r="H20">
        <f t="shared" si="3"/>
        <v>11.401754250991379</v>
      </c>
      <c r="M20" t="str">
        <f t="shared" si="6"/>
        <v>C</v>
      </c>
      <c r="N20" t="b">
        <f t="shared" si="7"/>
        <v>1</v>
      </c>
      <c r="O20">
        <f t="shared" si="8"/>
        <v>79.725222552910509</v>
      </c>
      <c r="P20">
        <f t="shared" si="9"/>
        <v>61.077882485349576</v>
      </c>
      <c r="Q20">
        <f t="shared" si="10"/>
        <v>8.2983902806508194</v>
      </c>
      <c r="U20" t="str">
        <f t="shared" si="13"/>
        <v>C</v>
      </c>
      <c r="V20" t="b">
        <f t="shared" si="14"/>
        <v>1</v>
      </c>
      <c r="W20">
        <f t="shared" si="15"/>
        <v>79.725222552910509</v>
      </c>
      <c r="X20">
        <f t="shared" si="16"/>
        <v>60.404010168567815</v>
      </c>
      <c r="Y20">
        <f t="shared" si="17"/>
        <v>6.5875303077523286</v>
      </c>
    </row>
    <row r="21" spans="2:25" x14ac:dyDescent="0.25">
      <c r="B21" s="2" t="s">
        <v>22</v>
      </c>
      <c r="C21" s="2">
        <v>81</v>
      </c>
      <c r="D21" s="2">
        <v>30</v>
      </c>
      <c r="E21" t="str">
        <f t="shared" si="0"/>
        <v>A</v>
      </c>
      <c r="F21">
        <f t="shared" si="1"/>
        <v>8</v>
      </c>
      <c r="G21">
        <f t="shared" si="2"/>
        <v>33.241540277189323</v>
      </c>
      <c r="H21">
        <f t="shared" si="3"/>
        <v>88.408144421201371</v>
      </c>
      <c r="M21" t="str">
        <f t="shared" si="6"/>
        <v>A</v>
      </c>
      <c r="N21" t="b">
        <f t="shared" si="7"/>
        <v>1</v>
      </c>
      <c r="O21">
        <f t="shared" si="8"/>
        <v>8.6474145140485632</v>
      </c>
      <c r="P21">
        <f t="shared" si="9"/>
        <v>47.854925930260571</v>
      </c>
      <c r="Q21">
        <f t="shared" si="10"/>
        <v>74.52340760626825</v>
      </c>
      <c r="U21" t="str">
        <f t="shared" si="13"/>
        <v>A</v>
      </c>
      <c r="V21" t="b">
        <f t="shared" si="14"/>
        <v>1</v>
      </c>
      <c r="W21">
        <f t="shared" si="15"/>
        <v>8.6474145140485632</v>
      </c>
      <c r="X21">
        <f t="shared" si="16"/>
        <v>48.462815069333779</v>
      </c>
      <c r="Y21">
        <f t="shared" si="17"/>
        <v>75.558777709071563</v>
      </c>
    </row>
    <row r="22" spans="2:25" x14ac:dyDescent="0.25">
      <c r="B22" s="2" t="s">
        <v>23</v>
      </c>
      <c r="C22" s="2">
        <v>96</v>
      </c>
      <c r="D22" s="2">
        <v>85</v>
      </c>
      <c r="E22" t="str">
        <f t="shared" si="0"/>
        <v>B</v>
      </c>
      <c r="F22">
        <f t="shared" si="1"/>
        <v>55.443665102516448</v>
      </c>
      <c r="G22">
        <f t="shared" si="2"/>
        <v>23.769728648009426</v>
      </c>
      <c r="H22">
        <f t="shared" si="3"/>
        <v>70.611613775638915</v>
      </c>
      <c r="M22" t="str">
        <f t="shared" si="6"/>
        <v>B</v>
      </c>
      <c r="N22" t="b">
        <f t="shared" si="7"/>
        <v>1</v>
      </c>
      <c r="O22">
        <f t="shared" si="8"/>
        <v>63.003527238119332</v>
      </c>
      <c r="P22">
        <f t="shared" si="9"/>
        <v>13.986106576529288</v>
      </c>
      <c r="Q22">
        <f t="shared" si="10"/>
        <v>64.318452105519455</v>
      </c>
      <c r="U22" t="str">
        <f t="shared" si="13"/>
        <v>B</v>
      </c>
      <c r="V22" t="b">
        <f t="shared" si="14"/>
        <v>1</v>
      </c>
      <c r="W22">
        <f t="shared" si="15"/>
        <v>63.003527238119332</v>
      </c>
      <c r="X22">
        <f t="shared" si="16"/>
        <v>14.164901850858138</v>
      </c>
      <c r="Y22">
        <f t="shared" si="17"/>
        <v>66.666799999866669</v>
      </c>
    </row>
    <row r="23" spans="2:25" x14ac:dyDescent="0.25">
      <c r="B23" s="2" t="s">
        <v>24</v>
      </c>
      <c r="C23" s="2">
        <v>69</v>
      </c>
      <c r="D23" s="2">
        <v>92</v>
      </c>
      <c r="E23" t="str">
        <f t="shared" si="0"/>
        <v>B</v>
      </c>
      <c r="F23">
        <f t="shared" si="1"/>
        <v>65.145989899609319</v>
      </c>
      <c r="G23">
        <f t="shared" si="2"/>
        <v>36.61966684720111</v>
      </c>
      <c r="H23">
        <f t="shared" si="3"/>
        <v>42.755116652863897</v>
      </c>
      <c r="M23" t="str">
        <f t="shared" si="6"/>
        <v>B</v>
      </c>
      <c r="N23" t="b">
        <f t="shared" si="7"/>
        <v>1</v>
      </c>
      <c r="O23">
        <f t="shared" si="8"/>
        <v>65.867375164880471</v>
      </c>
      <c r="P23">
        <f t="shared" si="9"/>
        <v>20.708755551224712</v>
      </c>
      <c r="Q23">
        <f t="shared" si="10"/>
        <v>37.811880160208908</v>
      </c>
      <c r="U23" t="str">
        <f t="shared" si="13"/>
        <v>B</v>
      </c>
      <c r="V23" t="b">
        <f t="shared" si="14"/>
        <v>1</v>
      </c>
      <c r="W23">
        <f t="shared" si="15"/>
        <v>65.867375164880471</v>
      </c>
      <c r="X23">
        <f t="shared" si="16"/>
        <v>19.855589753126054</v>
      </c>
      <c r="Y23">
        <f t="shared" si="17"/>
        <v>40.256621263533233</v>
      </c>
    </row>
    <row r="24" spans="2:25" x14ac:dyDescent="0.25">
      <c r="B24" s="2" t="s">
        <v>25</v>
      </c>
      <c r="C24" s="2">
        <v>74</v>
      </c>
      <c r="D24" s="2">
        <v>78</v>
      </c>
      <c r="E24" t="str">
        <f t="shared" si="0"/>
        <v>B</v>
      </c>
      <c r="F24">
        <f t="shared" si="1"/>
        <v>50.289163842720633</v>
      </c>
      <c r="G24">
        <f t="shared" si="2"/>
        <v>22.627416997969522</v>
      </c>
      <c r="H24">
        <f t="shared" si="3"/>
        <v>51.894122981316485</v>
      </c>
      <c r="M24" t="str">
        <f t="shared" si="6"/>
        <v>B</v>
      </c>
      <c r="N24" t="b">
        <f t="shared" si="7"/>
        <v>1</v>
      </c>
      <c r="O24">
        <f t="shared" si="8"/>
        <v>51.739518530594943</v>
      </c>
      <c r="P24">
        <f t="shared" si="9"/>
        <v>10.037385526346903</v>
      </c>
      <c r="Q24">
        <f t="shared" si="10"/>
        <v>43.039090153603389</v>
      </c>
      <c r="U24" t="str">
        <f t="shared" si="13"/>
        <v>B</v>
      </c>
      <c r="V24" t="b">
        <f t="shared" si="14"/>
        <v>1</v>
      </c>
      <c r="W24">
        <f t="shared" si="15"/>
        <v>51.739518530594943</v>
      </c>
      <c r="X24">
        <f t="shared" si="16"/>
        <v>9.4751136023679337</v>
      </c>
      <c r="Y24">
        <f t="shared" si="17"/>
        <v>45.232682382935863</v>
      </c>
    </row>
    <row r="25" spans="2:25" x14ac:dyDescent="0.25">
      <c r="B25" s="2" t="s">
        <v>26</v>
      </c>
      <c r="C25" s="2">
        <v>68</v>
      </c>
      <c r="D25" s="2">
        <v>24</v>
      </c>
      <c r="E25" t="str">
        <f t="shared" si="0"/>
        <v>A</v>
      </c>
      <c r="F25">
        <f t="shared" si="1"/>
        <v>21.840329667841555</v>
      </c>
      <c r="G25">
        <f t="shared" si="2"/>
        <v>43.908996800200299</v>
      </c>
      <c r="H25">
        <f t="shared" si="3"/>
        <v>86.353922898731128</v>
      </c>
      <c r="M25" t="str">
        <f t="shared" si="6"/>
        <v>A</v>
      </c>
      <c r="N25" t="b">
        <f t="shared" si="7"/>
        <v>1</v>
      </c>
      <c r="O25">
        <f t="shared" si="8"/>
        <v>5.6725459696487084</v>
      </c>
      <c r="P25">
        <f t="shared" si="9"/>
        <v>56.098965550094817</v>
      </c>
      <c r="Q25">
        <f t="shared" si="10"/>
        <v>71.743384930249846</v>
      </c>
      <c r="U25" t="str">
        <f t="shared" si="13"/>
        <v>A</v>
      </c>
      <c r="V25" t="b">
        <f t="shared" si="14"/>
        <v>1</v>
      </c>
      <c r="W25">
        <f t="shared" si="15"/>
        <v>5.6725459696487084</v>
      </c>
      <c r="X25">
        <f t="shared" si="16"/>
        <v>56.555970310638102</v>
      </c>
      <c r="Y25">
        <f t="shared" si="17"/>
        <v>72.335299512447975</v>
      </c>
    </row>
    <row r="26" spans="2:25" x14ac:dyDescent="0.25">
      <c r="B26" s="2" t="s">
        <v>27</v>
      </c>
      <c r="C26" s="2">
        <v>60</v>
      </c>
      <c r="D26" s="2">
        <v>35</v>
      </c>
      <c r="E26" t="str">
        <f t="shared" si="0"/>
        <v>A</v>
      </c>
      <c r="F26">
        <f t="shared" si="1"/>
        <v>29.427877939124322</v>
      </c>
      <c r="G26">
        <f t="shared" si="2"/>
        <v>40.36087214122113</v>
      </c>
      <c r="H26">
        <f t="shared" si="3"/>
        <v>72.897187874430387</v>
      </c>
      <c r="M26" t="str">
        <f t="shared" si="6"/>
        <v>A</v>
      </c>
      <c r="N26" t="b">
        <f t="shared" si="7"/>
        <v>1</v>
      </c>
      <c r="O26">
        <f t="shared" si="8"/>
        <v>15.827542800798588</v>
      </c>
      <c r="P26">
        <f t="shared" si="9"/>
        <v>49.050545407326943</v>
      </c>
      <c r="Q26">
        <f t="shared" si="10"/>
        <v>58.222532418729436</v>
      </c>
      <c r="U26" t="str">
        <f t="shared" si="13"/>
        <v>A</v>
      </c>
      <c r="V26" t="b">
        <f t="shared" si="14"/>
        <v>1</v>
      </c>
      <c r="W26">
        <f t="shared" si="15"/>
        <v>15.827542800798588</v>
      </c>
      <c r="X26">
        <f t="shared" si="16"/>
        <v>49.338062836358347</v>
      </c>
      <c r="Y26">
        <f t="shared" si="17"/>
        <v>58.769001655256631</v>
      </c>
    </row>
    <row r="27" spans="2:25" x14ac:dyDescent="0.25">
      <c r="B27" s="2" t="s">
        <v>28</v>
      </c>
      <c r="C27" s="2">
        <v>97</v>
      </c>
      <c r="D27" s="2">
        <v>84</v>
      </c>
      <c r="E27" t="str">
        <f t="shared" si="0"/>
        <v>B</v>
      </c>
      <c r="F27">
        <f t="shared" si="1"/>
        <v>54.589376255824725</v>
      </c>
      <c r="G27">
        <f t="shared" si="2"/>
        <v>23.086792761230392</v>
      </c>
      <c r="H27">
        <f t="shared" si="3"/>
        <v>71.805292284064961</v>
      </c>
      <c r="M27" t="str">
        <f t="shared" si="6"/>
        <v>B</v>
      </c>
      <c r="N27" t="b">
        <f t="shared" si="7"/>
        <v>1</v>
      </c>
      <c r="O27">
        <f t="shared" si="8"/>
        <v>62.446599409237471</v>
      </c>
      <c r="P27">
        <f t="shared" si="9"/>
        <v>14.389560557296557</v>
      </c>
      <c r="Q27">
        <f t="shared" si="10"/>
        <v>65.339408332567572</v>
      </c>
      <c r="U27" t="str">
        <f t="shared" si="13"/>
        <v>B</v>
      </c>
      <c r="V27" t="b">
        <f t="shared" si="14"/>
        <v>1</v>
      </c>
      <c r="W27">
        <f t="shared" si="15"/>
        <v>62.446599409237471</v>
      </c>
      <c r="X27">
        <f t="shared" si="16"/>
        <v>14.64619783804353</v>
      </c>
      <c r="Y27">
        <f t="shared" si="17"/>
        <v>67.676156969956736</v>
      </c>
    </row>
    <row r="28" spans="2:25" x14ac:dyDescent="0.25">
      <c r="B28" s="2" t="s">
        <v>29</v>
      </c>
      <c r="C28" s="2">
        <v>72</v>
      </c>
      <c r="D28" s="2">
        <v>87</v>
      </c>
      <c r="E28" t="str">
        <f t="shared" si="0"/>
        <v>B</v>
      </c>
      <c r="F28">
        <f t="shared" si="1"/>
        <v>59.481089431852205</v>
      </c>
      <c r="G28">
        <f t="shared" si="2"/>
        <v>30.805843601498726</v>
      </c>
      <c r="H28">
        <f t="shared" si="3"/>
        <v>46.840153714521477</v>
      </c>
      <c r="M28" t="str">
        <f t="shared" si="6"/>
        <v>B</v>
      </c>
      <c r="N28" t="b">
        <f t="shared" si="7"/>
        <v>1</v>
      </c>
      <c r="O28">
        <f t="shared" si="8"/>
        <v>60.745187280786105</v>
      </c>
      <c r="P28">
        <f t="shared" si="9"/>
        <v>15.173393385304683</v>
      </c>
      <c r="Q28">
        <f t="shared" si="10"/>
        <v>40.328194619273496</v>
      </c>
      <c r="U28" t="str">
        <f t="shared" si="13"/>
        <v>B</v>
      </c>
      <c r="V28" t="b">
        <f t="shared" si="14"/>
        <v>1</v>
      </c>
      <c r="W28">
        <f t="shared" si="15"/>
        <v>60.745187280786105</v>
      </c>
      <c r="X28">
        <f t="shared" si="16"/>
        <v>14.333333333333332</v>
      </c>
      <c r="Y28">
        <f t="shared" si="17"/>
        <v>42.707480479289444</v>
      </c>
    </row>
    <row r="29" spans="2:25" x14ac:dyDescent="0.25">
      <c r="B29" s="2" t="s">
        <v>30</v>
      </c>
      <c r="C29" s="2">
        <v>22</v>
      </c>
      <c r="D29" s="2">
        <v>90</v>
      </c>
      <c r="E29" t="str">
        <f t="shared" si="0"/>
        <v>C</v>
      </c>
      <c r="F29">
        <f t="shared" si="1"/>
        <v>89.938868127189593</v>
      </c>
      <c r="G29">
        <f t="shared" si="2"/>
        <v>73.53910524340094</v>
      </c>
      <c r="H29">
        <f t="shared" si="3"/>
        <v>11.180339887498949</v>
      </c>
      <c r="M29" t="str">
        <f t="shared" si="6"/>
        <v>C</v>
      </c>
      <c r="N29" t="b">
        <f t="shared" si="7"/>
        <v>1</v>
      </c>
      <c r="O29">
        <f t="shared" si="8"/>
        <v>81.751928281709525</v>
      </c>
      <c r="P29">
        <f t="shared" si="9"/>
        <v>63.230755321673527</v>
      </c>
      <c r="Q29">
        <f t="shared" si="10"/>
        <v>10.52916336894817</v>
      </c>
      <c r="U29" t="str">
        <f t="shared" si="13"/>
        <v>C</v>
      </c>
      <c r="V29" t="b">
        <f t="shared" si="14"/>
        <v>1</v>
      </c>
      <c r="W29">
        <f t="shared" si="15"/>
        <v>81.751928281709525</v>
      </c>
      <c r="X29">
        <f t="shared" si="16"/>
        <v>62.551667532617472</v>
      </c>
      <c r="Y29">
        <f t="shared" si="17"/>
        <v>8.8012625356946455</v>
      </c>
    </row>
    <row r="30" spans="2:25" x14ac:dyDescent="0.25">
      <c r="B30" s="2" t="s">
        <v>31</v>
      </c>
      <c r="C30" s="2">
        <v>95</v>
      </c>
      <c r="D30" s="2">
        <v>72</v>
      </c>
      <c r="E30" t="str">
        <f t="shared" si="0"/>
        <v>B</v>
      </c>
      <c r="F30">
        <f t="shared" si="1"/>
        <v>42.426406871192853</v>
      </c>
      <c r="G30">
        <f t="shared" si="2"/>
        <v>11.180339887498949</v>
      </c>
      <c r="H30">
        <f t="shared" si="3"/>
        <v>73.53910524340094</v>
      </c>
      <c r="M30" t="str">
        <f t="shared" si="6"/>
        <v>B</v>
      </c>
      <c r="N30" t="b">
        <f t="shared" si="7"/>
        <v>1</v>
      </c>
      <c r="O30">
        <f t="shared" si="8"/>
        <v>50.663377086192924</v>
      </c>
      <c r="P30">
        <f t="shared" si="9"/>
        <v>12.385648171101572</v>
      </c>
      <c r="Q30">
        <f t="shared" si="10"/>
        <v>64.815031290974474</v>
      </c>
      <c r="U30" t="str">
        <f t="shared" si="13"/>
        <v>B</v>
      </c>
      <c r="V30" t="b">
        <f t="shared" si="14"/>
        <v>1</v>
      </c>
      <c r="W30">
        <f t="shared" si="15"/>
        <v>50.663377086192924</v>
      </c>
      <c r="X30">
        <f t="shared" si="16"/>
        <v>13.190063600217316</v>
      </c>
      <c r="Y30">
        <f t="shared" si="17"/>
        <v>66.967122945185238</v>
      </c>
    </row>
    <row r="31" spans="2:25" x14ac:dyDescent="0.25">
      <c r="B31" s="2" t="s">
        <v>32</v>
      </c>
      <c r="C31" s="2">
        <v>67</v>
      </c>
      <c r="D31" s="2">
        <v>14</v>
      </c>
      <c r="E31" t="str">
        <f t="shared" si="0"/>
        <v>A</v>
      </c>
      <c r="F31">
        <f t="shared" si="1"/>
        <v>27.202941017470888</v>
      </c>
      <c r="G31">
        <f t="shared" si="2"/>
        <v>53.225933528685054</v>
      </c>
      <c r="H31">
        <f t="shared" si="3"/>
        <v>94.847245611035007</v>
      </c>
      <c r="M31" t="str">
        <f t="shared" si="6"/>
        <v>A</v>
      </c>
      <c r="N31" t="b">
        <f t="shared" si="7"/>
        <v>1</v>
      </c>
      <c r="O31">
        <f t="shared" si="8"/>
        <v>13.744493847032386</v>
      </c>
      <c r="P31">
        <f t="shared" si="9"/>
        <v>65.994964316234544</v>
      </c>
      <c r="Q31">
        <f t="shared" si="10"/>
        <v>80.081135614138233</v>
      </c>
      <c r="U31" t="str">
        <f t="shared" si="13"/>
        <v>A</v>
      </c>
      <c r="V31" t="b">
        <f t="shared" si="14"/>
        <v>1</v>
      </c>
      <c r="W31">
        <f t="shared" si="15"/>
        <v>13.744493847032386</v>
      </c>
      <c r="X31">
        <f t="shared" si="16"/>
        <v>66.471882108987344</v>
      </c>
      <c r="Y31">
        <f t="shared" si="17"/>
        <v>80.490551550408014</v>
      </c>
    </row>
    <row r="32" spans="2:25" x14ac:dyDescent="0.25">
      <c r="B32" s="2" t="s">
        <v>33</v>
      </c>
      <c r="C32" s="2">
        <v>66</v>
      </c>
      <c r="D32" s="2">
        <v>20</v>
      </c>
      <c r="E32" t="str">
        <f t="shared" si="0"/>
        <v>A</v>
      </c>
      <c r="F32">
        <f t="shared" si="1"/>
        <v>25.079872407968907</v>
      </c>
      <c r="G32">
        <f t="shared" si="2"/>
        <v>48.373546489791295</v>
      </c>
      <c r="H32">
        <f t="shared" si="3"/>
        <v>89</v>
      </c>
      <c r="M32" t="str">
        <f t="shared" si="6"/>
        <v>A</v>
      </c>
      <c r="N32" t="b">
        <f t="shared" si="7"/>
        <v>1</v>
      </c>
      <c r="O32">
        <f t="shared" si="8"/>
        <v>9.545214042184238</v>
      </c>
      <c r="P32">
        <f t="shared" si="9"/>
        <v>60.508683941583534</v>
      </c>
      <c r="Q32">
        <f t="shared" si="10"/>
        <v>74.275590076754014</v>
      </c>
      <c r="U32" t="str">
        <f t="shared" si="13"/>
        <v>A</v>
      </c>
      <c r="V32" t="b">
        <f t="shared" si="14"/>
        <v>1</v>
      </c>
      <c r="W32">
        <f t="shared" si="15"/>
        <v>9.545214042184238</v>
      </c>
      <c r="X32">
        <f t="shared" si="16"/>
        <v>60.956086196904451</v>
      </c>
      <c r="Y32">
        <f t="shared" si="17"/>
        <v>74.744869760777263</v>
      </c>
    </row>
    <row r="33" spans="2:25" x14ac:dyDescent="0.25">
      <c r="B33" s="2" t="s">
        <v>34</v>
      </c>
      <c r="C33" s="2">
        <v>97</v>
      </c>
      <c r="D33" s="2">
        <v>91</v>
      </c>
      <c r="E33" t="str">
        <f t="shared" si="0"/>
        <v>B</v>
      </c>
      <c r="F33">
        <f t="shared" si="1"/>
        <v>61.522353661088097</v>
      </c>
      <c r="G33">
        <f t="shared" si="2"/>
        <v>29.832867780352597</v>
      </c>
      <c r="H33">
        <f t="shared" si="3"/>
        <v>70.576199954375554</v>
      </c>
      <c r="M33" t="str">
        <f t="shared" si="6"/>
        <v>B</v>
      </c>
      <c r="N33" t="b">
        <f t="shared" si="7"/>
        <v>1</v>
      </c>
      <c r="O33">
        <f t="shared" si="8"/>
        <v>68.969880704873219</v>
      </c>
      <c r="P33">
        <f t="shared" si="9"/>
        <v>18.532100889454824</v>
      </c>
      <c r="Q33">
        <f t="shared" si="10"/>
        <v>65.513267978707944</v>
      </c>
      <c r="U33" t="str">
        <f t="shared" si="13"/>
        <v>B</v>
      </c>
      <c r="V33" t="b">
        <f t="shared" si="14"/>
        <v>1</v>
      </c>
      <c r="W33">
        <f t="shared" si="15"/>
        <v>68.969880704873219</v>
      </c>
      <c r="X33">
        <f t="shared" si="16"/>
        <v>18.490838572415015</v>
      </c>
      <c r="Y33">
        <f t="shared" si="17"/>
        <v>67.92050909376016</v>
      </c>
    </row>
    <row r="34" spans="2:25" x14ac:dyDescent="0.25">
      <c r="B34" s="2" t="s">
        <v>35</v>
      </c>
      <c r="C34" s="2">
        <v>84</v>
      </c>
      <c r="D34" s="2">
        <v>73</v>
      </c>
      <c r="E34" t="str">
        <f t="shared" si="0"/>
        <v>B</v>
      </c>
      <c r="F34">
        <f t="shared" si="1"/>
        <v>43.289721643826724</v>
      </c>
      <c r="G34">
        <f t="shared" si="2"/>
        <v>12.529964086141668</v>
      </c>
      <c r="H34">
        <f t="shared" si="3"/>
        <v>63.071388124885914</v>
      </c>
      <c r="M34" t="str">
        <f t="shared" si="6"/>
        <v>B</v>
      </c>
      <c r="N34" t="b">
        <f t="shared" si="7"/>
        <v>1</v>
      </c>
      <c r="O34">
        <f t="shared" si="8"/>
        <v>47.965033560338981</v>
      </c>
      <c r="P34">
        <f t="shared" si="9"/>
        <v>4.758745625546335</v>
      </c>
      <c r="Q34">
        <f t="shared" si="10"/>
        <v>53.873586118338174</v>
      </c>
      <c r="U34" t="str">
        <f t="shared" si="13"/>
        <v>B</v>
      </c>
      <c r="V34" t="b">
        <f t="shared" si="14"/>
        <v>1</v>
      </c>
      <c r="W34">
        <f t="shared" si="15"/>
        <v>47.965033560338981</v>
      </c>
      <c r="X34">
        <f t="shared" si="16"/>
        <v>5.4262735320332407</v>
      </c>
      <c r="Y34">
        <f t="shared" si="17"/>
        <v>55.996984045770027</v>
      </c>
    </row>
    <row r="35" spans="2:25" x14ac:dyDescent="0.25">
      <c r="B35" s="2" t="s">
        <v>36</v>
      </c>
      <c r="C35" s="2">
        <v>32</v>
      </c>
      <c r="D35" s="2">
        <v>99</v>
      </c>
      <c r="E35" t="str">
        <f t="shared" si="0"/>
        <v>C</v>
      </c>
      <c r="F35">
        <f t="shared" si="1"/>
        <v>89.498603341057787</v>
      </c>
      <c r="G35">
        <f t="shared" si="2"/>
        <v>68.796802251267465</v>
      </c>
      <c r="H35">
        <f t="shared" si="3"/>
        <v>5.0990195135927845</v>
      </c>
      <c r="M35" t="str">
        <f t="shared" si="6"/>
        <v>C</v>
      </c>
      <c r="N35" t="b">
        <f t="shared" si="7"/>
        <v>1</v>
      </c>
      <c r="O35">
        <f t="shared" si="8"/>
        <v>83.591732711900278</v>
      </c>
      <c r="P35">
        <f t="shared" si="9"/>
        <v>56.203056775972058</v>
      </c>
      <c r="Q35">
        <f t="shared" si="10"/>
        <v>13.128719711000002</v>
      </c>
      <c r="U35" t="str">
        <f t="shared" si="13"/>
        <v>C</v>
      </c>
      <c r="V35" t="b">
        <f t="shared" si="14"/>
        <v>1</v>
      </c>
      <c r="W35">
        <f t="shared" si="15"/>
        <v>83.591732711900278</v>
      </c>
      <c r="X35">
        <f t="shared" si="16"/>
        <v>55.436249672734697</v>
      </c>
      <c r="Y35">
        <f t="shared" si="17"/>
        <v>14.120749114531968</v>
      </c>
    </row>
    <row r="36" spans="2:25" x14ac:dyDescent="0.25">
      <c r="B36" s="2" t="s">
        <v>37</v>
      </c>
      <c r="C36" s="2">
        <v>91</v>
      </c>
      <c r="D36" s="2">
        <v>87</v>
      </c>
      <c r="E36" t="str">
        <f t="shared" si="0"/>
        <v>B</v>
      </c>
      <c r="F36">
        <f t="shared" si="1"/>
        <v>57.035076926396798</v>
      </c>
      <c r="G36">
        <f t="shared" si="2"/>
        <v>25.019992006393608</v>
      </c>
      <c r="H36">
        <f t="shared" si="3"/>
        <v>65.30696746902278</v>
      </c>
      <c r="M36" t="str">
        <f t="shared" si="6"/>
        <v>B</v>
      </c>
      <c r="N36" t="b">
        <f t="shared" si="7"/>
        <v>1</v>
      </c>
      <c r="O36">
        <f t="shared" si="8"/>
        <v>63.288053989499296</v>
      </c>
      <c r="P36">
        <f t="shared" si="9"/>
        <v>11.572446672921934</v>
      </c>
      <c r="Q36">
        <f t="shared" si="10"/>
        <v>59.323168165987227</v>
      </c>
      <c r="U36" t="str">
        <f t="shared" si="13"/>
        <v>B</v>
      </c>
      <c r="V36" t="b">
        <f t="shared" si="14"/>
        <v>1</v>
      </c>
      <c r="W36">
        <f t="shared" si="15"/>
        <v>63.288053989499296</v>
      </c>
      <c r="X36">
        <f t="shared" si="16"/>
        <v>11.432896007185187</v>
      </c>
      <c r="Y36">
        <f t="shared" si="17"/>
        <v>61.694912450073403</v>
      </c>
    </row>
    <row r="37" spans="2:25" x14ac:dyDescent="0.25">
      <c r="B37" s="2" t="s">
        <v>38</v>
      </c>
      <c r="C37" s="2">
        <v>61</v>
      </c>
      <c r="D37" s="2">
        <v>15</v>
      </c>
      <c r="E37" t="str">
        <f t="shared" si="0"/>
        <v>A</v>
      </c>
      <c r="F37">
        <f t="shared" si="1"/>
        <v>31.76476034853718</v>
      </c>
      <c r="G37">
        <f t="shared" si="2"/>
        <v>55.226805085936306</v>
      </c>
      <c r="H37">
        <f t="shared" si="3"/>
        <v>91.547801721286575</v>
      </c>
      <c r="M37" t="str">
        <f t="shared" si="6"/>
        <v>A</v>
      </c>
      <c r="N37" t="b">
        <f t="shared" si="7"/>
        <v>1</v>
      </c>
      <c r="O37">
        <f t="shared" si="8"/>
        <v>16.606558276108203</v>
      </c>
      <c r="P37">
        <f t="shared" si="9"/>
        <v>66.852313847952999</v>
      </c>
      <c r="Q37">
        <f t="shared" si="10"/>
        <v>76.697381188994967</v>
      </c>
      <c r="U37" t="str">
        <f t="shared" si="13"/>
        <v>A</v>
      </c>
      <c r="V37" t="b">
        <f t="shared" si="14"/>
        <v>1</v>
      </c>
      <c r="W37">
        <f t="shared" si="15"/>
        <v>16.606558276108203</v>
      </c>
      <c r="X37">
        <f t="shared" si="16"/>
        <v>67.262999569682535</v>
      </c>
      <c r="Y37">
        <f t="shared" si="17"/>
        <v>76.95103782420496</v>
      </c>
    </row>
    <row r="38" spans="2:25" x14ac:dyDescent="0.25">
      <c r="B38" s="2" t="s">
        <v>39</v>
      </c>
      <c r="C38" s="2">
        <v>83</v>
      </c>
      <c r="D38" s="2">
        <v>92</v>
      </c>
      <c r="E38" t="str">
        <f t="shared" si="0"/>
        <v>B</v>
      </c>
      <c r="F38">
        <f t="shared" si="1"/>
        <v>62.289646009589745</v>
      </c>
      <c r="G38">
        <f t="shared" si="2"/>
        <v>30.805843601498726</v>
      </c>
      <c r="H38">
        <f t="shared" si="3"/>
        <v>56.568542494923804</v>
      </c>
      <c r="M38" t="str">
        <f t="shared" si="6"/>
        <v>B</v>
      </c>
      <c r="N38" t="b">
        <f t="shared" si="7"/>
        <v>1</v>
      </c>
      <c r="O38">
        <f t="shared" si="8"/>
        <v>66.459845855306583</v>
      </c>
      <c r="P38">
        <f t="shared" si="9"/>
        <v>14.278901891917359</v>
      </c>
      <c r="Q38">
        <f t="shared" si="10"/>
        <v>51.676767325849632</v>
      </c>
      <c r="U38" t="str">
        <f t="shared" si="13"/>
        <v>B</v>
      </c>
      <c r="V38" t="b">
        <f t="shared" si="14"/>
        <v>1</v>
      </c>
      <c r="W38">
        <f t="shared" si="15"/>
        <v>66.459845855306583</v>
      </c>
      <c r="X38">
        <f t="shared" si="16"/>
        <v>13.608004180546741</v>
      </c>
      <c r="Y38">
        <f t="shared" si="17"/>
        <v>54.104179341546455</v>
      </c>
    </row>
    <row r="39" spans="2:25" x14ac:dyDescent="0.25">
      <c r="B39" s="2" t="s">
        <v>40</v>
      </c>
      <c r="C39" s="2">
        <v>19</v>
      </c>
      <c r="D39" s="2">
        <v>100</v>
      </c>
      <c r="E39" t="str">
        <f t="shared" si="0"/>
        <v>C</v>
      </c>
      <c r="F39">
        <f t="shared" si="1"/>
        <v>98.994949366116657</v>
      </c>
      <c r="G39">
        <f t="shared" si="2"/>
        <v>80.529497701152962</v>
      </c>
      <c r="H39">
        <f t="shared" si="3"/>
        <v>8</v>
      </c>
      <c r="M39" t="str">
        <f t="shared" si="6"/>
        <v>C</v>
      </c>
      <c r="N39" t="b">
        <f t="shared" si="7"/>
        <v>1</v>
      </c>
      <c r="O39">
        <f t="shared" si="8"/>
        <v>91.510897954530222</v>
      </c>
      <c r="P39">
        <f t="shared" si="9"/>
        <v>68.732546157609832</v>
      </c>
      <c r="Q39">
        <f t="shared" si="10"/>
        <v>18.986528941594354</v>
      </c>
      <c r="U39" t="str">
        <f t="shared" si="13"/>
        <v>C</v>
      </c>
      <c r="V39" t="b">
        <f t="shared" si="14"/>
        <v>1</v>
      </c>
      <c r="W39">
        <f t="shared" si="15"/>
        <v>91.510897954530222</v>
      </c>
      <c r="X39">
        <f t="shared" si="16"/>
        <v>67.989051406172095</v>
      </c>
      <c r="Y39">
        <f t="shared" si="17"/>
        <v>18.105125118472817</v>
      </c>
    </row>
    <row r="40" spans="2:25" x14ac:dyDescent="0.25">
      <c r="B40" s="2" t="s">
        <v>41</v>
      </c>
      <c r="C40" s="2">
        <v>10</v>
      </c>
      <c r="D40" s="2">
        <v>75</v>
      </c>
      <c r="E40" t="str">
        <f t="shared" si="0"/>
        <v>C</v>
      </c>
      <c r="F40">
        <f t="shared" si="1"/>
        <v>90.917545061445651</v>
      </c>
      <c r="G40">
        <f t="shared" si="2"/>
        <v>81.049367671808525</v>
      </c>
      <c r="H40">
        <f t="shared" si="3"/>
        <v>30.232432915661949</v>
      </c>
      <c r="M40" t="str">
        <f t="shared" si="6"/>
        <v>C</v>
      </c>
      <c r="N40" t="b">
        <f t="shared" si="7"/>
        <v>1</v>
      </c>
      <c r="O40">
        <f t="shared" si="8"/>
        <v>79.807128615041506</v>
      </c>
      <c r="P40">
        <f t="shared" si="9"/>
        <v>74.085859821195953</v>
      </c>
      <c r="Q40">
        <f t="shared" si="10"/>
        <v>24.261353656587261</v>
      </c>
      <c r="U40" t="str">
        <f t="shared" si="13"/>
        <v>C</v>
      </c>
      <c r="V40" t="b">
        <f t="shared" si="14"/>
        <v>1</v>
      </c>
      <c r="W40">
        <f t="shared" si="15"/>
        <v>79.807128615041506</v>
      </c>
      <c r="X40">
        <f t="shared" si="16"/>
        <v>73.545299721403751</v>
      </c>
      <c r="Y40">
        <f t="shared" si="17"/>
        <v>21.828014619342326</v>
      </c>
    </row>
    <row r="41" spans="2:25" x14ac:dyDescent="0.25">
      <c r="B41" s="2" t="s">
        <v>42</v>
      </c>
      <c r="C41" s="2">
        <v>67</v>
      </c>
      <c r="D41" s="2">
        <v>97</v>
      </c>
      <c r="E41" t="str">
        <f t="shared" si="0"/>
        <v>C</v>
      </c>
      <c r="F41">
        <f t="shared" si="1"/>
        <v>70.51950084905593</v>
      </c>
      <c r="G41">
        <f t="shared" si="2"/>
        <v>41.880783182743848</v>
      </c>
      <c r="H41">
        <f t="shared" si="3"/>
        <v>40.11234224026316</v>
      </c>
      <c r="M41" t="str">
        <f t="shared" si="6"/>
        <v>B</v>
      </c>
      <c r="N41" t="b">
        <f t="shared" si="7"/>
        <v>0</v>
      </c>
      <c r="O41">
        <f t="shared" si="8"/>
        <v>71.004538196121274</v>
      </c>
      <c r="P41">
        <f t="shared" si="9"/>
        <v>25.698332253636835</v>
      </c>
      <c r="Q41">
        <f t="shared" si="10"/>
        <v>37.023482835222296</v>
      </c>
      <c r="U41" t="str">
        <f t="shared" si="13"/>
        <v>B</v>
      </c>
      <c r="V41" t="b">
        <f t="shared" si="14"/>
        <v>1</v>
      </c>
      <c r="W41">
        <f t="shared" si="15"/>
        <v>71.004538196121274</v>
      </c>
      <c r="X41">
        <f t="shared" si="16"/>
        <v>24.841721178515609</v>
      </c>
      <c r="Y41">
        <f t="shared" si="17"/>
        <v>39.491715024237116</v>
      </c>
    </row>
    <row r="42" spans="2:25" x14ac:dyDescent="0.25">
      <c r="B42" s="2" t="s">
        <v>43</v>
      </c>
      <c r="C42" s="2">
        <v>99</v>
      </c>
      <c r="D42" s="2">
        <v>83</v>
      </c>
      <c r="E42" t="str">
        <f t="shared" si="0"/>
        <v>B</v>
      </c>
      <c r="F42">
        <f t="shared" si="1"/>
        <v>53.9351462406472</v>
      </c>
      <c r="G42">
        <f t="shared" si="2"/>
        <v>22.847319317591726</v>
      </c>
      <c r="H42">
        <f t="shared" si="3"/>
        <v>73.979726952726722</v>
      </c>
      <c r="M42" t="str">
        <f t="shared" si="6"/>
        <v>B</v>
      </c>
      <c r="N42" t="b">
        <f t="shared" si="7"/>
        <v>1</v>
      </c>
      <c r="O42">
        <f t="shared" si="8"/>
        <v>62.324241761220897</v>
      </c>
      <c r="P42">
        <f t="shared" si="9"/>
        <v>15.856820720968386</v>
      </c>
      <c r="Q42">
        <f t="shared" si="10"/>
        <v>67.373869424651573</v>
      </c>
      <c r="U42" t="str">
        <f t="shared" si="13"/>
        <v>B</v>
      </c>
      <c r="V42" t="b">
        <f t="shared" si="14"/>
        <v>1</v>
      </c>
      <c r="W42">
        <f t="shared" si="15"/>
        <v>62.324241761220897</v>
      </c>
      <c r="X42">
        <f t="shared" si="16"/>
        <v>16.200137173630484</v>
      </c>
      <c r="Y42">
        <f t="shared" si="17"/>
        <v>69.699322489932115</v>
      </c>
    </row>
    <row r="43" spans="2:25" x14ac:dyDescent="0.25">
      <c r="B43" s="2" t="s">
        <v>44</v>
      </c>
      <c r="C43" s="2">
        <v>37</v>
      </c>
      <c r="D43" s="2">
        <v>87</v>
      </c>
      <c r="E43" t="str">
        <f t="shared" si="0"/>
        <v>C</v>
      </c>
      <c r="F43">
        <f t="shared" si="1"/>
        <v>77.155686763841331</v>
      </c>
      <c r="G43">
        <f t="shared" si="2"/>
        <v>58.600341295934449</v>
      </c>
      <c r="H43">
        <f t="shared" si="3"/>
        <v>16.401219466856727</v>
      </c>
      <c r="M43" t="str">
        <f t="shared" si="6"/>
        <v>C</v>
      </c>
      <c r="N43" t="b">
        <f t="shared" si="7"/>
        <v>1</v>
      </c>
      <c r="O43">
        <f t="shared" si="8"/>
        <v>70.703449546523387</v>
      </c>
      <c r="P43">
        <f t="shared" si="9"/>
        <v>47.933763256483999</v>
      </c>
      <c r="Q43">
        <f t="shared" si="10"/>
        <v>5.4303113400614516</v>
      </c>
      <c r="U43" t="str">
        <f t="shared" si="13"/>
        <v>C</v>
      </c>
      <c r="V43" t="b">
        <f t="shared" si="14"/>
        <v>1</v>
      </c>
      <c r="W43">
        <f t="shared" si="15"/>
        <v>70.703449546523387</v>
      </c>
      <c r="X43">
        <f t="shared" si="16"/>
        <v>47.255805051983941</v>
      </c>
      <c r="Y43">
        <f t="shared" si="17"/>
        <v>7.8906414328761771</v>
      </c>
    </row>
    <row r="44" spans="2:25" x14ac:dyDescent="0.25">
      <c r="B44" s="2" t="s">
        <v>45</v>
      </c>
      <c r="C44" s="2">
        <v>78</v>
      </c>
      <c r="D44" s="2">
        <v>64</v>
      </c>
      <c r="E44" t="str">
        <f t="shared" si="0"/>
        <v>B</v>
      </c>
      <c r="F44">
        <f t="shared" si="1"/>
        <v>35.735136770411273</v>
      </c>
      <c r="G44">
        <f t="shared" si="2"/>
        <v>12.165525060596439</v>
      </c>
      <c r="H44">
        <f t="shared" si="3"/>
        <v>62.425956140054431</v>
      </c>
      <c r="M44" t="str">
        <f t="shared" si="6"/>
        <v>B</v>
      </c>
      <c r="N44" t="b">
        <f t="shared" si="7"/>
        <v>1</v>
      </c>
      <c r="O44">
        <f t="shared" si="8"/>
        <v>38.037408487493522</v>
      </c>
      <c r="P44">
        <f t="shared" si="9"/>
        <v>15.023801963747315</v>
      </c>
      <c r="Q44">
        <f t="shared" si="10"/>
        <v>51.218778599747964</v>
      </c>
      <c r="U44" t="str">
        <f t="shared" si="13"/>
        <v>B</v>
      </c>
      <c r="V44" t="b">
        <f t="shared" si="14"/>
        <v>1</v>
      </c>
      <c r="W44">
        <f t="shared" si="15"/>
        <v>38.037408487493522</v>
      </c>
      <c r="X44">
        <f t="shared" si="16"/>
        <v>15.402741458728853</v>
      </c>
      <c r="Y44">
        <f t="shared" si="17"/>
        <v>53.057159952472226</v>
      </c>
    </row>
    <row r="45" spans="2:25" x14ac:dyDescent="0.25">
      <c r="B45" s="2" t="s">
        <v>46</v>
      </c>
      <c r="C45" s="2">
        <v>95</v>
      </c>
      <c r="D45" s="2">
        <v>93</v>
      </c>
      <c r="E45" t="str">
        <f t="shared" si="0"/>
        <v>B</v>
      </c>
      <c r="F45">
        <f t="shared" si="1"/>
        <v>63.28506932918696</v>
      </c>
      <c r="G45">
        <f t="shared" si="2"/>
        <v>31.400636936215164</v>
      </c>
      <c r="H45">
        <f t="shared" si="3"/>
        <v>68.359344642850402</v>
      </c>
      <c r="M45" t="str">
        <f t="shared" si="6"/>
        <v>B</v>
      </c>
      <c r="N45" t="b">
        <f t="shared" si="7"/>
        <v>1</v>
      </c>
      <c r="O45">
        <f t="shared" si="8"/>
        <v>70.20383022156112</v>
      </c>
      <c r="P45">
        <f t="shared" si="9"/>
        <v>18.776107468077466</v>
      </c>
      <c r="Q45">
        <f t="shared" si="10"/>
        <v>63.712151754983132</v>
      </c>
      <c r="U45" t="str">
        <f t="shared" si="13"/>
        <v>B</v>
      </c>
      <c r="V45" t="b">
        <f t="shared" si="14"/>
        <v>1</v>
      </c>
      <c r="W45">
        <f t="shared" si="15"/>
        <v>70.20383022156112</v>
      </c>
      <c r="X45">
        <f t="shared" si="16"/>
        <v>18.605853320333836</v>
      </c>
      <c r="Y45">
        <f t="shared" si="17"/>
        <v>66.136189454454922</v>
      </c>
    </row>
    <row r="46" spans="2:25" x14ac:dyDescent="0.25">
      <c r="B46" s="2" t="s">
        <v>47</v>
      </c>
      <c r="C46" s="2">
        <v>70</v>
      </c>
      <c r="D46" s="2">
        <v>60</v>
      </c>
      <c r="E46" t="str">
        <f t="shared" si="0"/>
        <v>B</v>
      </c>
      <c r="F46">
        <f t="shared" si="1"/>
        <v>35.510561809129406</v>
      </c>
      <c r="G46">
        <f t="shared" si="2"/>
        <v>20.09975124224178</v>
      </c>
      <c r="H46">
        <f t="shared" si="3"/>
        <v>58.728187440104094</v>
      </c>
      <c r="M46" t="str">
        <f t="shared" si="6"/>
        <v>B</v>
      </c>
      <c r="N46" t="b">
        <f t="shared" si="7"/>
        <v>1</v>
      </c>
      <c r="O46">
        <f t="shared" si="8"/>
        <v>33.88477206324071</v>
      </c>
      <c r="P46">
        <f t="shared" si="9"/>
        <v>22.634825272156842</v>
      </c>
      <c r="Q46">
        <f t="shared" si="10"/>
        <v>46.231626417961976</v>
      </c>
      <c r="U46" t="str">
        <f t="shared" si="13"/>
        <v>B</v>
      </c>
      <c r="V46" t="b">
        <f t="shared" si="14"/>
        <v>1</v>
      </c>
      <c r="W46">
        <f t="shared" si="15"/>
        <v>33.88477206324071</v>
      </c>
      <c r="X46">
        <f t="shared" si="16"/>
        <v>22.801559400863603</v>
      </c>
      <c r="Y46">
        <f t="shared" si="17"/>
        <v>47.806508157595268</v>
      </c>
    </row>
    <row r="47" spans="2:25" x14ac:dyDescent="0.25">
      <c r="B47" s="2" t="s">
        <v>48</v>
      </c>
      <c r="C47" s="2">
        <v>45</v>
      </c>
      <c r="D47" s="2">
        <v>89</v>
      </c>
      <c r="E47" t="str">
        <f t="shared" si="0"/>
        <v>C</v>
      </c>
      <c r="F47">
        <f t="shared" si="1"/>
        <v>73.600271738628791</v>
      </c>
      <c r="G47">
        <f t="shared" si="2"/>
        <v>52.478567053607705</v>
      </c>
      <c r="H47">
        <f t="shared" si="3"/>
        <v>21.095023109728988</v>
      </c>
      <c r="M47" t="str">
        <f t="shared" si="6"/>
        <v>C</v>
      </c>
      <c r="N47" t="b">
        <f t="shared" si="7"/>
        <v>1</v>
      </c>
      <c r="O47">
        <f t="shared" si="8"/>
        <v>68.780165099475525</v>
      </c>
      <c r="P47">
        <f t="shared" si="9"/>
        <v>40.62092383282419</v>
      </c>
      <c r="Q47">
        <f t="shared" si="10"/>
        <v>13.674365844528221</v>
      </c>
      <c r="U47" t="str">
        <f t="shared" si="13"/>
        <v>C</v>
      </c>
      <c r="V47" t="b">
        <f t="shared" si="14"/>
        <v>1</v>
      </c>
      <c r="W47">
        <f t="shared" si="15"/>
        <v>68.780165099475525</v>
      </c>
      <c r="X47">
        <f t="shared" si="16"/>
        <v>39.900431632307495</v>
      </c>
      <c r="Y47">
        <f t="shared" si="17"/>
        <v>16.136776492086501</v>
      </c>
    </row>
    <row r="48" spans="2:25" x14ac:dyDescent="0.25">
      <c r="B48" s="2" t="s">
        <v>49</v>
      </c>
      <c r="C48" s="2">
        <v>79</v>
      </c>
      <c r="D48" s="2">
        <v>88</v>
      </c>
      <c r="E48" t="str">
        <f t="shared" si="0"/>
        <v>B</v>
      </c>
      <c r="F48">
        <f t="shared" si="1"/>
        <v>58.855755878248644</v>
      </c>
      <c r="G48">
        <f t="shared" si="2"/>
        <v>28.231188426986208</v>
      </c>
      <c r="H48">
        <f t="shared" si="3"/>
        <v>53.366656256505337</v>
      </c>
      <c r="M48" t="str">
        <f t="shared" si="6"/>
        <v>B</v>
      </c>
      <c r="N48" t="b">
        <f t="shared" si="7"/>
        <v>1</v>
      </c>
      <c r="O48">
        <f t="shared" si="8"/>
        <v>62.005196914810654</v>
      </c>
      <c r="P48">
        <f t="shared" si="9"/>
        <v>11.411917754050281</v>
      </c>
      <c r="Q48">
        <f t="shared" si="10"/>
        <v>47.360197225623963</v>
      </c>
      <c r="U48" t="str">
        <f t="shared" si="13"/>
        <v>B</v>
      </c>
      <c r="V48" t="b">
        <f t="shared" si="14"/>
        <v>1</v>
      </c>
      <c r="W48">
        <f t="shared" si="15"/>
        <v>62.005196914810654</v>
      </c>
      <c r="X48">
        <f t="shared" si="16"/>
        <v>10.58825344951239</v>
      </c>
      <c r="Y48">
        <f t="shared" si="17"/>
        <v>49.749327186963605</v>
      </c>
    </row>
    <row r="49" spans="2:25" x14ac:dyDescent="0.25">
      <c r="B49" s="2" t="s">
        <v>50</v>
      </c>
      <c r="C49" s="2">
        <v>61</v>
      </c>
      <c r="D49" s="2">
        <v>78</v>
      </c>
      <c r="E49" t="str">
        <f t="shared" si="0"/>
        <v>B</v>
      </c>
      <c r="F49">
        <f t="shared" si="1"/>
        <v>55.569775957799216</v>
      </c>
      <c r="G49">
        <f t="shared" si="2"/>
        <v>33.120990323358392</v>
      </c>
      <c r="H49">
        <f t="shared" si="3"/>
        <v>40.496913462633174</v>
      </c>
      <c r="M49" t="str">
        <f t="shared" si="6"/>
        <v>B</v>
      </c>
      <c r="N49" t="b">
        <f t="shared" si="7"/>
        <v>1</v>
      </c>
      <c r="O49">
        <f t="shared" si="8"/>
        <v>53.152401430017981</v>
      </c>
      <c r="P49">
        <f t="shared" si="9"/>
        <v>23.035747435858383</v>
      </c>
      <c r="Q49">
        <f t="shared" si="10"/>
        <v>30.351907374166785</v>
      </c>
      <c r="U49" t="str">
        <f t="shared" si="13"/>
        <v>B</v>
      </c>
      <c r="V49" t="b">
        <f t="shared" si="14"/>
        <v>1</v>
      </c>
      <c r="W49">
        <f t="shared" si="15"/>
        <v>53.152401430017981</v>
      </c>
      <c r="X49">
        <f t="shared" si="16"/>
        <v>22.470227215386835</v>
      </c>
      <c r="Y49">
        <f t="shared" si="17"/>
        <v>32.46016361976973</v>
      </c>
    </row>
    <row r="50" spans="2:25" x14ac:dyDescent="0.25">
      <c r="B50" s="2" t="s">
        <v>51</v>
      </c>
      <c r="C50" s="2">
        <v>40</v>
      </c>
      <c r="D50" s="2">
        <v>83</v>
      </c>
      <c r="E50" t="str">
        <f t="shared" si="0"/>
        <v>C</v>
      </c>
      <c r="F50">
        <f t="shared" si="1"/>
        <v>72.180329730474355</v>
      </c>
      <c r="G50">
        <f t="shared" si="2"/>
        <v>54.230987451824994</v>
      </c>
      <c r="H50">
        <f t="shared" si="3"/>
        <v>21.400934559032695</v>
      </c>
      <c r="M50" t="str">
        <f t="shared" si="6"/>
        <v>C</v>
      </c>
      <c r="N50" t="b">
        <f t="shared" si="7"/>
        <v>1</v>
      </c>
      <c r="O50">
        <f t="shared" si="8"/>
        <v>65.73363759226406</v>
      </c>
      <c r="P50">
        <f t="shared" si="9"/>
        <v>44.345323641779558</v>
      </c>
      <c r="Q50">
        <f t="shared" si="10"/>
        <v>8.7956398999731675</v>
      </c>
      <c r="U50" t="str">
        <f t="shared" si="13"/>
        <v>C</v>
      </c>
      <c r="V50" t="b">
        <f t="shared" si="14"/>
        <v>1</v>
      </c>
      <c r="W50">
        <f t="shared" si="15"/>
        <v>65.73363759226406</v>
      </c>
      <c r="X50">
        <f t="shared" si="16"/>
        <v>43.709393854309063</v>
      </c>
      <c r="Y50">
        <f t="shared" si="17"/>
        <v>10.877908295664611</v>
      </c>
    </row>
    <row r="51" spans="2:25" x14ac:dyDescent="0.25">
      <c r="B51" s="2" t="s">
        <v>52</v>
      </c>
      <c r="C51" s="2">
        <v>97</v>
      </c>
      <c r="D51" s="2">
        <v>86</v>
      </c>
      <c r="E51" t="str">
        <f t="shared" si="0"/>
        <v>B</v>
      </c>
      <c r="F51">
        <f t="shared" si="1"/>
        <v>56.568542494923804</v>
      </c>
      <c r="G51">
        <f t="shared" si="2"/>
        <v>25</v>
      </c>
      <c r="H51">
        <f t="shared" si="3"/>
        <v>71.386273190298994</v>
      </c>
      <c r="M51" t="str">
        <f t="shared" si="6"/>
        <v>B</v>
      </c>
      <c r="N51" t="b">
        <f t="shared" si="7"/>
        <v>1</v>
      </c>
      <c r="O51">
        <f t="shared" si="8"/>
        <v>64.300164160841078</v>
      </c>
      <c r="P51">
        <f t="shared" si="9"/>
        <v>15.363104187418768</v>
      </c>
      <c r="Q51">
        <f t="shared" si="10"/>
        <v>65.312619617115345</v>
      </c>
      <c r="U51" t="str">
        <f t="shared" si="13"/>
        <v>B</v>
      </c>
      <c r="V51" t="b">
        <f t="shared" si="14"/>
        <v>1</v>
      </c>
      <c r="W51">
        <f t="shared" si="15"/>
        <v>64.300164160841078</v>
      </c>
      <c r="X51">
        <f t="shared" si="16"/>
        <v>15.521311513886671</v>
      </c>
      <c r="Y51">
        <f t="shared" si="17"/>
        <v>67.672216521175727</v>
      </c>
    </row>
    <row r="52" spans="2:25" x14ac:dyDescent="0.25">
      <c r="B52" s="2" t="s">
        <v>53</v>
      </c>
      <c r="C52" s="2">
        <v>65</v>
      </c>
      <c r="D52" s="2">
        <v>33</v>
      </c>
      <c r="E52" t="str">
        <f t="shared" si="0"/>
        <v>A</v>
      </c>
      <c r="F52">
        <f t="shared" si="1"/>
        <v>24.186773244895647</v>
      </c>
      <c r="G52">
        <f t="shared" si="2"/>
        <v>38.288379438153292</v>
      </c>
      <c r="H52">
        <f t="shared" si="3"/>
        <v>77.025969646606853</v>
      </c>
      <c r="M52" t="str">
        <f t="shared" si="6"/>
        <v>A</v>
      </c>
      <c r="N52" t="b">
        <f t="shared" si="7"/>
        <v>1</v>
      </c>
      <c r="O52">
        <f t="shared" si="8"/>
        <v>10.61026756391081</v>
      </c>
      <c r="P52">
        <f t="shared" si="9"/>
        <v>48.637903531388524</v>
      </c>
      <c r="Q52">
        <f t="shared" si="10"/>
        <v>62.493905952900718</v>
      </c>
      <c r="U52" t="str">
        <f t="shared" si="13"/>
        <v>A</v>
      </c>
      <c r="V52" t="b">
        <f t="shared" si="14"/>
        <v>1</v>
      </c>
      <c r="W52">
        <f t="shared" si="15"/>
        <v>10.61026756391081</v>
      </c>
      <c r="X52">
        <f t="shared" si="16"/>
        <v>49.012016667117237</v>
      </c>
      <c r="Y52">
        <f t="shared" si="17"/>
        <v>63.166411608983751</v>
      </c>
    </row>
    <row r="53" spans="2:25" x14ac:dyDescent="0.25">
      <c r="B53" s="2" t="s">
        <v>54</v>
      </c>
      <c r="C53" s="2">
        <v>61</v>
      </c>
      <c r="D53" s="2">
        <v>36</v>
      </c>
      <c r="E53" t="str">
        <f t="shared" si="0"/>
        <v>A</v>
      </c>
      <c r="F53">
        <f t="shared" si="1"/>
        <v>28.635642126552707</v>
      </c>
      <c r="G53">
        <f t="shared" si="2"/>
        <v>38.948684188300895</v>
      </c>
      <c r="H53">
        <f t="shared" si="3"/>
        <v>72.47068372797375</v>
      </c>
      <c r="M53" t="str">
        <f t="shared" si="6"/>
        <v>A</v>
      </c>
      <c r="N53" t="b">
        <f t="shared" si="7"/>
        <v>1</v>
      </c>
      <c r="O53">
        <f t="shared" si="8"/>
        <v>15.606978496101602</v>
      </c>
      <c r="P53">
        <f t="shared" si="9"/>
        <v>47.690353299799433</v>
      </c>
      <c r="Q53">
        <f t="shared" si="10"/>
        <v>57.851000693592155</v>
      </c>
      <c r="U53" t="str">
        <f t="shared" si="13"/>
        <v>A</v>
      </c>
      <c r="V53" t="b">
        <f t="shared" si="14"/>
        <v>1</v>
      </c>
      <c r="W53">
        <f t="shared" si="15"/>
        <v>15.606978496101602</v>
      </c>
      <c r="X53">
        <f t="shared" si="16"/>
        <v>47.984488234335814</v>
      </c>
      <c r="Y53">
        <f t="shared" si="17"/>
        <v>58.453932478681217</v>
      </c>
    </row>
    <row r="54" spans="2:25" x14ac:dyDescent="0.25">
      <c r="B54" s="2" t="s">
        <v>55</v>
      </c>
      <c r="C54" s="2">
        <v>93</v>
      </c>
      <c r="D54" s="2">
        <v>35</v>
      </c>
      <c r="E54" t="str">
        <f t="shared" si="0"/>
        <v>A</v>
      </c>
      <c r="F54">
        <f t="shared" si="1"/>
        <v>6.4031242374328485</v>
      </c>
      <c r="G54">
        <f t="shared" si="2"/>
        <v>27.166155414412248</v>
      </c>
      <c r="H54">
        <f t="shared" si="3"/>
        <v>92.633687176966021</v>
      </c>
      <c r="M54" t="str">
        <f t="shared" si="6"/>
        <v>A</v>
      </c>
      <c r="N54" t="b">
        <f t="shared" si="7"/>
        <v>1</v>
      </c>
      <c r="O54">
        <f t="shared" si="8"/>
        <v>21.640497016268156</v>
      </c>
      <c r="P54">
        <f t="shared" si="9"/>
        <v>43.688444040584429</v>
      </c>
      <c r="Q54">
        <f t="shared" si="10"/>
        <v>79.671125768687361</v>
      </c>
      <c r="U54" t="str">
        <f t="shared" si="13"/>
        <v>A</v>
      </c>
      <c r="V54" t="b">
        <f t="shared" si="14"/>
        <v>1</v>
      </c>
      <c r="W54">
        <f t="shared" si="15"/>
        <v>21.640497016268156</v>
      </c>
      <c r="X54">
        <f t="shared" si="16"/>
        <v>44.434721158621493</v>
      </c>
      <c r="Y54">
        <f t="shared" si="17"/>
        <v>81.035767137453306</v>
      </c>
    </row>
    <row r="55" spans="2:25" x14ac:dyDescent="0.25">
      <c r="B55" s="2" t="s">
        <v>56</v>
      </c>
      <c r="C55" s="2">
        <v>86</v>
      </c>
      <c r="D55" s="2">
        <v>84</v>
      </c>
      <c r="E55" t="str">
        <f t="shared" si="0"/>
        <v>B</v>
      </c>
      <c r="F55">
        <f t="shared" si="1"/>
        <v>54.083269131959838</v>
      </c>
      <c r="G55">
        <f t="shared" si="2"/>
        <v>22.360679774997898</v>
      </c>
      <c r="H55">
        <f t="shared" si="3"/>
        <v>61.1310068623117</v>
      </c>
      <c r="M55" t="str">
        <f t="shared" si="6"/>
        <v>B</v>
      </c>
      <c r="N55" t="b">
        <f t="shared" si="7"/>
        <v>1</v>
      </c>
      <c r="O55">
        <f t="shared" si="8"/>
        <v>59.135249874992311</v>
      </c>
      <c r="P55">
        <f t="shared" si="9"/>
        <v>6.5435520722127523</v>
      </c>
      <c r="Q55">
        <f t="shared" si="10"/>
        <v>54.344855149774759</v>
      </c>
      <c r="U55" t="str">
        <f t="shared" si="13"/>
        <v>B</v>
      </c>
      <c r="V55" t="b">
        <f t="shared" si="14"/>
        <v>1</v>
      </c>
      <c r="W55">
        <f t="shared" si="15"/>
        <v>59.135249874992311</v>
      </c>
      <c r="X55">
        <f t="shared" si="16"/>
        <v>6.1463629715285855</v>
      </c>
      <c r="Y55">
        <f t="shared" si="17"/>
        <v>56.677998866893283</v>
      </c>
    </row>
    <row r="56" spans="2:25" x14ac:dyDescent="0.25">
      <c r="B56" s="2" t="s">
        <v>57</v>
      </c>
      <c r="C56" s="2">
        <v>63</v>
      </c>
      <c r="D56" s="2">
        <v>63</v>
      </c>
      <c r="E56" t="str">
        <f t="shared" si="0"/>
        <v>B</v>
      </c>
      <c r="F56">
        <f t="shared" si="1"/>
        <v>42.01190307520001</v>
      </c>
      <c r="G56">
        <f t="shared" si="2"/>
        <v>27.018512172212592</v>
      </c>
      <c r="H56">
        <f t="shared" si="3"/>
        <v>51.623637996561229</v>
      </c>
      <c r="M56" t="str">
        <f t="shared" si="6"/>
        <v>B</v>
      </c>
      <c r="N56" t="b">
        <f t="shared" si="7"/>
        <v>1</v>
      </c>
      <c r="O56">
        <f t="shared" si="8"/>
        <v>38.123192124712979</v>
      </c>
      <c r="P56">
        <f t="shared" si="9"/>
        <v>25.695648456184728</v>
      </c>
      <c r="Q56">
        <f t="shared" si="10"/>
        <v>38.778064434032807</v>
      </c>
      <c r="U56" t="str">
        <f t="shared" si="13"/>
        <v>B</v>
      </c>
      <c r="V56" t="b">
        <f t="shared" si="14"/>
        <v>1</v>
      </c>
      <c r="W56">
        <f t="shared" si="15"/>
        <v>38.123192124712979</v>
      </c>
      <c r="X56">
        <f t="shared" si="16"/>
        <v>25.613364567046727</v>
      </c>
      <c r="Y56">
        <f t="shared" si="17"/>
        <v>40.290555827499944</v>
      </c>
    </row>
    <row r="57" spans="2:25" x14ac:dyDescent="0.25">
      <c r="B57" s="2" t="s">
        <v>58</v>
      </c>
      <c r="C57" s="2">
        <v>84</v>
      </c>
      <c r="D57" s="2">
        <v>67</v>
      </c>
      <c r="E57" t="str">
        <f t="shared" si="0"/>
        <v>B</v>
      </c>
      <c r="F57">
        <f t="shared" si="1"/>
        <v>37.336309405188942</v>
      </c>
      <c r="G57">
        <f t="shared" si="2"/>
        <v>7.810249675906654</v>
      </c>
      <c r="H57">
        <f t="shared" si="3"/>
        <v>65.863495200300449</v>
      </c>
      <c r="M57" t="str">
        <f t="shared" si="6"/>
        <v>B</v>
      </c>
      <c r="N57" t="b">
        <f t="shared" si="7"/>
        <v>1</v>
      </c>
      <c r="O57">
        <f t="shared" si="8"/>
        <v>42.140769386004862</v>
      </c>
      <c r="P57">
        <f t="shared" si="9"/>
        <v>10.758675950344376</v>
      </c>
      <c r="Q57">
        <f t="shared" si="10"/>
        <v>55.613517073190039</v>
      </c>
      <c r="U57" t="str">
        <f t="shared" si="13"/>
        <v>B</v>
      </c>
      <c r="V57" t="b">
        <f t="shared" si="14"/>
        <v>1</v>
      </c>
      <c r="W57">
        <f t="shared" si="15"/>
        <v>42.140769386004862</v>
      </c>
      <c r="X57">
        <f t="shared" si="16"/>
        <v>11.412468814609946</v>
      </c>
      <c r="Y57">
        <f t="shared" si="17"/>
        <v>57.595678850259439</v>
      </c>
    </row>
    <row r="58" spans="2:25" x14ac:dyDescent="0.25">
      <c r="B58" s="2" t="s">
        <v>59</v>
      </c>
      <c r="C58" s="2">
        <v>72</v>
      </c>
      <c r="D58" s="2">
        <v>75</v>
      </c>
      <c r="E58" t="str">
        <f t="shared" si="0"/>
        <v>B</v>
      </c>
      <c r="F58">
        <f t="shared" si="1"/>
        <v>48.104053883222775</v>
      </c>
      <c r="G58">
        <f t="shared" si="2"/>
        <v>22.203603311174518</v>
      </c>
      <c r="H58">
        <f t="shared" si="3"/>
        <v>51.478150704935004</v>
      </c>
      <c r="M58" t="str">
        <f t="shared" si="6"/>
        <v>B</v>
      </c>
      <c r="N58" t="b">
        <f t="shared" si="7"/>
        <v>1</v>
      </c>
      <c r="O58">
        <f t="shared" si="8"/>
        <v>48.748105376289011</v>
      </c>
      <c r="P58">
        <f t="shared" si="9"/>
        <v>12.346609387881845</v>
      </c>
      <c r="Q58">
        <f t="shared" si="10"/>
        <v>41.753602015275284</v>
      </c>
      <c r="U58" t="str">
        <f t="shared" si="13"/>
        <v>B</v>
      </c>
      <c r="V58" t="b">
        <f t="shared" si="14"/>
        <v>1</v>
      </c>
      <c r="W58">
        <f t="shared" si="15"/>
        <v>48.748105376289011</v>
      </c>
      <c r="X58">
        <f t="shared" si="16"/>
        <v>11.960118914310364</v>
      </c>
      <c r="Y58">
        <f t="shared" si="17"/>
        <v>43.85349346276633</v>
      </c>
    </row>
    <row r="59" spans="2:25" x14ac:dyDescent="0.25">
      <c r="B59" s="2" t="s">
        <v>60</v>
      </c>
      <c r="C59" s="2">
        <v>84</v>
      </c>
      <c r="D59" s="2">
        <v>66</v>
      </c>
      <c r="E59" t="str">
        <f t="shared" si="0"/>
        <v>B</v>
      </c>
      <c r="F59">
        <f t="shared" si="1"/>
        <v>36.345563690772494</v>
      </c>
      <c r="G59">
        <f t="shared" si="2"/>
        <v>7.2111025509279782</v>
      </c>
      <c r="H59">
        <f t="shared" si="3"/>
        <v>66.370174024180471</v>
      </c>
      <c r="M59" t="str">
        <f t="shared" si="6"/>
        <v>B</v>
      </c>
      <c r="N59" t="b">
        <f t="shared" si="7"/>
        <v>1</v>
      </c>
      <c r="O59">
        <f t="shared" si="8"/>
        <v>41.174965425337973</v>
      </c>
      <c r="P59">
        <f t="shared" si="9"/>
        <v>11.75867125077612</v>
      </c>
      <c r="Q59">
        <f t="shared" si="10"/>
        <v>55.960819161713495</v>
      </c>
      <c r="U59" t="str">
        <f t="shared" si="13"/>
        <v>B</v>
      </c>
      <c r="V59" t="b">
        <f t="shared" si="14"/>
        <v>1</v>
      </c>
      <c r="W59">
        <f t="shared" si="15"/>
        <v>41.174965425337973</v>
      </c>
      <c r="X59">
        <f t="shared" si="16"/>
        <v>12.411464234506925</v>
      </c>
      <c r="Y59">
        <f t="shared" si="17"/>
        <v>57.918294941140054</v>
      </c>
    </row>
    <row r="60" spans="2:25" x14ac:dyDescent="0.25">
      <c r="B60" s="2" t="s">
        <v>61</v>
      </c>
      <c r="C60" s="2">
        <v>23</v>
      </c>
      <c r="D60" s="2">
        <v>66</v>
      </c>
      <c r="E60" t="str">
        <f t="shared" si="0"/>
        <v>C</v>
      </c>
      <c r="F60">
        <f t="shared" si="1"/>
        <v>75.179784516850006</v>
      </c>
      <c r="G60">
        <f t="shared" si="2"/>
        <v>67.119296778199342</v>
      </c>
      <c r="H60">
        <f t="shared" si="3"/>
        <v>34.23448553724738</v>
      </c>
      <c r="M60" t="str">
        <f t="shared" si="6"/>
        <v>C</v>
      </c>
      <c r="N60" t="b">
        <f t="shared" si="7"/>
        <v>1</v>
      </c>
      <c r="O60">
        <f t="shared" si="8"/>
        <v>64.021697710836889</v>
      </c>
      <c r="P60">
        <f t="shared" si="9"/>
        <v>62.15684392032427</v>
      </c>
      <c r="Q60">
        <f t="shared" si="10"/>
        <v>21.690741832634494</v>
      </c>
      <c r="U60" t="str">
        <f t="shared" si="13"/>
        <v>C</v>
      </c>
      <c r="V60" t="b">
        <f t="shared" si="14"/>
        <v>1</v>
      </c>
      <c r="W60">
        <f t="shared" si="15"/>
        <v>64.021697710836889</v>
      </c>
      <c r="X60">
        <f t="shared" si="16"/>
        <v>61.725017438456653</v>
      </c>
      <c r="Y60">
        <f t="shared" si="17"/>
        <v>20.154293725049154</v>
      </c>
    </row>
    <row r="61" spans="2:25" x14ac:dyDescent="0.25">
      <c r="B61" s="2" t="s">
        <v>62</v>
      </c>
      <c r="C61" s="2">
        <v>48</v>
      </c>
      <c r="D61" s="2">
        <v>71</v>
      </c>
      <c r="E61" t="str">
        <f t="shared" si="0"/>
        <v>C</v>
      </c>
      <c r="F61">
        <f t="shared" si="1"/>
        <v>57.982756057296896</v>
      </c>
      <c r="G61">
        <f t="shared" si="2"/>
        <v>42.953463189829058</v>
      </c>
      <c r="H61">
        <f t="shared" si="3"/>
        <v>35.805027579936315</v>
      </c>
      <c r="M61" t="str">
        <f t="shared" si="6"/>
        <v>C</v>
      </c>
      <c r="N61" t="b">
        <f t="shared" si="7"/>
        <v>1</v>
      </c>
      <c r="O61">
        <f t="shared" si="8"/>
        <v>51.343072669164542</v>
      </c>
      <c r="P61">
        <f t="shared" si="9"/>
        <v>36.662827241062111</v>
      </c>
      <c r="Q61">
        <f t="shared" si="10"/>
        <v>22.076305878701717</v>
      </c>
      <c r="U61" t="str">
        <f t="shared" si="13"/>
        <v>C</v>
      </c>
      <c r="V61" t="b">
        <f t="shared" si="14"/>
        <v>1</v>
      </c>
      <c r="W61">
        <f t="shared" si="15"/>
        <v>51.343072669164542</v>
      </c>
      <c r="X61">
        <f t="shared" si="16"/>
        <v>36.230435333355359</v>
      </c>
      <c r="Y61">
        <f t="shared" si="17"/>
        <v>23.413576308534239</v>
      </c>
    </row>
  </sheetData>
  <autoFilter ref="M1:Y61" xr:uid="{00000000-0001-0000-0000-000000000000}"/>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4BBCE-50D8-4B60-A195-DA5943CEDE3D}">
  <dimension ref="A1:D61"/>
  <sheetViews>
    <sheetView workbookViewId="0">
      <selection activeCell="F14" sqref="F14"/>
    </sheetView>
  </sheetViews>
  <sheetFormatPr defaultRowHeight="13.8" x14ac:dyDescent="0.25"/>
  <cols>
    <col min="2" max="2" width="9.6640625" customWidth="1"/>
    <col min="3" max="3" width="10.77734375" customWidth="1"/>
    <col min="4" max="4" width="6.21875" style="6" customWidth="1"/>
  </cols>
  <sheetData>
    <row r="1" spans="1:4" ht="41.4" x14ac:dyDescent="0.25">
      <c r="A1" s="1" t="s">
        <v>0</v>
      </c>
      <c r="B1" s="1" t="s">
        <v>1</v>
      </c>
      <c r="C1" s="1" t="s">
        <v>2</v>
      </c>
      <c r="D1" s="5" t="s">
        <v>69</v>
      </c>
    </row>
    <row r="2" spans="1:4" x14ac:dyDescent="0.25">
      <c r="A2" s="2" t="s">
        <v>61</v>
      </c>
      <c r="B2" s="2">
        <v>23</v>
      </c>
      <c r="C2" s="2">
        <v>66</v>
      </c>
      <c r="D2" t="s">
        <v>67</v>
      </c>
    </row>
    <row r="3" spans="1:4" x14ac:dyDescent="0.25">
      <c r="A3" s="2" t="s">
        <v>12</v>
      </c>
      <c r="B3" s="2">
        <v>29</v>
      </c>
      <c r="C3" s="2">
        <v>68</v>
      </c>
      <c r="D3" t="s">
        <v>67</v>
      </c>
    </row>
    <row r="4" spans="1:4" x14ac:dyDescent="0.25">
      <c r="A4" s="2" t="s">
        <v>62</v>
      </c>
      <c r="B4" s="2">
        <v>48</v>
      </c>
      <c r="C4" s="2">
        <v>71</v>
      </c>
      <c r="D4" t="s">
        <v>67</v>
      </c>
    </row>
    <row r="5" spans="1:4" x14ac:dyDescent="0.25">
      <c r="A5" s="2" t="s">
        <v>41</v>
      </c>
      <c r="B5" s="2">
        <v>10</v>
      </c>
      <c r="C5" s="2">
        <v>75</v>
      </c>
      <c r="D5" t="s">
        <v>67</v>
      </c>
    </row>
    <row r="6" spans="1:4" x14ac:dyDescent="0.25">
      <c r="A6" s="2" t="s">
        <v>10</v>
      </c>
      <c r="B6" s="2">
        <v>26</v>
      </c>
      <c r="C6" s="2">
        <v>78</v>
      </c>
      <c r="D6" t="s">
        <v>67</v>
      </c>
    </row>
    <row r="7" spans="1:4" x14ac:dyDescent="0.25">
      <c r="A7" s="2" t="s">
        <v>51</v>
      </c>
      <c r="B7" s="2">
        <v>40</v>
      </c>
      <c r="C7" s="2">
        <v>83</v>
      </c>
      <c r="D7" t="s">
        <v>67</v>
      </c>
    </row>
    <row r="8" spans="1:4" x14ac:dyDescent="0.25">
      <c r="A8" s="2" t="s">
        <v>44</v>
      </c>
      <c r="B8" s="2">
        <v>37</v>
      </c>
      <c r="C8" s="2">
        <v>87</v>
      </c>
      <c r="D8" t="s">
        <v>67</v>
      </c>
    </row>
    <row r="9" spans="1:4" x14ac:dyDescent="0.25">
      <c r="A9" s="2" t="s">
        <v>21</v>
      </c>
      <c r="B9" s="2">
        <v>24</v>
      </c>
      <c r="C9" s="2">
        <v>89</v>
      </c>
      <c r="D9" t="s">
        <v>67</v>
      </c>
    </row>
    <row r="10" spans="1:4" x14ac:dyDescent="0.25">
      <c r="A10" s="2" t="s">
        <v>48</v>
      </c>
      <c r="B10" s="2">
        <v>45</v>
      </c>
      <c r="C10" s="2">
        <v>89</v>
      </c>
      <c r="D10" t="s">
        <v>67</v>
      </c>
    </row>
    <row r="11" spans="1:4" x14ac:dyDescent="0.25">
      <c r="A11" s="2" t="s">
        <v>18</v>
      </c>
      <c r="B11" s="2">
        <v>16</v>
      </c>
      <c r="C11" s="2">
        <v>90</v>
      </c>
      <c r="D11" t="s">
        <v>67</v>
      </c>
    </row>
    <row r="12" spans="1:4" x14ac:dyDescent="0.25">
      <c r="A12" s="2" t="s">
        <v>30</v>
      </c>
      <c r="B12" s="2">
        <v>22</v>
      </c>
      <c r="C12" s="2">
        <v>90</v>
      </c>
      <c r="D12" t="s">
        <v>67</v>
      </c>
    </row>
    <row r="13" spans="1:4" x14ac:dyDescent="0.25">
      <c r="A13" s="2" t="s">
        <v>6</v>
      </c>
      <c r="B13" s="2">
        <v>42</v>
      </c>
      <c r="C13" s="2">
        <v>92</v>
      </c>
      <c r="D13" t="s">
        <v>67</v>
      </c>
    </row>
    <row r="14" spans="1:4" x14ac:dyDescent="0.25">
      <c r="A14" s="2" t="s">
        <v>42</v>
      </c>
      <c r="B14" s="2">
        <v>67</v>
      </c>
      <c r="C14" s="2">
        <v>97</v>
      </c>
      <c r="D14" t="s">
        <v>67</v>
      </c>
    </row>
    <row r="15" spans="1:4" x14ac:dyDescent="0.25">
      <c r="A15" s="2" t="s">
        <v>36</v>
      </c>
      <c r="B15" s="2">
        <v>32</v>
      </c>
      <c r="C15" s="2">
        <v>99</v>
      </c>
      <c r="D15" t="s">
        <v>67</v>
      </c>
    </row>
    <row r="16" spans="1:4" x14ac:dyDescent="0.25">
      <c r="A16" s="2" t="s">
        <v>5</v>
      </c>
      <c r="B16" s="2">
        <v>27</v>
      </c>
      <c r="C16" s="2">
        <v>100</v>
      </c>
      <c r="D16" t="s">
        <v>67</v>
      </c>
    </row>
    <row r="17" spans="1:4" x14ac:dyDescent="0.25">
      <c r="A17" s="2" t="s">
        <v>40</v>
      </c>
      <c r="B17" s="2">
        <v>19</v>
      </c>
      <c r="C17" s="2">
        <v>100</v>
      </c>
      <c r="D17" t="s">
        <v>67</v>
      </c>
    </row>
    <row r="18" spans="1:4" x14ac:dyDescent="0.25">
      <c r="A18" s="2" t="s">
        <v>47</v>
      </c>
      <c r="B18" s="2">
        <v>70</v>
      </c>
      <c r="C18" s="2">
        <v>60</v>
      </c>
      <c r="D18" t="s">
        <v>65</v>
      </c>
    </row>
    <row r="19" spans="1:4" x14ac:dyDescent="0.25">
      <c r="A19" s="2" t="s">
        <v>4</v>
      </c>
      <c r="B19" s="2">
        <v>90</v>
      </c>
      <c r="C19" s="2">
        <v>62</v>
      </c>
      <c r="D19" t="s">
        <v>65</v>
      </c>
    </row>
    <row r="20" spans="1:4" x14ac:dyDescent="0.25">
      <c r="A20" s="2" t="s">
        <v>57</v>
      </c>
      <c r="B20" s="2">
        <v>63</v>
      </c>
      <c r="C20" s="2">
        <v>63</v>
      </c>
      <c r="D20" t="s">
        <v>65</v>
      </c>
    </row>
    <row r="21" spans="1:4" x14ac:dyDescent="0.25">
      <c r="A21" s="2" t="s">
        <v>45</v>
      </c>
      <c r="B21" s="2">
        <v>78</v>
      </c>
      <c r="C21" s="2">
        <v>64</v>
      </c>
      <c r="D21" t="s">
        <v>65</v>
      </c>
    </row>
    <row r="22" spans="1:4" x14ac:dyDescent="0.25">
      <c r="A22" s="2" t="s">
        <v>60</v>
      </c>
      <c r="B22" s="2">
        <v>84</v>
      </c>
      <c r="C22" s="2">
        <v>66</v>
      </c>
      <c r="D22" t="s">
        <v>65</v>
      </c>
    </row>
    <row r="23" spans="1:4" x14ac:dyDescent="0.25">
      <c r="A23" s="2" t="s">
        <v>58</v>
      </c>
      <c r="B23" s="2">
        <v>84</v>
      </c>
      <c r="C23" s="2">
        <v>67</v>
      </c>
      <c r="D23" t="s">
        <v>65</v>
      </c>
    </row>
    <row r="24" spans="1:4" x14ac:dyDescent="0.25">
      <c r="A24" s="2" t="s">
        <v>11</v>
      </c>
      <c r="B24" s="2">
        <v>98</v>
      </c>
      <c r="C24" s="2">
        <v>69</v>
      </c>
      <c r="D24" t="s">
        <v>65</v>
      </c>
    </row>
    <row r="25" spans="1:4" x14ac:dyDescent="0.25">
      <c r="A25" s="2" t="s">
        <v>16</v>
      </c>
      <c r="B25" s="2">
        <v>78</v>
      </c>
      <c r="C25" s="2">
        <v>69</v>
      </c>
      <c r="D25" t="s">
        <v>65</v>
      </c>
    </row>
    <row r="26" spans="1:4" x14ac:dyDescent="0.25">
      <c r="A26" s="2" t="s">
        <v>13</v>
      </c>
      <c r="B26" s="2">
        <v>75</v>
      </c>
      <c r="C26" s="2">
        <v>70</v>
      </c>
      <c r="D26" t="s">
        <v>65</v>
      </c>
    </row>
    <row r="27" spans="1:4" x14ac:dyDescent="0.25">
      <c r="A27" s="2" t="s">
        <v>31</v>
      </c>
      <c r="B27" s="2">
        <v>95</v>
      </c>
      <c r="C27" s="2">
        <v>72</v>
      </c>
      <c r="D27" t="s">
        <v>65</v>
      </c>
    </row>
    <row r="28" spans="1:4" x14ac:dyDescent="0.25">
      <c r="A28" s="2" t="s">
        <v>7</v>
      </c>
      <c r="B28" s="2">
        <v>95</v>
      </c>
      <c r="C28" s="2">
        <v>73</v>
      </c>
      <c r="D28" t="s">
        <v>65</v>
      </c>
    </row>
    <row r="29" spans="1:4" x14ac:dyDescent="0.25">
      <c r="A29" s="2" t="s">
        <v>35</v>
      </c>
      <c r="B29" s="2">
        <v>84</v>
      </c>
      <c r="C29" s="2">
        <v>73</v>
      </c>
      <c r="D29" t="s">
        <v>65</v>
      </c>
    </row>
    <row r="30" spans="1:4" x14ac:dyDescent="0.25">
      <c r="A30" s="2" t="s">
        <v>59</v>
      </c>
      <c r="B30" s="2">
        <v>72</v>
      </c>
      <c r="C30" s="2">
        <v>75</v>
      </c>
      <c r="D30" t="s">
        <v>65</v>
      </c>
    </row>
    <row r="31" spans="1:4" x14ac:dyDescent="0.25">
      <c r="A31" s="2" t="s">
        <v>19</v>
      </c>
      <c r="B31" s="2">
        <v>89</v>
      </c>
      <c r="C31" s="2">
        <v>76</v>
      </c>
      <c r="D31" t="s">
        <v>65</v>
      </c>
    </row>
    <row r="32" spans="1:4" x14ac:dyDescent="0.25">
      <c r="A32" s="2" t="s">
        <v>25</v>
      </c>
      <c r="B32" s="2">
        <v>74</v>
      </c>
      <c r="C32" s="2">
        <v>78</v>
      </c>
      <c r="D32" t="s">
        <v>65</v>
      </c>
    </row>
    <row r="33" spans="1:4" x14ac:dyDescent="0.25">
      <c r="A33" s="2" t="s">
        <v>50</v>
      </c>
      <c r="B33" s="2">
        <v>61</v>
      </c>
      <c r="C33" s="2">
        <v>78</v>
      </c>
      <c r="D33" t="s">
        <v>65</v>
      </c>
    </row>
    <row r="34" spans="1:4" x14ac:dyDescent="0.25">
      <c r="A34" s="2" t="s">
        <v>43</v>
      </c>
      <c r="B34" s="2">
        <v>99</v>
      </c>
      <c r="C34" s="2">
        <v>83</v>
      </c>
      <c r="D34" t="s">
        <v>65</v>
      </c>
    </row>
    <row r="35" spans="1:4" x14ac:dyDescent="0.25">
      <c r="A35" s="2" t="s">
        <v>28</v>
      </c>
      <c r="B35" s="2">
        <v>97</v>
      </c>
      <c r="C35" s="2">
        <v>84</v>
      </c>
      <c r="D35" t="s">
        <v>65</v>
      </c>
    </row>
    <row r="36" spans="1:4" x14ac:dyDescent="0.25">
      <c r="A36" s="2" t="s">
        <v>56</v>
      </c>
      <c r="B36" s="2">
        <v>86</v>
      </c>
      <c r="C36" s="2">
        <v>84</v>
      </c>
      <c r="D36" t="s">
        <v>65</v>
      </c>
    </row>
    <row r="37" spans="1:4" x14ac:dyDescent="0.25">
      <c r="A37" s="2" t="s">
        <v>23</v>
      </c>
      <c r="B37" s="2">
        <v>96</v>
      </c>
      <c r="C37" s="2">
        <v>85</v>
      </c>
      <c r="D37" t="s">
        <v>65</v>
      </c>
    </row>
    <row r="38" spans="1:4" x14ac:dyDescent="0.25">
      <c r="A38" s="2" t="s">
        <v>52</v>
      </c>
      <c r="B38" s="2">
        <v>97</v>
      </c>
      <c r="C38" s="2">
        <v>86</v>
      </c>
      <c r="D38" t="s">
        <v>65</v>
      </c>
    </row>
    <row r="39" spans="1:4" x14ac:dyDescent="0.25">
      <c r="A39" s="2" t="s">
        <v>29</v>
      </c>
      <c r="B39" s="2">
        <v>72</v>
      </c>
      <c r="C39" s="2">
        <v>87</v>
      </c>
      <c r="D39" t="s">
        <v>65</v>
      </c>
    </row>
    <row r="40" spans="1:4" x14ac:dyDescent="0.25">
      <c r="A40" s="2" t="s">
        <v>37</v>
      </c>
      <c r="B40" s="2">
        <v>91</v>
      </c>
      <c r="C40" s="2">
        <v>87</v>
      </c>
      <c r="D40" t="s">
        <v>65</v>
      </c>
    </row>
    <row r="41" spans="1:4" x14ac:dyDescent="0.25">
      <c r="A41" s="2" t="s">
        <v>15</v>
      </c>
      <c r="B41" s="2">
        <v>86</v>
      </c>
      <c r="C41" s="2">
        <v>88</v>
      </c>
      <c r="D41" t="s">
        <v>65</v>
      </c>
    </row>
    <row r="42" spans="1:4" x14ac:dyDescent="0.25">
      <c r="A42" s="2" t="s">
        <v>49</v>
      </c>
      <c r="B42" s="2">
        <v>79</v>
      </c>
      <c r="C42" s="2">
        <v>88</v>
      </c>
      <c r="D42" t="s">
        <v>65</v>
      </c>
    </row>
    <row r="43" spans="1:4" x14ac:dyDescent="0.25">
      <c r="A43" s="2" t="s">
        <v>34</v>
      </c>
      <c r="B43" s="2">
        <v>97</v>
      </c>
      <c r="C43" s="2">
        <v>91</v>
      </c>
      <c r="D43" t="s">
        <v>65</v>
      </c>
    </row>
    <row r="44" spans="1:4" x14ac:dyDescent="0.25">
      <c r="A44" s="2" t="s">
        <v>24</v>
      </c>
      <c r="B44" s="2">
        <v>69</v>
      </c>
      <c r="C44" s="2">
        <v>92</v>
      </c>
      <c r="D44" t="s">
        <v>65</v>
      </c>
    </row>
    <row r="45" spans="1:4" x14ac:dyDescent="0.25">
      <c r="A45" s="2" t="s">
        <v>39</v>
      </c>
      <c r="B45" s="2">
        <v>83</v>
      </c>
      <c r="C45" s="2">
        <v>92</v>
      </c>
      <c r="D45" t="s">
        <v>65</v>
      </c>
    </row>
    <row r="46" spans="1:4" x14ac:dyDescent="0.25">
      <c r="A46" s="2" t="s">
        <v>46</v>
      </c>
      <c r="B46" s="2">
        <v>95</v>
      </c>
      <c r="C46" s="2">
        <v>93</v>
      </c>
      <c r="D46" t="s">
        <v>65</v>
      </c>
    </row>
    <row r="47" spans="1:4" x14ac:dyDescent="0.25">
      <c r="A47" s="2" t="s">
        <v>32</v>
      </c>
      <c r="B47" s="2">
        <v>67</v>
      </c>
      <c r="C47" s="2">
        <v>14</v>
      </c>
      <c r="D47" t="s">
        <v>63</v>
      </c>
    </row>
    <row r="48" spans="1:4" x14ac:dyDescent="0.25">
      <c r="A48" s="2" t="s">
        <v>38</v>
      </c>
      <c r="B48" s="2">
        <v>61</v>
      </c>
      <c r="C48" s="2">
        <v>15</v>
      </c>
      <c r="D48" t="s">
        <v>63</v>
      </c>
    </row>
    <row r="49" spans="1:4" x14ac:dyDescent="0.25">
      <c r="A49" s="2" t="s">
        <v>17</v>
      </c>
      <c r="B49" s="2">
        <v>75</v>
      </c>
      <c r="C49" s="2">
        <v>16</v>
      </c>
      <c r="D49" t="s">
        <v>63</v>
      </c>
    </row>
    <row r="50" spans="1:4" x14ac:dyDescent="0.25">
      <c r="A50" s="2" t="s">
        <v>20</v>
      </c>
      <c r="B50" s="2">
        <v>82</v>
      </c>
      <c r="C50" s="2">
        <v>18</v>
      </c>
      <c r="D50" t="s">
        <v>63</v>
      </c>
    </row>
    <row r="51" spans="1:4" x14ac:dyDescent="0.25">
      <c r="A51" s="2" t="s">
        <v>14</v>
      </c>
      <c r="B51" s="2">
        <v>74</v>
      </c>
      <c r="C51" s="2">
        <v>20</v>
      </c>
      <c r="D51" t="s">
        <v>63</v>
      </c>
    </row>
    <row r="52" spans="1:4" x14ac:dyDescent="0.25">
      <c r="A52" s="2" t="s">
        <v>33</v>
      </c>
      <c r="B52" s="2">
        <v>66</v>
      </c>
      <c r="C52" s="2">
        <v>20</v>
      </c>
      <c r="D52" t="s">
        <v>63</v>
      </c>
    </row>
    <row r="53" spans="1:4" x14ac:dyDescent="0.25">
      <c r="A53" s="2" t="s">
        <v>26</v>
      </c>
      <c r="B53" s="2">
        <v>68</v>
      </c>
      <c r="C53" s="2">
        <v>24</v>
      </c>
      <c r="D53" t="s">
        <v>63</v>
      </c>
    </row>
    <row r="54" spans="1:4" x14ac:dyDescent="0.25">
      <c r="A54" s="2" t="s">
        <v>3</v>
      </c>
      <c r="B54" s="2">
        <v>89</v>
      </c>
      <c r="C54" s="2">
        <v>30</v>
      </c>
      <c r="D54" t="s">
        <v>63</v>
      </c>
    </row>
    <row r="55" spans="1:4" x14ac:dyDescent="0.25">
      <c r="A55" s="2" t="s">
        <v>8</v>
      </c>
      <c r="B55" s="2">
        <v>67</v>
      </c>
      <c r="C55" s="2">
        <v>30</v>
      </c>
      <c r="D55" t="s">
        <v>63</v>
      </c>
    </row>
    <row r="56" spans="1:4" x14ac:dyDescent="0.25">
      <c r="A56" s="2" t="s">
        <v>22</v>
      </c>
      <c r="B56" s="2">
        <v>81</v>
      </c>
      <c r="C56" s="2">
        <v>30</v>
      </c>
      <c r="D56" t="s">
        <v>63</v>
      </c>
    </row>
    <row r="57" spans="1:4" x14ac:dyDescent="0.25">
      <c r="A57" s="2" t="s">
        <v>53</v>
      </c>
      <c r="B57" s="2">
        <v>65</v>
      </c>
      <c r="C57" s="2">
        <v>33</v>
      </c>
      <c r="D57" t="s">
        <v>63</v>
      </c>
    </row>
    <row r="58" spans="1:4" x14ac:dyDescent="0.25">
      <c r="A58" s="2" t="s">
        <v>27</v>
      </c>
      <c r="B58" s="2">
        <v>60</v>
      </c>
      <c r="C58" s="2">
        <v>35</v>
      </c>
      <c r="D58" t="s">
        <v>63</v>
      </c>
    </row>
    <row r="59" spans="1:4" x14ac:dyDescent="0.25">
      <c r="A59" s="2" t="s">
        <v>55</v>
      </c>
      <c r="B59" s="2">
        <v>93</v>
      </c>
      <c r="C59" s="2">
        <v>35</v>
      </c>
      <c r="D59" t="s">
        <v>63</v>
      </c>
    </row>
    <row r="60" spans="1:4" x14ac:dyDescent="0.25">
      <c r="A60" s="2" t="s">
        <v>54</v>
      </c>
      <c r="B60" s="2">
        <v>61</v>
      </c>
      <c r="C60" s="2">
        <v>36</v>
      </c>
      <c r="D60" t="s">
        <v>63</v>
      </c>
    </row>
    <row r="61" spans="1:4" x14ac:dyDescent="0.25">
      <c r="A61" s="2" t="s">
        <v>9</v>
      </c>
      <c r="B61" s="2">
        <v>89</v>
      </c>
      <c r="C61" s="2">
        <v>38</v>
      </c>
      <c r="D61" t="s">
        <v>63</v>
      </c>
    </row>
  </sheetData>
  <autoFilter ref="A1:D61" xr:uid="{24D4BBCE-50D8-4B60-A195-DA5943CEDE3D}"/>
  <sortState xmlns:xlrd2="http://schemas.microsoft.com/office/spreadsheetml/2017/richdata2" ref="A2:D61">
    <sortCondition descending="1" ref="D2:D61"/>
  </sortSt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FE7B-0597-4482-ADB0-46E50B2E2B3F}">
  <dimension ref="A1:F61"/>
  <sheetViews>
    <sheetView tabSelected="1" zoomScale="85" zoomScaleNormal="85" workbookViewId="0">
      <selection activeCell="F21" sqref="F21"/>
    </sheetView>
  </sheetViews>
  <sheetFormatPr defaultRowHeight="13.8" x14ac:dyDescent="0.25"/>
  <cols>
    <col min="2" max="2" width="9.6640625" customWidth="1"/>
    <col min="3" max="3" width="10.77734375" customWidth="1"/>
    <col min="5" max="5" width="11.21875" customWidth="1"/>
  </cols>
  <sheetData>
    <row r="1" spans="1:4" ht="27.6" x14ac:dyDescent="0.25">
      <c r="A1" s="1" t="s">
        <v>0</v>
      </c>
      <c r="B1" s="1" t="s">
        <v>1</v>
      </c>
      <c r="C1" s="1" t="s">
        <v>2</v>
      </c>
      <c r="D1" s="5" t="s">
        <v>72</v>
      </c>
    </row>
    <row r="2" spans="1:4" x14ac:dyDescent="0.25">
      <c r="A2" s="2" t="s">
        <v>3</v>
      </c>
      <c r="B2" s="2">
        <v>89</v>
      </c>
      <c r="C2" s="2">
        <v>30</v>
      </c>
      <c r="D2" t="s">
        <v>63</v>
      </c>
    </row>
    <row r="3" spans="1:4" x14ac:dyDescent="0.25">
      <c r="A3" s="2" t="s">
        <v>8</v>
      </c>
      <c r="B3" s="2">
        <v>67</v>
      </c>
      <c r="C3" s="2">
        <v>30</v>
      </c>
      <c r="D3" t="s">
        <v>63</v>
      </c>
    </row>
    <row r="4" spans="1:4" x14ac:dyDescent="0.25">
      <c r="A4" s="2" t="s">
        <v>9</v>
      </c>
      <c r="B4" s="2">
        <v>89</v>
      </c>
      <c r="C4" s="2">
        <v>38</v>
      </c>
      <c r="D4" t="s">
        <v>63</v>
      </c>
    </row>
    <row r="5" spans="1:4" x14ac:dyDescent="0.25">
      <c r="A5" s="2" t="s">
        <v>14</v>
      </c>
      <c r="B5" s="2">
        <v>74</v>
      </c>
      <c r="C5" s="2">
        <v>20</v>
      </c>
      <c r="D5" t="s">
        <v>63</v>
      </c>
    </row>
    <row r="6" spans="1:4" x14ac:dyDescent="0.25">
      <c r="A6" s="2" t="s">
        <v>17</v>
      </c>
      <c r="B6" s="2">
        <v>75</v>
      </c>
      <c r="C6" s="2">
        <v>16</v>
      </c>
      <c r="D6" t="s">
        <v>63</v>
      </c>
    </row>
    <row r="7" spans="1:4" x14ac:dyDescent="0.25">
      <c r="A7" s="2" t="s">
        <v>20</v>
      </c>
      <c r="B7" s="2">
        <v>82</v>
      </c>
      <c r="C7" s="2">
        <v>18</v>
      </c>
      <c r="D7" t="s">
        <v>63</v>
      </c>
    </row>
    <row r="8" spans="1:4" x14ac:dyDescent="0.25">
      <c r="A8" s="2" t="s">
        <v>22</v>
      </c>
      <c r="B8" s="2">
        <v>81</v>
      </c>
      <c r="C8" s="2">
        <v>30</v>
      </c>
      <c r="D8" t="s">
        <v>63</v>
      </c>
    </row>
    <row r="9" spans="1:4" x14ac:dyDescent="0.25">
      <c r="A9" s="2" t="s">
        <v>26</v>
      </c>
      <c r="B9" s="2">
        <v>68</v>
      </c>
      <c r="C9" s="2">
        <v>24</v>
      </c>
      <c r="D9" t="s">
        <v>63</v>
      </c>
    </row>
    <row r="10" spans="1:4" x14ac:dyDescent="0.25">
      <c r="A10" s="2" t="s">
        <v>27</v>
      </c>
      <c r="B10" s="2">
        <v>60</v>
      </c>
      <c r="C10" s="2">
        <v>35</v>
      </c>
      <c r="D10" t="s">
        <v>63</v>
      </c>
    </row>
    <row r="11" spans="1:4" x14ac:dyDescent="0.25">
      <c r="A11" s="2" t="s">
        <v>32</v>
      </c>
      <c r="B11" s="2">
        <v>67</v>
      </c>
      <c r="C11" s="2">
        <v>14</v>
      </c>
      <c r="D11" t="s">
        <v>63</v>
      </c>
    </row>
    <row r="12" spans="1:4" x14ac:dyDescent="0.25">
      <c r="A12" s="2" t="s">
        <v>33</v>
      </c>
      <c r="B12" s="2">
        <v>66</v>
      </c>
      <c r="C12" s="2">
        <v>20</v>
      </c>
      <c r="D12" t="s">
        <v>63</v>
      </c>
    </row>
    <row r="13" spans="1:4" x14ac:dyDescent="0.25">
      <c r="A13" s="2" t="s">
        <v>38</v>
      </c>
      <c r="B13" s="2">
        <v>61</v>
      </c>
      <c r="C13" s="2">
        <v>15</v>
      </c>
      <c r="D13" t="s">
        <v>63</v>
      </c>
    </row>
    <row r="14" spans="1:4" x14ac:dyDescent="0.25">
      <c r="A14" s="2" t="s">
        <v>53</v>
      </c>
      <c r="B14" s="2">
        <v>65</v>
      </c>
      <c r="C14" s="2">
        <v>33</v>
      </c>
      <c r="D14" t="s">
        <v>63</v>
      </c>
    </row>
    <row r="15" spans="1:4" x14ac:dyDescent="0.25">
      <c r="A15" s="2" t="s">
        <v>54</v>
      </c>
      <c r="B15" s="2">
        <v>61</v>
      </c>
      <c r="C15" s="2">
        <v>36</v>
      </c>
      <c r="D15" t="s">
        <v>63</v>
      </c>
    </row>
    <row r="16" spans="1:4" x14ac:dyDescent="0.25">
      <c r="A16" s="2" t="s">
        <v>55</v>
      </c>
      <c r="B16" s="2">
        <v>93</v>
      </c>
      <c r="C16" s="2">
        <v>35</v>
      </c>
      <c r="D16" t="s">
        <v>63</v>
      </c>
    </row>
    <row r="17" spans="1:6" x14ac:dyDescent="0.25">
      <c r="A17" s="2" t="s">
        <v>4</v>
      </c>
      <c r="B17" s="2">
        <v>90</v>
      </c>
      <c r="C17" s="2">
        <v>62</v>
      </c>
      <c r="D17" t="s">
        <v>65</v>
      </c>
    </row>
    <row r="18" spans="1:6" x14ac:dyDescent="0.25">
      <c r="A18" s="2" t="s">
        <v>7</v>
      </c>
      <c r="B18" s="2">
        <v>95</v>
      </c>
      <c r="C18" s="2">
        <v>73</v>
      </c>
      <c r="D18" t="s">
        <v>65</v>
      </c>
    </row>
    <row r="19" spans="1:6" x14ac:dyDescent="0.25">
      <c r="A19" s="2" t="s">
        <v>11</v>
      </c>
      <c r="B19" s="2">
        <v>98</v>
      </c>
      <c r="C19" s="2">
        <v>69</v>
      </c>
      <c r="D19" t="s">
        <v>65</v>
      </c>
    </row>
    <row r="20" spans="1:6" x14ac:dyDescent="0.25">
      <c r="A20" s="2" t="s">
        <v>13</v>
      </c>
      <c r="B20" s="2">
        <v>75</v>
      </c>
      <c r="C20" s="2">
        <v>70</v>
      </c>
      <c r="D20" t="s">
        <v>65</v>
      </c>
    </row>
    <row r="21" spans="1:6" x14ac:dyDescent="0.25">
      <c r="A21" s="2" t="s">
        <v>15</v>
      </c>
      <c r="B21" s="2">
        <v>86</v>
      </c>
      <c r="C21" s="2">
        <v>88</v>
      </c>
      <c r="D21" t="s">
        <v>65</v>
      </c>
    </row>
    <row r="22" spans="1:6" x14ac:dyDescent="0.25">
      <c r="A22" s="2" t="s">
        <v>16</v>
      </c>
      <c r="B22" s="2">
        <v>78</v>
      </c>
      <c r="C22" s="2">
        <v>69</v>
      </c>
      <c r="D22" t="s">
        <v>65</v>
      </c>
    </row>
    <row r="23" spans="1:6" x14ac:dyDescent="0.25">
      <c r="A23" s="2" t="s">
        <v>19</v>
      </c>
      <c r="B23" s="2">
        <v>89</v>
      </c>
      <c r="C23" s="2">
        <v>76</v>
      </c>
      <c r="D23" t="s">
        <v>65</v>
      </c>
    </row>
    <row r="24" spans="1:6" x14ac:dyDescent="0.25">
      <c r="A24" s="2" t="s">
        <v>23</v>
      </c>
      <c r="B24" s="2">
        <v>96</v>
      </c>
      <c r="C24" s="2">
        <v>85</v>
      </c>
      <c r="D24" t="s">
        <v>65</v>
      </c>
    </row>
    <row r="25" spans="1:6" x14ac:dyDescent="0.25">
      <c r="A25" s="2" t="s">
        <v>24</v>
      </c>
      <c r="B25" s="2">
        <v>69</v>
      </c>
      <c r="C25" s="2">
        <v>92</v>
      </c>
      <c r="D25" t="s">
        <v>65</v>
      </c>
    </row>
    <row r="26" spans="1:6" x14ac:dyDescent="0.25">
      <c r="A26" s="2" t="s">
        <v>25</v>
      </c>
      <c r="B26" s="2">
        <v>74</v>
      </c>
      <c r="C26" s="2">
        <v>78</v>
      </c>
      <c r="D26" t="s">
        <v>65</v>
      </c>
      <c r="F26">
        <f>COUNTA(#REF!)</f>
        <v>1</v>
      </c>
    </row>
    <row r="27" spans="1:6" x14ac:dyDescent="0.25">
      <c r="A27" s="2" t="s">
        <v>28</v>
      </c>
      <c r="B27" s="2">
        <v>97</v>
      </c>
      <c r="C27" s="2">
        <v>84</v>
      </c>
      <c r="D27" t="s">
        <v>65</v>
      </c>
    </row>
    <row r="28" spans="1:6" x14ac:dyDescent="0.25">
      <c r="A28" s="2" t="s">
        <v>29</v>
      </c>
      <c r="B28" s="2">
        <v>72</v>
      </c>
      <c r="C28" s="2">
        <v>87</v>
      </c>
      <c r="D28" t="s">
        <v>65</v>
      </c>
    </row>
    <row r="29" spans="1:6" x14ac:dyDescent="0.25">
      <c r="A29" s="2" t="s">
        <v>31</v>
      </c>
      <c r="B29" s="2">
        <v>95</v>
      </c>
      <c r="C29" s="2">
        <v>72</v>
      </c>
      <c r="D29" t="s">
        <v>65</v>
      </c>
    </row>
    <row r="30" spans="1:6" x14ac:dyDescent="0.25">
      <c r="A30" s="2" t="s">
        <v>34</v>
      </c>
      <c r="B30" s="2">
        <v>97</v>
      </c>
      <c r="C30" s="2">
        <v>91</v>
      </c>
      <c r="D30" t="s">
        <v>65</v>
      </c>
    </row>
    <row r="31" spans="1:6" x14ac:dyDescent="0.25">
      <c r="A31" s="2" t="s">
        <v>35</v>
      </c>
      <c r="B31" s="2">
        <v>84</v>
      </c>
      <c r="C31" s="2">
        <v>73</v>
      </c>
      <c r="D31" t="s">
        <v>65</v>
      </c>
    </row>
    <row r="32" spans="1:6" x14ac:dyDescent="0.25">
      <c r="A32" s="2" t="s">
        <v>37</v>
      </c>
      <c r="B32" s="2">
        <v>91</v>
      </c>
      <c r="C32" s="2">
        <v>87</v>
      </c>
      <c r="D32" t="s">
        <v>65</v>
      </c>
    </row>
    <row r="33" spans="1:4" x14ac:dyDescent="0.25">
      <c r="A33" s="2" t="s">
        <v>39</v>
      </c>
      <c r="B33" s="2">
        <v>83</v>
      </c>
      <c r="C33" s="2">
        <v>92</v>
      </c>
      <c r="D33" t="s">
        <v>65</v>
      </c>
    </row>
    <row r="34" spans="1:4" x14ac:dyDescent="0.25">
      <c r="A34" s="2" t="s">
        <v>42</v>
      </c>
      <c r="B34" s="2">
        <v>67</v>
      </c>
      <c r="C34" s="2">
        <v>97</v>
      </c>
      <c r="D34" t="s">
        <v>65</v>
      </c>
    </row>
    <row r="35" spans="1:4" x14ac:dyDescent="0.25">
      <c r="A35" s="2" t="s">
        <v>43</v>
      </c>
      <c r="B35" s="2">
        <v>99</v>
      </c>
      <c r="C35" s="2">
        <v>83</v>
      </c>
      <c r="D35" t="s">
        <v>65</v>
      </c>
    </row>
    <row r="36" spans="1:4" x14ac:dyDescent="0.25">
      <c r="A36" s="2" t="s">
        <v>45</v>
      </c>
      <c r="B36" s="2">
        <v>78</v>
      </c>
      <c r="C36" s="2">
        <v>64</v>
      </c>
      <c r="D36" t="s">
        <v>65</v>
      </c>
    </row>
    <row r="37" spans="1:4" x14ac:dyDescent="0.25">
      <c r="A37" s="2" t="s">
        <v>46</v>
      </c>
      <c r="B37" s="2">
        <v>95</v>
      </c>
      <c r="C37" s="2">
        <v>93</v>
      </c>
      <c r="D37" t="s">
        <v>65</v>
      </c>
    </row>
    <row r="38" spans="1:4" x14ac:dyDescent="0.25">
      <c r="A38" s="2" t="s">
        <v>47</v>
      </c>
      <c r="B38" s="2">
        <v>70</v>
      </c>
      <c r="C38" s="2">
        <v>60</v>
      </c>
      <c r="D38" t="s">
        <v>65</v>
      </c>
    </row>
    <row r="39" spans="1:4" x14ac:dyDescent="0.25">
      <c r="A39" s="2" t="s">
        <v>49</v>
      </c>
      <c r="B39" s="2">
        <v>79</v>
      </c>
      <c r="C39" s="2">
        <v>88</v>
      </c>
      <c r="D39" t="s">
        <v>65</v>
      </c>
    </row>
    <row r="40" spans="1:4" x14ac:dyDescent="0.25">
      <c r="A40" s="2" t="s">
        <v>50</v>
      </c>
      <c r="B40" s="2">
        <v>61</v>
      </c>
      <c r="C40" s="2">
        <v>78</v>
      </c>
      <c r="D40" t="s">
        <v>65</v>
      </c>
    </row>
    <row r="41" spans="1:4" x14ac:dyDescent="0.25">
      <c r="A41" s="2" t="s">
        <v>52</v>
      </c>
      <c r="B41" s="2">
        <v>97</v>
      </c>
      <c r="C41" s="2">
        <v>86</v>
      </c>
      <c r="D41" t="s">
        <v>65</v>
      </c>
    </row>
    <row r="42" spans="1:4" x14ac:dyDescent="0.25">
      <c r="A42" s="2" t="s">
        <v>56</v>
      </c>
      <c r="B42" s="2">
        <v>86</v>
      </c>
      <c r="C42" s="2">
        <v>84</v>
      </c>
      <c r="D42" t="s">
        <v>65</v>
      </c>
    </row>
    <row r="43" spans="1:4" x14ac:dyDescent="0.25">
      <c r="A43" s="2" t="s">
        <v>57</v>
      </c>
      <c r="B43" s="2">
        <v>63</v>
      </c>
      <c r="C43" s="2">
        <v>63</v>
      </c>
      <c r="D43" t="s">
        <v>65</v>
      </c>
    </row>
    <row r="44" spans="1:4" x14ac:dyDescent="0.25">
      <c r="A44" s="2" t="s">
        <v>58</v>
      </c>
      <c r="B44" s="2">
        <v>84</v>
      </c>
      <c r="C44" s="2">
        <v>67</v>
      </c>
      <c r="D44" t="s">
        <v>65</v>
      </c>
    </row>
    <row r="45" spans="1:4" x14ac:dyDescent="0.25">
      <c r="A45" s="2" t="s">
        <v>59</v>
      </c>
      <c r="B45" s="2">
        <v>72</v>
      </c>
      <c r="C45" s="2">
        <v>75</v>
      </c>
      <c r="D45" t="s">
        <v>65</v>
      </c>
    </row>
    <row r="46" spans="1:4" x14ac:dyDescent="0.25">
      <c r="A46" s="2" t="s">
        <v>60</v>
      </c>
      <c r="B46" s="2">
        <v>84</v>
      </c>
      <c r="C46" s="2">
        <v>66</v>
      </c>
      <c r="D46" t="s">
        <v>65</v>
      </c>
    </row>
    <row r="47" spans="1:4" x14ac:dyDescent="0.25">
      <c r="A47" s="2" t="s">
        <v>5</v>
      </c>
      <c r="B47" s="2">
        <v>27</v>
      </c>
      <c r="C47" s="2">
        <v>100</v>
      </c>
      <c r="D47" t="s">
        <v>67</v>
      </c>
    </row>
    <row r="48" spans="1:4" x14ac:dyDescent="0.25">
      <c r="A48" s="2" t="s">
        <v>6</v>
      </c>
      <c r="B48" s="2">
        <v>42</v>
      </c>
      <c r="C48" s="2">
        <v>92</v>
      </c>
      <c r="D48" t="s">
        <v>67</v>
      </c>
    </row>
    <row r="49" spans="1:5" x14ac:dyDescent="0.25">
      <c r="A49" s="2" t="s">
        <v>10</v>
      </c>
      <c r="B49" s="2">
        <v>26</v>
      </c>
      <c r="C49" s="2">
        <v>78</v>
      </c>
      <c r="D49" t="s">
        <v>67</v>
      </c>
    </row>
    <row r="50" spans="1:5" x14ac:dyDescent="0.25">
      <c r="A50" s="2" t="s">
        <v>12</v>
      </c>
      <c r="B50" s="2">
        <v>29</v>
      </c>
      <c r="C50" s="2">
        <v>68</v>
      </c>
      <c r="D50" t="s">
        <v>67</v>
      </c>
    </row>
    <row r="51" spans="1:5" x14ac:dyDescent="0.25">
      <c r="A51" s="2" t="s">
        <v>18</v>
      </c>
      <c r="B51" s="2">
        <v>16</v>
      </c>
      <c r="C51" s="2">
        <v>90</v>
      </c>
      <c r="D51" t="s">
        <v>67</v>
      </c>
    </row>
    <row r="52" spans="1:5" x14ac:dyDescent="0.25">
      <c r="A52" s="2" t="s">
        <v>21</v>
      </c>
      <c r="B52" s="2">
        <v>24</v>
      </c>
      <c r="C52" s="2">
        <v>89</v>
      </c>
      <c r="D52" t="s">
        <v>67</v>
      </c>
    </row>
    <row r="53" spans="1:5" x14ac:dyDescent="0.25">
      <c r="A53" s="2" t="s">
        <v>30</v>
      </c>
      <c r="B53" s="2">
        <v>22</v>
      </c>
      <c r="C53" s="2">
        <v>90</v>
      </c>
      <c r="D53" t="s">
        <v>67</v>
      </c>
    </row>
    <row r="54" spans="1:5" x14ac:dyDescent="0.25">
      <c r="A54" s="2" t="s">
        <v>36</v>
      </c>
      <c r="B54" s="2">
        <v>32</v>
      </c>
      <c r="C54" s="2">
        <v>99</v>
      </c>
      <c r="D54" t="s">
        <v>67</v>
      </c>
    </row>
    <row r="55" spans="1:5" x14ac:dyDescent="0.25">
      <c r="A55" s="2" t="s">
        <v>40</v>
      </c>
      <c r="B55" s="2">
        <v>19</v>
      </c>
      <c r="C55" s="2">
        <v>100</v>
      </c>
      <c r="D55" t="s">
        <v>67</v>
      </c>
    </row>
    <row r="56" spans="1:5" x14ac:dyDescent="0.25">
      <c r="A56" s="2" t="s">
        <v>41</v>
      </c>
      <c r="B56" s="2">
        <v>10</v>
      </c>
      <c r="C56" s="2">
        <v>75</v>
      </c>
      <c r="D56" t="s">
        <v>67</v>
      </c>
      <c r="E56">
        <f>COUNTA(#REF!)</f>
        <v>1</v>
      </c>
    </row>
    <row r="57" spans="1:5" x14ac:dyDescent="0.25">
      <c r="A57" s="2" t="s">
        <v>44</v>
      </c>
      <c r="B57" s="2">
        <v>37</v>
      </c>
      <c r="C57" s="2">
        <v>87</v>
      </c>
      <c r="D57" t="s">
        <v>67</v>
      </c>
    </row>
    <row r="58" spans="1:5" x14ac:dyDescent="0.25">
      <c r="A58" s="2" t="s">
        <v>48</v>
      </c>
      <c r="B58" s="2">
        <v>45</v>
      </c>
      <c r="C58" s="2">
        <v>89</v>
      </c>
      <c r="D58" t="s">
        <v>67</v>
      </c>
    </row>
    <row r="59" spans="1:5" x14ac:dyDescent="0.25">
      <c r="A59" s="2" t="s">
        <v>51</v>
      </c>
      <c r="B59" s="2">
        <v>40</v>
      </c>
      <c r="C59" s="2">
        <v>83</v>
      </c>
      <c r="D59" t="s">
        <v>67</v>
      </c>
    </row>
    <row r="60" spans="1:5" x14ac:dyDescent="0.25">
      <c r="A60" s="2" t="s">
        <v>61</v>
      </c>
      <c r="B60" s="2">
        <v>23</v>
      </c>
      <c r="C60" s="2">
        <v>66</v>
      </c>
      <c r="D60" t="s">
        <v>67</v>
      </c>
    </row>
    <row r="61" spans="1:5" x14ac:dyDescent="0.25">
      <c r="A61" s="2" t="s">
        <v>62</v>
      </c>
      <c r="B61" s="2">
        <v>48</v>
      </c>
      <c r="C61" s="2">
        <v>71</v>
      </c>
      <c r="D61" t="s">
        <v>67</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shuai zhang</cp:lastModifiedBy>
  <dcterms:created xsi:type="dcterms:W3CDTF">2015-06-05T18:19:34Z</dcterms:created>
  <dcterms:modified xsi:type="dcterms:W3CDTF">2021-08-06T04:57:28Z</dcterms:modified>
</cp:coreProperties>
</file>