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Jason/Work/Personal/shopify-crawler/shopify_crawler/docs/"/>
    </mc:Choice>
  </mc:AlternateContent>
  <xr:revisionPtr revIDLastSave="0" documentId="13_ncr:1_{EE9AE182-DE11-524A-840B-5369FE0C3C53}" xr6:coauthVersionLast="47" xr6:coauthVersionMax="47" xr10:uidLastSave="{00000000-0000-0000-0000-000000000000}"/>
  <bookViews>
    <workbookView xWindow="4680" yWindow="24500" windowWidth="28800" windowHeight="16020" firstSheet="1" activeTab="1" xr2:uid="{00000000-000D-0000-FFFF-FFFF00000000}"/>
  </bookViews>
  <sheets>
    <sheet name="Summary" sheetId="4" r:id="rId1"/>
    <sheet name="PHASE1 WBS" sheetId="5" r:id="rId2"/>
    <sheet name="CAL SHEET" sheetId="17" r:id="rId3"/>
    <sheet name="Automation" sheetId="15" state="hidden" r:id="rId4"/>
  </sheets>
  <definedNames>
    <definedName name="_xlnm._FilterDatabase" localSheetId="1" hidden="1">'PHASE1 WBS'!$A$1:$Z$19</definedName>
    <definedName name="AI">Automation!#REF!</definedName>
    <definedName name="AI_JP">Automation!#REF!</definedName>
    <definedName name="AID">Automation!#REF!</definedName>
    <definedName name="AID_JP">Automation!#REF!</definedName>
    <definedName name="API_IF">#REF!</definedName>
    <definedName name="Basic_Design">#REF!</definedName>
    <definedName name="CA_file_prepared_by">#REF!</definedName>
    <definedName name="Challenge_level">#REF!</definedName>
    <definedName name="Detail_Design">#REF!</definedName>
    <definedName name="DM">Automation!#REF!</definedName>
    <definedName name="Duration">Summary!$G$8</definedName>
    <definedName name="Infra_Requirement_Definition">#REF!</definedName>
    <definedName name="Install">#REF!</definedName>
    <definedName name="Meeting_w_client">#REF!</definedName>
    <definedName name="Meeting_wo_client">#REF!</definedName>
    <definedName name="Operation_manual">#REF!</definedName>
    <definedName name="PM">Automation!#REF!</definedName>
    <definedName name="Product">#REF!</definedName>
    <definedName name="Project_Type">#REF!</definedName>
    <definedName name="QAL">Automation!#REF!</definedName>
    <definedName name="QAS">Automation!#REF!</definedName>
    <definedName name="Report_Count">#REF!</definedName>
    <definedName name="SE_Backend">Automation!#REF!</definedName>
    <definedName name="SE_DevSecOps">Automation!#REF!</definedName>
    <definedName name="SE_Frontend">Automation!#REF!</definedName>
    <definedName name="SE_JP">Automation!#REF!</definedName>
    <definedName name="Setup_manual">#REF!</definedName>
    <definedName name="Test_specification_and_result_report">#REF!</definedName>
    <definedName name="Total">#REF!</definedName>
    <definedName name="UI_UX_Designer">Automation!#REF!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5" roundtripDataSignature="AMtx7mj0cExIV4JS8H3BGAY0Q0wEAAQo4g=="/>
    </ext>
  </extLst>
</workbook>
</file>

<file path=xl/calcChain.xml><?xml version="1.0" encoding="utf-8"?>
<calcChain xmlns="http://schemas.openxmlformats.org/spreadsheetml/2006/main">
  <c r="C4" i="17" l="1"/>
  <c r="C3" i="17"/>
  <c r="I13" i="5"/>
  <c r="I14" i="5"/>
  <c r="I15" i="5"/>
  <c r="I16" i="5"/>
  <c r="I2" i="5"/>
  <c r="I3" i="5"/>
  <c r="I4" i="5"/>
  <c r="I6" i="5"/>
  <c r="I5" i="5"/>
  <c r="I12" i="5"/>
  <c r="G12" i="4" l="1"/>
  <c r="D9" i="4"/>
  <c r="D13" i="4"/>
  <c r="D12" i="4"/>
  <c r="D6" i="4"/>
  <c r="D20" i="4" l="1"/>
  <c r="D25" i="4"/>
  <c r="D32" i="4"/>
  <c r="D18" i="4"/>
  <c r="D30" i="4"/>
  <c r="D33" i="4"/>
  <c r="D19" i="4"/>
  <c r="D29" i="4"/>
  <c r="D21" i="4"/>
  <c r="D22" i="4"/>
  <c r="D26" i="4"/>
  <c r="D31" i="4"/>
  <c r="D23" i="4"/>
  <c r="D27" i="4"/>
  <c r="D17" i="4"/>
  <c r="D24" i="4"/>
  <c r="D28" i="4"/>
  <c r="D34" i="4"/>
  <c r="D1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400-000006000000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ID#AAAAPrjJa4g
</t>
        </r>
        <r>
          <rPr>
            <sz val="12"/>
            <color rgb="FF000000"/>
            <rFont val="Arial"/>
            <family val="2"/>
          </rPr>
          <t xml:space="preserve">ADMIN    (2021-09-21 09:19:07)
</t>
        </r>
        <r>
          <rPr>
            <sz val="12"/>
            <color rgb="FF000000"/>
            <rFont val="Arial"/>
            <family val="2"/>
          </rPr>
          <t>Name of the Task</t>
        </r>
      </text>
    </comment>
    <comment ref="E1" authorId="0" shapeId="0" xr:uid="{00000000-0006-0000-0400-000005000000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ID#AAAAPrjJa4o
</t>
        </r>
        <r>
          <rPr>
            <sz val="12"/>
            <color rgb="FF000000"/>
            <rFont val="Arial"/>
            <family val="2"/>
          </rPr>
          <t xml:space="preserve">ADMIN    (2021-09-21 09:19:07)
</t>
        </r>
        <r>
          <rPr>
            <sz val="12"/>
            <color rgb="FF000000"/>
            <rFont val="Arial"/>
            <family val="2"/>
          </rPr>
          <t>Output of the Task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4zBX7TxepFvfMKjMjeRv9SZbRLQ=="/>
    </ext>
  </extLst>
</comments>
</file>

<file path=xl/sharedStrings.xml><?xml version="1.0" encoding="utf-8"?>
<sst xmlns="http://schemas.openxmlformats.org/spreadsheetml/2006/main" count="205" uniqueCount="150">
  <si>
    <t>Version 5.11</t>
  </si>
  <si>
    <t>TECHNICAL ASSESSMENT</t>
  </si>
  <si>
    <t>MSALFPO2_MisuiSumitomoAioiLife_Flax_PoC2_TA1</t>
  </si>
  <si>
    <t xml:space="preserve">Product </t>
  </si>
  <si>
    <t>Flax</t>
  </si>
  <si>
    <t>Project type</t>
  </si>
  <si>
    <t>POC</t>
  </si>
  <si>
    <t>Risk Rate</t>
  </si>
  <si>
    <t>Acc</t>
  </si>
  <si>
    <t>Estimation</t>
  </si>
  <si>
    <t>Duration (months)</t>
  </si>
  <si>
    <t>Number of fields</t>
  </si>
  <si>
    <t>Average target pages/ file</t>
  </si>
  <si>
    <t>Acc by field</t>
  </si>
  <si>
    <t>Required training data (file)</t>
  </si>
  <si>
    <t>Acc by char</t>
  </si>
  <si>
    <t>Required testing data (file)</t>
  </si>
  <si>
    <t>Speed per page (fullflow including system)</t>
  </si>
  <si>
    <t>Total required data (file)</t>
  </si>
  <si>
    <t>Speed per page (AI flow)</t>
  </si>
  <si>
    <t>Total required data (target page)</t>
  </si>
  <si>
    <t>Work-days</t>
  </si>
  <si>
    <t>Tech Assessment Team</t>
  </si>
  <si>
    <t>Postion</t>
  </si>
  <si>
    <t>Effort (Man day)</t>
  </si>
  <si>
    <t>Name</t>
  </si>
  <si>
    <t>Position</t>
  </si>
  <si>
    <t>https://cinnamon-ai.atlassian.net/browse/TA-764</t>
  </si>
  <si>
    <t>DM Senior</t>
  </si>
  <si>
    <t>Satosy</t>
  </si>
  <si>
    <t>DM</t>
  </si>
  <si>
    <t>https://cinnamon-ai.atlassian.net/wiki/spaces/TA/pages/2576122763/MSALFPO2+MisuiSumitomoAioiLife+Flax+BRD</t>
  </si>
  <si>
    <t>DM Pre-Senior</t>
  </si>
  <si>
    <t>Ray</t>
  </si>
  <si>
    <t>PM</t>
  </si>
  <si>
    <t>https://cinnamon.slack.com/archives/CBG643NSF/p1669796209700109</t>
  </si>
  <si>
    <t>SE(JP) Senior/Pre-Senior</t>
  </si>
  <si>
    <t>Jason</t>
  </si>
  <si>
    <t>AIR</t>
  </si>
  <si>
    <t>Final Acc report of another project Sumitomolife https://cinnamon-ai.atlassian.net/wiki/spaces/GXCTG/pages/1745355810?atlOrigin=eyJpIjoiMmIzYjY1YmMyYzI4NDhhMWE5OWE0NDJiNDIwMmE2ZDMiLCJwIjoiY29uZmx1ZW5jZS1jaGF0cy1pbnQifQ</t>
  </si>
  <si>
    <t>AI(JP) Senior</t>
  </si>
  <si>
    <t>SE Backend</t>
  </si>
  <si>
    <t>PM Senior/Pre-Senior</t>
  </si>
  <si>
    <t>AIE</t>
  </si>
  <si>
    <t>AI Senior</t>
  </si>
  <si>
    <t>SE Frontend</t>
  </si>
  <si>
    <t>AI Pre-Senior</t>
  </si>
  <si>
    <t>UI/UX Designer</t>
  </si>
  <si>
    <t>AID Senior/Pre-Senior</t>
  </si>
  <si>
    <t>DevOps</t>
  </si>
  <si>
    <t>AID-JP Senior/Pre-Senior</t>
  </si>
  <si>
    <t>QAS</t>
  </si>
  <si>
    <t>SE Backend Senior</t>
  </si>
  <si>
    <t>Julie</t>
  </si>
  <si>
    <t>QAL</t>
  </si>
  <si>
    <t>SE Backend Pre-Senior</t>
  </si>
  <si>
    <t>SE Frontend Senior</t>
  </si>
  <si>
    <t>SE Frontend Pre-Senior</t>
  </si>
  <si>
    <t>UI/UX Designer Pre-Senior</t>
  </si>
  <si>
    <t>SE DevSecOps Senior</t>
  </si>
  <si>
    <t>SE DevSecOps Pre-senior</t>
  </si>
  <si>
    <t>QAS Senior/Pre-Senior</t>
  </si>
  <si>
    <t>QAL Senior/Pre-Senior</t>
  </si>
  <si>
    <t>Group</t>
  </si>
  <si>
    <t>Description</t>
  </si>
  <si>
    <t>Mitigation</t>
  </si>
  <si>
    <t>Data</t>
  </si>
  <si>
    <t>no real data -&gt; this TA uses data of other projects (sumitomolife)
Form MR/ME: Keyword of 2 field No.19/99 have never appeared in the previous projects with the same form</t>
  </si>
  <si>
    <t>AI module</t>
  </si>
  <si>
    <t>no classification by AI which mean input data is classified by form type already. Other module, please refer AI sheet</t>
  </si>
  <si>
    <t>Human resource</t>
  </si>
  <si>
    <t>high workload on both QAL (to label 1200 files) and AI (to cover 4 form type)</t>
  </si>
  <si>
    <t>System</t>
  </si>
  <si>
    <t>n/a</t>
  </si>
  <si>
    <t xml:space="preserve">Report Schedule </t>
  </si>
  <si>
    <t>1st report - Week8
 Final reprot - Week12</t>
  </si>
  <si>
    <t>Issue Type</t>
  </si>
  <si>
    <t>Epic Name</t>
  </si>
  <si>
    <t>Epic Link</t>
  </si>
  <si>
    <t>Summary</t>
  </si>
  <si>
    <t>Reporter</t>
  </si>
  <si>
    <t>Planned start (dd/mm/yyyy)</t>
  </si>
  <si>
    <t>Planned End (dd/mm/yyyy)</t>
  </si>
  <si>
    <t>Original Estimate (Hours)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</si>
  <si>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</si>
  <si>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</si>
  <si>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</si>
  <si>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</si>
  <si>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</si>
  <si>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</si>
  <si>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</si>
  <si>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</si>
  <si>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</si>
  <si>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</si>
  <si>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</si>
  <si>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</si>
  <si>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</si>
  <si>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</si>
  <si>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</si>
  <si>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</si>
  <si>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Epic</t>
  </si>
  <si>
    <t>Senior/Pre-Senior</t>
  </si>
  <si>
    <t>Task</t>
  </si>
  <si>
    <t>Pre-Senior</t>
  </si>
  <si>
    <t>Senior</t>
  </si>
  <si>
    <t>Set up the development environment</t>
  </si>
  <si>
    <t>DM</t>
    <phoneticPr fontId="7"/>
  </si>
  <si>
    <t>SE(JP)</t>
    <phoneticPr fontId="7"/>
  </si>
  <si>
    <t>AI(JP)</t>
    <phoneticPr fontId="7"/>
  </si>
  <si>
    <t>PM</t>
    <phoneticPr fontId="7"/>
  </si>
  <si>
    <t>AI</t>
    <phoneticPr fontId="7"/>
  </si>
  <si>
    <t>AID</t>
    <phoneticPr fontId="7"/>
  </si>
  <si>
    <t>AID-JP</t>
    <phoneticPr fontId="7"/>
  </si>
  <si>
    <t>SE DevSecOps</t>
    <phoneticPr fontId="7"/>
  </si>
  <si>
    <t>Data Engineer Task</t>
  </si>
  <si>
    <t>DE Development</t>
  </si>
  <si>
    <t>Crawling information of all apps</t>
  </si>
  <si>
    <t>- Basic information: description, launched time, languages, price,…
- Highlights infomation
- Reviews: number of reivew, overall reviews, all comments</t>
  </si>
  <si>
    <t>- Popular
- In the spotlight
- Trending this month
- Top free app</t>
  </si>
  <si>
    <t>Top search</t>
  </si>
  <si>
    <t>Sorted by:
- Best match
- Most popular
- Newest</t>
  </si>
  <si>
    <t>Get app data through API</t>
  </si>
  <si>
    <t>TBA</t>
  </si>
  <si>
    <t>Setup database</t>
  </si>
  <si>
    <t>NoSQL database</t>
  </si>
  <si>
    <t>Setup schedule crawling everyday</t>
  </si>
  <si>
    <t>Develop API for querying database</t>
  </si>
  <si>
    <t>Tracking update every day</t>
  </si>
  <si>
    <t xml:space="preserve">Testing </t>
  </si>
  <si>
    <t>Auto run all task in DE development</t>
  </si>
  <si>
    <t>Setup crawling parallel</t>
  </si>
  <si>
    <t>Multiprocess crawling</t>
  </si>
  <si>
    <t>API for:
- Get query search with specific input
- Get information of app</t>
  </si>
  <si>
    <t>Subcategories:
- Product sourcing (Tags: Finding suppliers, Dropshipping, Print on demand, Buying wholesale, Product sourcing-Other)</t>
  </si>
  <si>
    <t>Subcategories:
- Selling methods(Retail, Mobile app builder, Online marketplaces, social media, live shopping, custome storefronts) 
- Product display(Product comparison, Quick view, 3D/AR/VR) 
- Product variants(Product options, Color swatches, Custom file upload)
- Pricing(Competitive pricing, Custome pricing and quotes, whosale pricing, installments, payment providers)
- Purchase options(Subscriptions, Pre-orders, Order limits)
- Gifts(Gift cards, Gift receipts, Gift warpping)
- Digital products(Digital downloads, Donations, Warranties and insurance, Appointment booking)
- Blockchain(NFT distribution, Tokengating and loyathy)</t>
  </si>
  <si>
    <r>
      <t xml:space="preserve">Crawling category </t>
    </r>
    <r>
      <rPr>
        <b/>
        <sz val="10"/>
        <color theme="1"/>
        <rFont val="Meiryo"/>
        <family val="2"/>
        <charset val="128"/>
      </rPr>
      <t>Order and shipping</t>
    </r>
  </si>
  <si>
    <t>SubCategories: 
- Managing orders(Order tagger, Order sync, Order editing, Merchant order notifications, Purchase orders, Invoices and receipts, Order and shipping reports)
- Fulfilling orders(Order scanner, Warehouse management, Outsourced fulfillment, SKU and barcodes, Packing slips, Shipping labels, Shipping rate calculator, Packaging)
- Managing inventory(Inventory sync, Product replenisment, stock alerts, Inventory optimization, Inventory tracking, Inventory forecastings)
- Delivery and pickups (COD, Delivery date, In-store pickups, Local delivery)</t>
  </si>
  <si>
    <r>
      <t xml:space="preserve">Crawling category </t>
    </r>
    <r>
      <rPr>
        <b/>
        <sz val="10"/>
        <color theme="1"/>
        <rFont val="Meiryo"/>
        <family val="2"/>
        <charset val="128"/>
      </rPr>
      <t>Store design</t>
    </r>
  </si>
  <si>
    <t>Subcategories: 
- Store pages(Page builder, Pre-lauch)
- Navigation and search(Navigation and filters, search)
- Images and media(Icons, Image slider, Image galleries, Image editor, Video editor, Audio player, Content manager)
- Notifications(Product badges, Popups, Banners) 
- Store alerts(Countdown timer, Stock counter, Back in stock alert, Price change alert)
- Internationalization(Currency, Language and translations)
- Page enhancements(Event calendar, Store locator, Swasonal design,Accessibility, metafields)
- Social proof(Social proof, Trust badges, Product reviews, visitor counter)</t>
  </si>
  <si>
    <r>
      <t xml:space="preserve">Crawling category </t>
    </r>
    <r>
      <rPr>
        <b/>
        <sz val="10"/>
        <color theme="1"/>
        <rFont val="Meiryo"/>
        <family val="2"/>
        <charset val="128"/>
      </rPr>
      <t>Marketing and Conversion</t>
    </r>
  </si>
  <si>
    <t>Subcategories:
- Search engine optimaztion(SEO, Page redirect, Sitemap builder, Speed optimization)
- Advertising(Advertising, Retargeting ads, Social media ads, Affiliate programs, Product feeds)
- Direct marketing(Offline marketing, Push notifications, SMS marketing) 
- Email marketing(Email marketing, Email capture, Campaign management) 
- Content marketing(Lookbookds, Blogs)
- Promotions(Discounts, Gift with purchase, Giveaways and contests, Buy one, get one)
- Upselling and cross-selling(Upselling and cross-selling, Product bundles, Recently viewed, Recommended products)
- Cart modification(Cart modification, One-click checkout, Add to cart)
- Cart recovery (Abandoned cart, Exit offers)</t>
  </si>
  <si>
    <r>
      <t xml:space="preserve">Crawling category </t>
    </r>
    <r>
      <rPr>
        <b/>
        <sz val="10"/>
        <color theme="1"/>
        <rFont val="Meiryo"/>
        <family val="2"/>
        <charset val="128"/>
      </rPr>
      <t>Store managements</t>
    </r>
  </si>
  <si>
    <t>Subcategories: 
-Customer accounts(Accounts and login, Loyathy and rewardsa, Whishlists, Product registration, Gift registry)
- Support(Chat, Phone support, Contact form, Feedback and surveys, FAQ, Customer order tracking, Returns and exchanges, Support ticket management)
- Store data(Store data importers, Test data generator, Backup)
- Operations(Collections manager, Bulk editor, Staff manager, Workflow automation, Enterprise resource planning)
- Privacy and security (Fraud, Content protector, Age verifier, IP blocker, Legal, Privacy, Security)
- Finances(Accounting, Taxes, Crowdfunding, Profit calculator, Financial reports) 
- Analytics(Sale analytics, Customer analytics, Daskboards, Store activity, Marketing analytics)</t>
  </si>
  <si>
    <r>
      <t xml:space="preserve">Crawling category </t>
    </r>
    <r>
      <rPr>
        <b/>
        <sz val="10"/>
        <color theme="1"/>
        <rFont val="Meiryo"/>
        <family val="2"/>
        <charset val="128"/>
      </rPr>
      <t>Selling products</t>
    </r>
  </si>
  <si>
    <r>
      <t>Crawling category</t>
    </r>
    <r>
      <rPr>
        <b/>
        <sz val="10"/>
        <color theme="1"/>
        <rFont val="Meiryo"/>
        <family val="2"/>
        <charset val="128"/>
      </rPr>
      <t xml:space="preserve"> Finding products</t>
    </r>
  </si>
  <si>
    <r>
      <t xml:space="preserve">Top, Recommend, Trend Apps in </t>
    </r>
    <r>
      <rPr>
        <b/>
        <sz val="10"/>
        <color theme="1"/>
        <rFont val="Meiryo"/>
        <family val="2"/>
        <charset val="128"/>
      </rPr>
      <t>Homepage</t>
    </r>
  </si>
  <si>
    <t>WORK RATE</t>
  </si>
  <si>
    <t>11$/hour</t>
  </si>
  <si>
    <t>TOTAL WORK (HOURS)</t>
  </si>
  <si>
    <t>TOTAL COST FOR DEVELOPMENT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</si>
</sst>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-* #,##0.00_-;\-* #,##0.00_-;_-* &quot;-&quot;??_-;_-@_-"/>
    <numFmt numFmtId="170" formatCode="[$$-C09]#,##0;[Red][$$-C09]#,##0"/>
  </numFmts>
  <fonts count="20" x14ac:knownFonts="1">
    <font>
      <sz val="12"/>
      <color theme="1"/>
      <name val="Arial"/>
    </font>
    <font>
      <sz val="11"/>
      <color theme="1"/>
      <name val="Meiryo UI"/>
      <family val="2"/>
      <charset val="128"/>
    </font>
    <font>
      <sz val="12"/>
      <name val="Arial"/>
      <family val="2"/>
    </font>
    <font>
      <sz val="10"/>
      <color theme="1"/>
      <name val="Meiryo"/>
      <family val="2"/>
      <charset val="128"/>
    </font>
    <font>
      <b/>
      <sz val="10"/>
      <color rgb="FF833C0B"/>
      <name val="Meiryo"/>
      <family val="2"/>
      <charset val="128"/>
    </font>
    <font>
      <b/>
      <sz val="10"/>
      <color theme="0"/>
      <name val="Meiryo"/>
      <family val="2"/>
      <charset val="128"/>
    </font>
    <font>
      <sz val="10"/>
      <color rgb="FFFF0000"/>
      <name val="Meiryo"/>
      <family val="2"/>
      <charset val="128"/>
    </font>
    <font>
      <sz val="10"/>
      <color rgb="FF7030A0"/>
      <name val="Meiryo"/>
      <family val="2"/>
      <charset val="128"/>
    </font>
    <font>
      <b/>
      <sz val="10"/>
      <color theme="1"/>
      <name val="Meiryo"/>
      <family val="2"/>
      <charset val="128"/>
    </font>
    <font>
      <b/>
      <sz val="12"/>
      <color rgb="FF2F5496"/>
      <name val="Times New Roman"/>
      <family val="1"/>
    </font>
    <font>
      <b/>
      <sz val="10"/>
      <color rgb="FFC00000"/>
      <name val="Meiryo"/>
      <family val="2"/>
      <charset val="128"/>
    </font>
    <font>
      <b/>
      <i/>
      <sz val="10"/>
      <color theme="1"/>
      <name val="Meiryo"/>
      <family val="2"/>
      <charset val="128"/>
    </font>
    <font>
      <sz val="12"/>
      <color theme="1"/>
      <name val="Times New Roman"/>
      <family val="1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Meiryo UI"/>
      <family val="2"/>
      <charset val="128"/>
    </font>
    <font>
      <sz val="11"/>
      <color theme="1"/>
      <name val="Calibri"/>
      <family val="2"/>
      <scheme val="minor"/>
    </font>
    <font>
      <i/>
      <sz val="10"/>
      <color rgb="FF7030A0"/>
      <name val="Meiryo"/>
      <family val="2"/>
      <charset val="128"/>
    </font>
    <font>
      <b/>
      <sz val="12"/>
      <color theme="1"/>
      <name val="Arial"/>
      <family val="2"/>
    </font>
    <font>
      <u/>
      <sz val="12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theme="9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D0CECE"/>
        <bgColor rgb="FFD0CECE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theme="9"/>
      </left>
      <right/>
      <top style="thin">
        <color theme="9"/>
      </top>
      <bottom style="thin">
        <color rgb="FF70AD47"/>
      </bottom>
      <diagonal/>
    </border>
    <border>
      <left/>
      <right/>
      <top style="thin">
        <color theme="9"/>
      </top>
      <bottom style="thin">
        <color rgb="FF70AD47"/>
      </bottom>
      <diagonal/>
    </border>
    <border>
      <left/>
      <right style="medium">
        <color rgb="FF000000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theme="9"/>
      </right>
      <top style="thin">
        <color theme="9"/>
      </top>
      <bottom style="thin">
        <color rgb="FF70AD47"/>
      </bottom>
      <diagonal/>
    </border>
    <border>
      <left style="thin">
        <color rgb="FF70AD47"/>
      </left>
      <right/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/>
      <top style="thin">
        <color rgb="FF70AD47"/>
      </top>
      <bottom style="thin">
        <color rgb="FF70AD47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1">
      <alignment vertical="center"/>
    </xf>
    <xf numFmtId="43" fontId="1" fillId="0" borderId="1" applyFont="0" applyFill="0" applyBorder="0" applyAlignment="0" applyProtection="0"/>
    <xf numFmtId="9" fontId="1" fillId="0" borderId="1" applyFont="0" applyFill="0" applyBorder="0" applyAlignment="0" applyProtection="0"/>
    <xf numFmtId="38" fontId="1" fillId="0" borderId="1" applyFont="0" applyFill="0" applyBorder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16" fillId="0" borderId="1"/>
    <xf numFmtId="164" fontId="16" fillId="0" borderId="1" applyFont="0" applyFill="0" applyBorder="0" applyAlignment="0" applyProtection="0"/>
    <xf numFmtId="0" fontId="19" fillId="0" borderId="0" applyNumberFormat="0" applyFill="0" applyBorder="0" applyAlignment="0" applyProtection="0"/>
  </cellStyleXfs>
  <cellXfs count="78">
    <xf numFmtId="0" fontId="0" fillId="0" borderId="0" xfId="0"/>
    <xf numFmtId="0" fontId="3" fillId="5" borderId="2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8" xfId="0" applyFont="1" applyFill="1" applyBorder="1"/>
    <xf numFmtId="0" fontId="8" fillId="5" borderId="9" xfId="0" applyFont="1" applyFill="1" applyBorder="1"/>
    <xf numFmtId="0" fontId="3" fillId="2" borderId="9" xfId="0" applyFont="1" applyFill="1" applyBorder="1" applyAlignment="1">
      <alignment horizontal="right"/>
    </xf>
    <xf numFmtId="0" fontId="9" fillId="5" borderId="9" xfId="0" applyFont="1" applyFill="1" applyBorder="1"/>
    <xf numFmtId="0" fontId="6" fillId="2" borderId="9" xfId="0" applyFont="1" applyFill="1" applyBorder="1" applyAlignment="1">
      <alignment horizontal="right"/>
    </xf>
    <xf numFmtId="0" fontId="8" fillId="7" borderId="10" xfId="0" applyFont="1" applyFill="1" applyBorder="1" applyAlignment="1">
      <alignment horizontal="left"/>
    </xf>
    <xf numFmtId="9" fontId="8" fillId="5" borderId="10" xfId="0" applyNumberFormat="1" applyFont="1" applyFill="1" applyBorder="1" applyAlignment="1">
      <alignment horizontal="center"/>
    </xf>
    <xf numFmtId="0" fontId="8" fillId="7" borderId="9" xfId="0" applyFont="1" applyFill="1" applyBorder="1"/>
    <xf numFmtId="9" fontId="7" fillId="0" borderId="10" xfId="0" applyNumberFormat="1" applyFont="1" applyBorder="1" applyAlignment="1">
      <alignment horizontal="right"/>
    </xf>
    <xf numFmtId="2" fontId="6" fillId="0" borderId="10" xfId="0" applyNumberFormat="1" applyFont="1" applyBorder="1" applyAlignment="1">
      <alignment horizontal="right"/>
    </xf>
    <xf numFmtId="0" fontId="8" fillId="7" borderId="9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0" fontId="8" fillId="7" borderId="1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 wrapText="1"/>
    </xf>
    <xf numFmtId="0" fontId="12" fillId="5" borderId="10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3" fillId="5" borderId="13" xfId="0" applyFont="1" applyFill="1" applyBorder="1"/>
    <xf numFmtId="0" fontId="3" fillId="5" borderId="14" xfId="0" applyFont="1" applyFill="1" applyBorder="1"/>
    <xf numFmtId="0" fontId="3" fillId="5" borderId="14" xfId="0" applyFont="1" applyFill="1" applyBorder="1" applyAlignment="1">
      <alignment horizontal="right"/>
    </xf>
    <xf numFmtId="0" fontId="3" fillId="5" borderId="15" xfId="0" applyFont="1" applyFill="1" applyBorder="1"/>
    <xf numFmtId="0" fontId="5" fillId="6" borderId="9" xfId="0" applyFont="1" applyFill="1" applyBorder="1" applyAlignment="1">
      <alignment horizontal="center" wrapText="1"/>
    </xf>
    <xf numFmtId="0" fontId="3" fillId="5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4" fillId="0" borderId="0" xfId="0" applyFont="1"/>
    <xf numFmtId="0" fontId="3" fillId="4" borderId="1" xfId="0" applyFont="1" applyFill="1" applyBorder="1"/>
    <xf numFmtId="0" fontId="6" fillId="4" borderId="1" xfId="0" applyFont="1" applyFill="1" applyBorder="1"/>
    <xf numFmtId="0" fontId="3" fillId="5" borderId="1" xfId="0" applyFont="1" applyFill="1" applyBorder="1"/>
    <xf numFmtId="0" fontId="7" fillId="4" borderId="1" xfId="0" applyFont="1" applyFill="1" applyBorder="1"/>
    <xf numFmtId="0" fontId="3" fillId="5" borderId="1" xfId="0" applyFont="1" applyFill="1" applyBorder="1" applyAlignment="1">
      <alignment horizontal="right"/>
    </xf>
    <xf numFmtId="9" fontId="8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1" fontId="10" fillId="8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right"/>
    </xf>
    <xf numFmtId="0" fontId="17" fillId="4" borderId="1" xfId="0" applyFont="1" applyFill="1" applyBorder="1"/>
    <xf numFmtId="0" fontId="14" fillId="0" borderId="22" xfId="0" applyFont="1" applyBorder="1"/>
    <xf numFmtId="0" fontId="18" fillId="0" borderId="21" xfId="0" applyFont="1" applyBorder="1"/>
    <xf numFmtId="0" fontId="14" fillId="12" borderId="23" xfId="0" applyFont="1" applyFill="1" applyBorder="1"/>
    <xf numFmtId="0" fontId="19" fillId="4" borderId="1" xfId="8" applyFill="1" applyBorder="1"/>
    <xf numFmtId="0" fontId="0" fillId="0" borderId="0" xfId="0" applyAlignment="1">
      <alignment wrapText="1"/>
    </xf>
    <xf numFmtId="0" fontId="3" fillId="0" borderId="17" xfId="0" applyFont="1" applyBorder="1" applyAlignment="1">
      <alignment horizontal="left" vertical="center"/>
    </xf>
    <xf numFmtId="0" fontId="2" fillId="0" borderId="18" xfId="0" applyFont="1" applyBorder="1"/>
    <xf numFmtId="0" fontId="3" fillId="0" borderId="17" xfId="0" applyFont="1" applyBorder="1" applyAlignment="1">
      <alignment horizontal="left" vertical="center" wrapText="1"/>
    </xf>
    <xf numFmtId="0" fontId="2" fillId="0" borderId="19" xfId="0" applyFont="1" applyBorder="1"/>
    <xf numFmtId="0" fontId="4" fillId="5" borderId="3" xfId="0" applyFont="1" applyFill="1" applyBorder="1" applyAlignment="1">
      <alignment horizontal="center"/>
    </xf>
    <xf numFmtId="0" fontId="2" fillId="0" borderId="3" xfId="0" applyFont="1" applyBorder="1"/>
    <xf numFmtId="0" fontId="5" fillId="6" borderId="6" xfId="0" applyFont="1" applyFill="1" applyBorder="1" applyAlignment="1">
      <alignment horizontal="center" wrapText="1"/>
    </xf>
    <xf numFmtId="0" fontId="2" fillId="0" borderId="7" xfId="0" applyFont="1" applyBorder="1"/>
    <xf numFmtId="0" fontId="8" fillId="5" borderId="12" xfId="0" applyFont="1" applyFill="1" applyBorder="1" applyAlignment="1">
      <alignment horizontal="left" vertical="center"/>
    </xf>
    <xf numFmtId="0" fontId="2" fillId="0" borderId="20" xfId="0" applyFont="1" applyBorder="1"/>
    <xf numFmtId="0" fontId="3" fillId="2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5" fillId="6" borderId="9" xfId="0" applyFont="1" applyFill="1" applyBorder="1" applyAlignment="1">
      <alignment horizontal="left" vertical="center"/>
    </xf>
    <xf numFmtId="0" fontId="3" fillId="9" borderId="9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3" fillId="10" borderId="9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49" fontId="3" fillId="5" borderId="9" xfId="0" applyNumberFormat="1" applyFont="1" applyFill="1" applyBorder="1" applyAlignment="1">
      <alignment horizontal="left" vertical="center" wrapText="1"/>
    </xf>
    <xf numFmtId="0" fontId="5" fillId="6" borderId="9" xfId="0" applyFont="1" applyFill="1" applyBorder="1" applyAlignment="1">
      <alignment horizontal="left" vertical="center" wrapText="1"/>
    </xf>
    <xf numFmtId="0" fontId="3" fillId="9" borderId="9" xfId="0" applyFont="1" applyFill="1" applyBorder="1" applyAlignment="1">
      <alignment horizontal="left" vertical="center" wrapText="1"/>
    </xf>
    <xf numFmtId="49" fontId="5" fillId="6" borderId="9" xfId="0" applyNumberFormat="1" applyFont="1" applyFill="1" applyBorder="1" applyAlignment="1">
      <alignment horizontal="left" vertical="center" wrapText="1"/>
    </xf>
    <xf numFmtId="49" fontId="3" fillId="9" borderId="9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0" fontId="18" fillId="11" borderId="0" xfId="0" applyFont="1" applyFill="1"/>
    <xf numFmtId="0" fontId="0" fillId="0" borderId="0" xfId="0" applyAlignment="1">
      <alignment horizontal="center" vertical="center"/>
    </xf>
    <xf numFmtId="0" fontId="18" fillId="11" borderId="24" xfId="0" applyFont="1" applyFill="1" applyBorder="1"/>
    <xf numFmtId="0" fontId="14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</cellXfs>
  <cellStyles count="9">
    <cellStyle name="Comma [0] 2" xfId="4" xr:uid="{1B88F7D6-ADFA-DF45-94A6-EC43AB1C64B9}"/>
    <cellStyle name="Comma 2" xfId="2" xr:uid="{8B770164-5960-C247-BCBD-0AA65746BC49}"/>
    <cellStyle name="Comma 2 2" xfId="7" xr:uid="{3DF3A93B-0022-6443-870B-3960346C8DD2}"/>
    <cellStyle name="Hyperlink" xfId="8" builtinId="8"/>
    <cellStyle name="Hyperlink 2" xfId="5" xr:uid="{D78BBDA4-D991-9F41-AD53-B6BB653DB2FD}"/>
    <cellStyle name="Normal" xfId="0" builtinId="0"/>
    <cellStyle name="Normal 2" xfId="1" xr:uid="{4A8072C9-A7A9-4240-9C3C-A2BDABC2EA2A}"/>
    <cellStyle name="Normal 2 2" xfId="6" xr:uid="{095565EE-E32C-7F4B-97BC-DF9EEB6AA67C}"/>
    <cellStyle name="Percent 2" xfId="3" xr:uid="{AB10A12A-27E8-4341-8D0D-B2A5824EB4AF}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System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ystem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37</xdr:row>
      <xdr:rowOff>0</xdr:rowOff>
    </xdr:from>
    <xdr:to>
      <xdr:col>11</xdr:col>
      <xdr:colOff>457200</xdr:colOff>
      <xdr:row>41</xdr:row>
      <xdr:rowOff>295275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FE888-8648-F6B5-631B-14CAF83AF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8277225"/>
          <a:ext cx="4572000" cy="217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innamon.slack.com/archives/CBG643NSF/p1669796209700109" TargetMode="External"/><Relationship Id="rId2" Type="http://schemas.openxmlformats.org/officeDocument/2006/relationships/hyperlink" Target="https://cinnamon-ai.atlassian.net/wiki/spaces/TA/pages/2576122763/MSALFPO2+MisuiSumitomoAioiLife+Flax+BRD" TargetMode="External"/><Relationship Id="rId1" Type="http://schemas.openxmlformats.org/officeDocument/2006/relationships/hyperlink" Target="https://cinnamon-ai.atlassian.net/browse/TA-764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showGridLines="0" topLeftCell="A31" workbookViewId="0">
      <selection activeCell="N38" sqref="N38"/>
    </sheetView>
  </sheetViews>
  <sheetFormatPr baseColWidth="10" defaultColWidth="11.28515625" defaultRowHeight="15" customHeight="1" x14ac:dyDescent="0.2"/>
  <cols>
    <col min="1" max="1" width="10.28515625" customWidth="1"/>
    <col min="2" max="2" width="4.140625" customWidth="1"/>
    <col min="3" max="3" width="35" customWidth="1"/>
    <col min="4" max="4" width="13.42578125" customWidth="1"/>
    <col min="5" max="5" width="2.140625" customWidth="1"/>
    <col min="6" max="6" width="37.28515625" customWidth="1"/>
    <col min="7" max="7" width="18.28515625" customWidth="1"/>
    <col min="8" max="8" width="4.140625" customWidth="1"/>
    <col min="9" max="9" width="3.5703125" customWidth="1"/>
    <col min="10" max="26" width="11" customWidth="1"/>
  </cols>
  <sheetData>
    <row r="1" spans="1:26" ht="16.5" customHeight="1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6.5" customHeight="1" x14ac:dyDescent="0.3">
      <c r="A2" s="43" t="s">
        <v>0</v>
      </c>
      <c r="B2" s="1"/>
      <c r="C2" s="53" t="s">
        <v>1</v>
      </c>
      <c r="D2" s="54"/>
      <c r="E2" s="54"/>
      <c r="F2" s="54"/>
      <c r="G2" s="54"/>
      <c r="H2" s="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6.5" customHeight="1" x14ac:dyDescent="0.3">
      <c r="A3" s="32"/>
      <c r="B3" s="3"/>
      <c r="C3" s="55" t="s">
        <v>2</v>
      </c>
      <c r="D3" s="56"/>
      <c r="E3" s="56"/>
      <c r="F3" s="56"/>
      <c r="G3" s="56"/>
      <c r="H3" s="4"/>
      <c r="I3" s="32"/>
      <c r="J3" s="33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6.5" customHeight="1" x14ac:dyDescent="0.3">
      <c r="A4" s="32"/>
      <c r="B4" s="3"/>
      <c r="C4" s="34"/>
      <c r="D4" s="34"/>
      <c r="E4" s="34"/>
      <c r="F4" s="34"/>
      <c r="G4" s="34"/>
      <c r="H4" s="4"/>
      <c r="I4" s="32"/>
      <c r="J4" s="35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6.5" customHeight="1" x14ac:dyDescent="0.3">
      <c r="A5" s="32"/>
      <c r="B5" s="3"/>
      <c r="C5" s="5" t="s">
        <v>3</v>
      </c>
      <c r="D5" s="6" t="s">
        <v>4</v>
      </c>
      <c r="E5" s="36"/>
      <c r="F5" s="57" t="s">
        <v>5</v>
      </c>
      <c r="G5" s="59" t="s">
        <v>6</v>
      </c>
      <c r="H5" s="4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.5" customHeight="1" x14ac:dyDescent="0.3">
      <c r="A6" s="32"/>
      <c r="B6" s="3"/>
      <c r="C6" s="7" t="s">
        <v>7</v>
      </c>
      <c r="D6" s="8" t="e">
        <f>#REF!</f>
        <v>#REF!</v>
      </c>
      <c r="E6" s="36"/>
      <c r="F6" s="58"/>
      <c r="G6" s="58"/>
      <c r="H6" s="4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.5" customHeight="1" x14ac:dyDescent="0.3">
      <c r="A7" s="32"/>
      <c r="B7" s="3"/>
      <c r="C7" s="34"/>
      <c r="D7" s="34"/>
      <c r="E7" s="34"/>
      <c r="F7" s="34"/>
      <c r="G7" s="34"/>
      <c r="H7" s="4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6.5" customHeight="1" x14ac:dyDescent="0.3">
      <c r="A8" s="32"/>
      <c r="B8" s="3"/>
      <c r="C8" s="9" t="s">
        <v>8</v>
      </c>
      <c r="D8" s="10" t="s">
        <v>9</v>
      </c>
      <c r="E8" s="37"/>
      <c r="F8" s="11" t="s">
        <v>10</v>
      </c>
      <c r="G8" s="11">
        <v>3</v>
      </c>
      <c r="H8" s="4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3">
      <c r="A9" s="32"/>
      <c r="B9" s="3"/>
      <c r="C9" s="5" t="s">
        <v>11</v>
      </c>
      <c r="D9" s="42">
        <f>COUNTA(#REF!)</f>
        <v>1</v>
      </c>
      <c r="E9" s="37"/>
      <c r="F9" s="5" t="s">
        <v>12</v>
      </c>
      <c r="G9" s="8">
        <v>1</v>
      </c>
      <c r="H9" s="4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6.5" customHeight="1" x14ac:dyDescent="0.3">
      <c r="A10" s="32"/>
      <c r="B10" s="3"/>
      <c r="C10" s="5" t="s">
        <v>13</v>
      </c>
      <c r="D10" s="12">
        <v>0.8</v>
      </c>
      <c r="E10" s="34"/>
      <c r="F10" s="5" t="s">
        <v>14</v>
      </c>
      <c r="G10" s="8">
        <v>600</v>
      </c>
      <c r="H10" s="4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 x14ac:dyDescent="0.3">
      <c r="A11" s="32"/>
      <c r="B11" s="3"/>
      <c r="C11" s="5" t="s">
        <v>15</v>
      </c>
      <c r="D11" s="12">
        <v>0.8</v>
      </c>
      <c r="E11" s="34"/>
      <c r="F11" s="5" t="s">
        <v>16</v>
      </c>
      <c r="G11" s="8">
        <v>600</v>
      </c>
      <c r="H11" s="4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6.5" customHeight="1" x14ac:dyDescent="0.3">
      <c r="A12" s="32"/>
      <c r="B12" s="3"/>
      <c r="C12" s="5" t="s">
        <v>17</v>
      </c>
      <c r="D12" s="13" t="e">
        <f>#REF!</f>
        <v>#REF!</v>
      </c>
      <c r="E12" s="34"/>
      <c r="F12" s="14" t="s">
        <v>18</v>
      </c>
      <c r="G12" s="15">
        <f>G10+G11</f>
        <v>1200</v>
      </c>
      <c r="H12" s="4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6.5" customHeight="1" x14ac:dyDescent="0.3">
      <c r="A13" s="32"/>
      <c r="B13" s="3"/>
      <c r="C13" s="5" t="s">
        <v>19</v>
      </c>
      <c r="D13" s="16" t="e">
        <f>#REF!</f>
        <v>#REF!</v>
      </c>
      <c r="E13" s="38"/>
      <c r="F13" s="14" t="s">
        <v>20</v>
      </c>
      <c r="G13" s="15">
        <v>1200</v>
      </c>
      <c r="H13" s="4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6.5" customHeight="1" x14ac:dyDescent="0.3">
      <c r="A14" s="32"/>
      <c r="B14" s="3"/>
      <c r="C14" s="39"/>
      <c r="D14" s="39"/>
      <c r="E14" s="38"/>
      <c r="F14" s="38"/>
      <c r="G14" s="38"/>
      <c r="H14" s="4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6.5" customHeight="1" x14ac:dyDescent="0.3">
      <c r="A15" s="32"/>
      <c r="B15" s="3"/>
      <c r="C15" s="17" t="s">
        <v>21</v>
      </c>
      <c r="D15" s="40" t="e">
        <f>SUM(D17:D35)</f>
        <v>#REF!</v>
      </c>
      <c r="E15" s="34"/>
      <c r="F15" s="18" t="s">
        <v>22</v>
      </c>
      <c r="G15" s="34"/>
      <c r="H15" s="4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.5" customHeight="1" x14ac:dyDescent="0.3">
      <c r="A16" s="32"/>
      <c r="B16" s="3"/>
      <c r="C16" s="19" t="s">
        <v>23</v>
      </c>
      <c r="D16" s="19" t="s">
        <v>24</v>
      </c>
      <c r="E16" s="41"/>
      <c r="F16" s="20" t="s">
        <v>25</v>
      </c>
      <c r="G16" s="20" t="s">
        <v>26</v>
      </c>
      <c r="H16" s="4"/>
      <c r="I16" s="32"/>
      <c r="J16" s="32"/>
      <c r="K16" s="47" t="s">
        <v>27</v>
      </c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8" customHeight="1" x14ac:dyDescent="0.3">
      <c r="A17" s="32"/>
      <c r="B17" s="3"/>
      <c r="C17" s="21" t="s">
        <v>28</v>
      </c>
      <c r="D17" s="15" t="e">
        <f>SUMIFS('PHASE1 WBS'!#REF!,'PHASE1 WBS'!#REF!,Summary!C17,'PHASE1 WBS'!$A$2:$A$19,"Task")</f>
        <v>#REF!</v>
      </c>
      <c r="E17" s="41"/>
      <c r="F17" s="22" t="s">
        <v>29</v>
      </c>
      <c r="G17" s="6" t="s">
        <v>30</v>
      </c>
      <c r="H17" s="4"/>
      <c r="I17" s="32"/>
      <c r="J17" s="32"/>
      <c r="K17" s="47" t="s">
        <v>31</v>
      </c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8" customHeight="1" x14ac:dyDescent="0.3">
      <c r="A18" s="32"/>
      <c r="B18" s="3"/>
      <c r="C18" s="21" t="s">
        <v>32</v>
      </c>
      <c r="D18" s="15" t="e">
        <f>SUMIFS('PHASE1 WBS'!#REF!,'PHASE1 WBS'!#REF!,Summary!C18,'PHASE1 WBS'!$A$2:$A$19,"Task")</f>
        <v>#REF!</v>
      </c>
      <c r="E18" s="38"/>
      <c r="F18" s="22" t="s">
        <v>33</v>
      </c>
      <c r="G18" s="6" t="s">
        <v>34</v>
      </c>
      <c r="H18" s="4"/>
      <c r="I18" s="32"/>
      <c r="J18" s="32"/>
      <c r="K18" s="47" t="s">
        <v>35</v>
      </c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8" customHeight="1" x14ac:dyDescent="0.3">
      <c r="A19" s="32"/>
      <c r="B19" s="3"/>
      <c r="C19" s="21" t="s">
        <v>36</v>
      </c>
      <c r="D19" s="15" t="e">
        <f>SUMIFS('PHASE1 WBS'!#REF!,'PHASE1 WBS'!#REF!,Summary!C19,'PHASE1 WBS'!$A$2:$A$19,"Task")</f>
        <v>#REF!</v>
      </c>
      <c r="E19" s="38"/>
      <c r="F19" s="22" t="s">
        <v>37</v>
      </c>
      <c r="G19" s="6" t="s">
        <v>38</v>
      </c>
      <c r="H19" s="4"/>
      <c r="I19" s="32"/>
      <c r="J19" s="32"/>
      <c r="K19" s="32" t="s">
        <v>39</v>
      </c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8" customHeight="1" x14ac:dyDescent="0.3">
      <c r="A20" s="32"/>
      <c r="B20" s="3"/>
      <c r="C20" s="21" t="s">
        <v>40</v>
      </c>
      <c r="D20" s="15" t="e">
        <f>SUMIFS('PHASE1 WBS'!#REF!,'PHASE1 WBS'!#REF!,Summary!C20,'PHASE1 WBS'!$A$2:$A$19,"Task")</f>
        <v>#REF!</v>
      </c>
      <c r="E20" s="38"/>
      <c r="F20" s="22"/>
      <c r="G20" s="6" t="s">
        <v>41</v>
      </c>
      <c r="H20" s="4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8" customHeight="1" x14ac:dyDescent="0.3">
      <c r="A21" s="32"/>
      <c r="B21" s="3"/>
      <c r="C21" s="21" t="s">
        <v>42</v>
      </c>
      <c r="D21" s="15" t="e">
        <f>SUMIFS('PHASE1 WBS'!#REF!,'PHASE1 WBS'!#REF!,Summary!C21,'PHASE1 WBS'!$A$2:$A$19,"Task")</f>
        <v>#REF!</v>
      </c>
      <c r="E21" s="38"/>
      <c r="F21" s="22" t="s">
        <v>37</v>
      </c>
      <c r="G21" s="6" t="s">
        <v>43</v>
      </c>
      <c r="H21" s="4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8" customHeight="1" x14ac:dyDescent="0.3">
      <c r="A22" s="32"/>
      <c r="B22" s="3"/>
      <c r="C22" s="21" t="s">
        <v>44</v>
      </c>
      <c r="D22" s="15" t="e">
        <f>SUMIFS('PHASE1 WBS'!#REF!,'PHASE1 WBS'!#REF!,Summary!C22,'PHASE1 WBS'!$A$2:$A$19,"Task")</f>
        <v>#REF!</v>
      </c>
      <c r="E22" s="38"/>
      <c r="F22" s="22"/>
      <c r="G22" s="6" t="s">
        <v>45</v>
      </c>
      <c r="H22" s="4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8" customHeight="1" x14ac:dyDescent="0.3">
      <c r="A23" s="32"/>
      <c r="B23" s="3"/>
      <c r="C23" s="21" t="s">
        <v>46</v>
      </c>
      <c r="D23" s="15" t="e">
        <f>SUMIFS('PHASE1 WBS'!#REF!,'PHASE1 WBS'!#REF!,Summary!C23,'PHASE1 WBS'!$A$2:$A$19,"Task")</f>
        <v>#REF!</v>
      </c>
      <c r="E23" s="38"/>
      <c r="F23" s="22"/>
      <c r="G23" s="6" t="s">
        <v>47</v>
      </c>
      <c r="H23" s="4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8" customHeight="1" x14ac:dyDescent="0.3">
      <c r="A24" s="32"/>
      <c r="B24" s="3"/>
      <c r="C24" s="21" t="s">
        <v>48</v>
      </c>
      <c r="D24" s="15" t="e">
        <f>SUMIFS('PHASE1 WBS'!#REF!,'PHASE1 WBS'!#REF!,Summary!C24,'PHASE1 WBS'!$A$2:$A$19,"Task")</f>
        <v>#REF!</v>
      </c>
      <c r="E24" s="38"/>
      <c r="F24" s="23"/>
      <c r="G24" s="6" t="s">
        <v>49</v>
      </c>
      <c r="H24" s="4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8" customHeight="1" x14ac:dyDescent="0.3">
      <c r="A25" s="32"/>
      <c r="B25" s="3"/>
      <c r="C25" s="21" t="s">
        <v>50</v>
      </c>
      <c r="D25" s="15" t="e">
        <f>SUMIFS('PHASE1 WBS'!#REF!,'PHASE1 WBS'!#REF!,Summary!C25,'PHASE1 WBS'!$A$2:$A$19,"Task")</f>
        <v>#REF!</v>
      </c>
      <c r="E25" s="38"/>
      <c r="F25" s="23"/>
      <c r="G25" s="6" t="s">
        <v>51</v>
      </c>
      <c r="H25" s="4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8" customHeight="1" x14ac:dyDescent="0.3">
      <c r="A26" s="32"/>
      <c r="B26" s="3"/>
      <c r="C26" s="21" t="s">
        <v>52</v>
      </c>
      <c r="D26" s="15" t="e">
        <f>SUMIFS('PHASE1 WBS'!#REF!,'PHASE1 WBS'!#REF!,Summary!C26,'PHASE1 WBS'!$A$2:$A$19,"Task")</f>
        <v>#REF!</v>
      </c>
      <c r="E26" s="38"/>
      <c r="F26" s="22" t="s">
        <v>53</v>
      </c>
      <c r="G26" s="6" t="s">
        <v>54</v>
      </c>
      <c r="H26" s="4"/>
      <c r="I26" s="32"/>
      <c r="J26" s="32"/>
      <c r="K26" s="47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8" customHeight="1" x14ac:dyDescent="0.3">
      <c r="A27" s="32"/>
      <c r="B27" s="3"/>
      <c r="C27" s="21" t="s">
        <v>55</v>
      </c>
      <c r="D27" s="15" t="e">
        <f>SUMIFS('PHASE1 WBS'!#REF!,'PHASE1 WBS'!#REF!,Summary!C27,'PHASE1 WBS'!$A$2:$A$19,"Task")</f>
        <v>#REF!</v>
      </c>
      <c r="E27" s="38"/>
      <c r="F27" s="23"/>
      <c r="G27" s="6"/>
      <c r="H27" s="4"/>
      <c r="I27" s="32"/>
      <c r="J27" s="32"/>
      <c r="K27" s="47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8" customHeight="1" x14ac:dyDescent="0.3">
      <c r="A28" s="32"/>
      <c r="B28" s="3"/>
      <c r="C28" s="21" t="s">
        <v>56</v>
      </c>
      <c r="D28" s="15" t="e">
        <f>SUMIFS('PHASE1 WBS'!#REF!,'PHASE1 WBS'!#REF!,Summary!C28,'PHASE1 WBS'!$A$2:$A$19,"Task")</f>
        <v>#REF!</v>
      </c>
      <c r="E28" s="38"/>
      <c r="F28" s="23"/>
      <c r="G28" s="6"/>
      <c r="H28" s="4"/>
      <c r="I28" s="32"/>
      <c r="J28" s="32"/>
      <c r="K28" s="47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8" customHeight="1" x14ac:dyDescent="0.3">
      <c r="A29" s="32"/>
      <c r="B29" s="3"/>
      <c r="C29" s="21" t="s">
        <v>57</v>
      </c>
      <c r="D29" s="15" t="e">
        <f>SUMIFS('PHASE1 WBS'!#REF!,'PHASE1 WBS'!#REF!,Summary!C29,'PHASE1 WBS'!$A$2:$A$19,"Task")</f>
        <v>#REF!</v>
      </c>
      <c r="E29" s="38"/>
      <c r="F29" s="23"/>
      <c r="G29" s="6"/>
      <c r="H29" s="4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8" customHeight="1" x14ac:dyDescent="0.3">
      <c r="A30" s="32"/>
      <c r="B30" s="3"/>
      <c r="C30" s="21" t="s">
        <v>58</v>
      </c>
      <c r="D30" s="15" t="e">
        <f>SUMIFS('PHASE1 WBS'!#REF!,'PHASE1 WBS'!#REF!,Summary!C30,'PHASE1 WBS'!$A$2:$A$19,"Task")</f>
        <v>#REF!</v>
      </c>
      <c r="E30" s="38"/>
      <c r="F30" s="23"/>
      <c r="G30" s="6"/>
      <c r="H30" s="4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8" customHeight="1" x14ac:dyDescent="0.3">
      <c r="A31" s="32"/>
      <c r="B31" s="3"/>
      <c r="C31" s="21" t="s">
        <v>59</v>
      </c>
      <c r="D31" s="15" t="e">
        <f>SUMIFS('PHASE1 WBS'!#REF!,'PHASE1 WBS'!#REF!,Summary!C31,'PHASE1 WBS'!$A$2:$A$19,"Task")</f>
        <v>#REF!</v>
      </c>
      <c r="E31" s="38"/>
      <c r="F31" s="23"/>
      <c r="G31" s="6"/>
      <c r="H31" s="4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8" customHeight="1" x14ac:dyDescent="0.3">
      <c r="A32" s="32"/>
      <c r="B32" s="3"/>
      <c r="C32" s="21" t="s">
        <v>60</v>
      </c>
      <c r="D32" s="15" t="e">
        <f>SUMIFS('PHASE1 WBS'!#REF!,'PHASE1 WBS'!#REF!,Summary!C32,'PHASE1 WBS'!$A$2:$A$19,"Task")</f>
        <v>#REF!</v>
      </c>
      <c r="E32" s="38"/>
      <c r="F32" s="23"/>
      <c r="G32" s="6"/>
      <c r="H32" s="4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8" customHeight="1" x14ac:dyDescent="0.3">
      <c r="A33" s="32"/>
      <c r="B33" s="3"/>
      <c r="C33" s="21" t="s">
        <v>61</v>
      </c>
      <c r="D33" s="15" t="e">
        <f>SUMIFS('PHASE1 WBS'!#REF!,'PHASE1 WBS'!#REF!,Summary!C33,'PHASE1 WBS'!$A$2:$A$19,"Task")</f>
        <v>#REF!</v>
      </c>
      <c r="E33" s="38"/>
      <c r="F33" s="23"/>
      <c r="G33" s="6"/>
      <c r="H33" s="4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8" customHeight="1" x14ac:dyDescent="0.3">
      <c r="A34" s="32"/>
      <c r="B34" s="3"/>
      <c r="C34" s="21" t="s">
        <v>62</v>
      </c>
      <c r="D34" s="15" t="e">
        <f>SUMIFS('PHASE1 WBS'!#REF!,'PHASE1 WBS'!#REF!,Summary!C34,'PHASE1 WBS'!$A$2:$A$19,"Task")</f>
        <v>#REF!</v>
      </c>
      <c r="E34" s="38"/>
      <c r="F34" s="23"/>
      <c r="G34" s="6"/>
      <c r="H34" s="4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6.5" customHeight="1" x14ac:dyDescent="0.3">
      <c r="A35" s="32"/>
      <c r="B35" s="24"/>
      <c r="C35" s="25"/>
      <c r="D35" s="25"/>
      <c r="E35" s="26"/>
      <c r="F35" s="25"/>
      <c r="G35" s="25"/>
      <c r="H35" s="27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6.5" customHeight="1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31.5" customHeight="1" x14ac:dyDescent="0.3">
      <c r="A37" s="32"/>
      <c r="B37" s="55" t="s">
        <v>63</v>
      </c>
      <c r="C37" s="60"/>
      <c r="D37" s="28" t="s">
        <v>64</v>
      </c>
      <c r="E37" s="28"/>
      <c r="F37" s="28"/>
      <c r="G37" s="28" t="s">
        <v>65</v>
      </c>
      <c r="H37" s="28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53.25" customHeight="1" x14ac:dyDescent="0.3">
      <c r="A38" s="32"/>
      <c r="B38" s="49" t="s">
        <v>66</v>
      </c>
      <c r="C38" s="50"/>
      <c r="D38" s="51" t="s">
        <v>67</v>
      </c>
      <c r="E38" s="52"/>
      <c r="F38" s="50"/>
      <c r="G38" s="51"/>
      <c r="H38" s="50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31.5" customHeight="1" x14ac:dyDescent="0.3">
      <c r="A39" s="32"/>
      <c r="B39" s="49" t="s">
        <v>68</v>
      </c>
      <c r="C39" s="50"/>
      <c r="D39" s="49" t="s">
        <v>69</v>
      </c>
      <c r="E39" s="52"/>
      <c r="F39" s="50"/>
      <c r="G39" s="51"/>
      <c r="H39" s="50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31.5" customHeight="1" x14ac:dyDescent="0.3">
      <c r="A40" s="32"/>
      <c r="B40" s="49" t="s">
        <v>70</v>
      </c>
      <c r="C40" s="50"/>
      <c r="D40" s="49" t="s">
        <v>71</v>
      </c>
      <c r="E40" s="52"/>
      <c r="F40" s="50"/>
      <c r="G40" s="51"/>
      <c r="H40" s="50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31.5" customHeight="1" x14ac:dyDescent="0.3">
      <c r="A41" s="32"/>
      <c r="B41" s="49" t="s">
        <v>72</v>
      </c>
      <c r="C41" s="50"/>
      <c r="D41" s="49" t="s">
        <v>73</v>
      </c>
      <c r="E41" s="52"/>
      <c r="F41" s="50"/>
      <c r="G41" s="51"/>
      <c r="H41" s="50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54" customHeight="1" x14ac:dyDescent="0.3">
      <c r="A42" s="32"/>
      <c r="B42" s="49" t="s">
        <v>74</v>
      </c>
      <c r="C42" s="50"/>
      <c r="D42" s="51" t="s">
        <v>75</v>
      </c>
      <c r="E42" s="52"/>
      <c r="F42" s="50"/>
      <c r="G42" s="51"/>
      <c r="H42" s="50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6.5" customHeight="1" x14ac:dyDescent="0.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6.5" customHeight="1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6.5" customHeight="1" x14ac:dyDescent="0.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6.5" customHeight="1" x14ac:dyDescent="0.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6.5" customHeight="1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6.5" customHeight="1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6.5" customHeight="1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6.5" customHeight="1" x14ac:dyDescent="0.3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6.5" customHeight="1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6.5" customHeight="1" x14ac:dyDescent="0.3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6.5" customHeight="1" x14ac:dyDescent="0.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6.5" customHeight="1" x14ac:dyDescent="0.3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6.5" customHeight="1" x14ac:dyDescent="0.3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6.5" customHeight="1" x14ac:dyDescent="0.3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6.5" customHeight="1" x14ac:dyDescent="0.3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6.5" customHeight="1" x14ac:dyDescent="0.3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6.5" customHeight="1" x14ac:dyDescent="0.3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6.5" customHeight="1" x14ac:dyDescent="0.3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6.5" customHeight="1" x14ac:dyDescent="0.3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6.5" customHeight="1" x14ac:dyDescent="0.3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6.5" customHeight="1" x14ac:dyDescent="0.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6.5" customHeight="1" x14ac:dyDescent="0.3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6.5" customHeight="1" x14ac:dyDescent="0.3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6.5" customHeight="1" x14ac:dyDescent="0.3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6.5" customHeight="1" x14ac:dyDescent="0.3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6.5" customHeight="1" x14ac:dyDescent="0.3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6.5" customHeight="1" x14ac:dyDescent="0.3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6.5" customHeight="1" x14ac:dyDescent="0.3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6.5" customHeight="1" x14ac:dyDescent="0.3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6.5" customHeight="1" x14ac:dyDescent="0.3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6.5" customHeight="1" x14ac:dyDescent="0.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6.5" customHeight="1" x14ac:dyDescent="0.3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6.5" customHeight="1" x14ac:dyDescent="0.3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6.5" customHeight="1" x14ac:dyDescent="0.3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6.5" customHeight="1" x14ac:dyDescent="0.3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6.5" customHeight="1" x14ac:dyDescent="0.3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6.5" customHeight="1" x14ac:dyDescent="0.3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6.5" customHeight="1" x14ac:dyDescent="0.3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6.5" customHeight="1" x14ac:dyDescent="0.3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6.5" customHeight="1" x14ac:dyDescent="0.3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6.5" customHeight="1" x14ac:dyDescent="0.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6.5" customHeight="1" x14ac:dyDescent="0.3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6.5" customHeight="1" x14ac:dyDescent="0.3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6.5" customHeight="1" x14ac:dyDescent="0.3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6.5" customHeight="1" x14ac:dyDescent="0.3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6.5" customHeight="1" x14ac:dyDescent="0.3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6.5" customHeight="1" x14ac:dyDescent="0.3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6.5" customHeight="1" x14ac:dyDescent="0.3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6.5" customHeight="1" x14ac:dyDescent="0.3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6.5" customHeight="1" x14ac:dyDescent="0.3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6.5" customHeight="1" x14ac:dyDescent="0.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6.5" customHeight="1" x14ac:dyDescent="0.3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6.5" customHeight="1" x14ac:dyDescent="0.3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6.5" customHeight="1" x14ac:dyDescent="0.3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6.5" customHeight="1" x14ac:dyDescent="0.3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6.5" customHeight="1" x14ac:dyDescent="0.3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6.5" customHeight="1" x14ac:dyDescent="0.3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6.5" customHeight="1" x14ac:dyDescent="0.3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6.5" customHeight="1" x14ac:dyDescent="0.3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6.5" customHeight="1" x14ac:dyDescent="0.3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6.5" customHeight="1" x14ac:dyDescent="0.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6.5" customHeight="1" x14ac:dyDescent="0.3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6.5" customHeight="1" x14ac:dyDescent="0.3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6.5" customHeight="1" x14ac:dyDescent="0.3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6.5" customHeight="1" x14ac:dyDescent="0.3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6.5" customHeight="1" x14ac:dyDescent="0.3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6.5" customHeight="1" x14ac:dyDescent="0.3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6.5" customHeight="1" x14ac:dyDescent="0.3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6.5" customHeight="1" x14ac:dyDescent="0.3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6.5" customHeight="1" x14ac:dyDescent="0.3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6.5" customHeight="1" x14ac:dyDescent="0.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6.5" customHeight="1" x14ac:dyDescent="0.3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6.5" customHeight="1" x14ac:dyDescent="0.3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6.5" customHeight="1" x14ac:dyDescent="0.3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6.5" customHeight="1" x14ac:dyDescent="0.3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6.5" customHeight="1" x14ac:dyDescent="0.3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6.5" customHeight="1" x14ac:dyDescent="0.3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6.5" customHeight="1" x14ac:dyDescent="0.3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6.5" customHeight="1" x14ac:dyDescent="0.3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6.5" customHeight="1" x14ac:dyDescent="0.3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6.5" customHeight="1" x14ac:dyDescent="0.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6.5" customHeight="1" x14ac:dyDescent="0.3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6.5" customHeight="1" x14ac:dyDescent="0.3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6.5" customHeight="1" x14ac:dyDescent="0.3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6.5" customHeight="1" x14ac:dyDescent="0.3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6.5" customHeight="1" x14ac:dyDescent="0.3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6.5" customHeight="1" x14ac:dyDescent="0.3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6.5" customHeight="1" x14ac:dyDescent="0.3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6.5" customHeight="1" x14ac:dyDescent="0.3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6.5" customHeight="1" x14ac:dyDescent="0.3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6.5" customHeight="1" x14ac:dyDescent="0.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6.5" customHeight="1" x14ac:dyDescent="0.3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6.5" customHeight="1" x14ac:dyDescent="0.3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6.5" customHeight="1" x14ac:dyDescent="0.3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6.5" customHeight="1" x14ac:dyDescent="0.3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6.5" customHeight="1" x14ac:dyDescent="0.3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6.5" customHeight="1" x14ac:dyDescent="0.3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6.5" customHeight="1" x14ac:dyDescent="0.3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6.5" customHeight="1" x14ac:dyDescent="0.3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6.5" customHeight="1" x14ac:dyDescent="0.3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6.5" customHeight="1" x14ac:dyDescent="0.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6.5" customHeight="1" x14ac:dyDescent="0.3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6.5" customHeight="1" x14ac:dyDescent="0.3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6.5" customHeight="1" x14ac:dyDescent="0.3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6.5" customHeight="1" x14ac:dyDescent="0.3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6.5" customHeight="1" x14ac:dyDescent="0.3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6.5" customHeight="1" x14ac:dyDescent="0.3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6.5" customHeight="1" x14ac:dyDescent="0.3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6.5" customHeight="1" x14ac:dyDescent="0.3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6.5" customHeight="1" x14ac:dyDescent="0.3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6.5" customHeight="1" x14ac:dyDescent="0.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6.5" customHeight="1" x14ac:dyDescent="0.3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6.5" customHeight="1" x14ac:dyDescent="0.3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6.5" customHeight="1" x14ac:dyDescent="0.3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6.5" customHeight="1" x14ac:dyDescent="0.3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6.5" customHeight="1" x14ac:dyDescent="0.3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6.5" customHeight="1" x14ac:dyDescent="0.3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6.5" customHeight="1" x14ac:dyDescent="0.3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6.5" customHeight="1" x14ac:dyDescent="0.3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6.5" customHeight="1" x14ac:dyDescent="0.3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6.5" customHeight="1" x14ac:dyDescent="0.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6.5" customHeight="1" x14ac:dyDescent="0.3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6.5" customHeight="1" x14ac:dyDescent="0.3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6.5" customHeight="1" x14ac:dyDescent="0.3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6.5" customHeight="1" x14ac:dyDescent="0.3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6.5" customHeight="1" x14ac:dyDescent="0.3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6.5" customHeight="1" x14ac:dyDescent="0.3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6.5" customHeight="1" x14ac:dyDescent="0.3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6.5" customHeight="1" x14ac:dyDescent="0.3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6.5" customHeight="1" x14ac:dyDescent="0.3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6.5" customHeight="1" x14ac:dyDescent="0.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6.5" customHeight="1" x14ac:dyDescent="0.3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6.5" customHeight="1" x14ac:dyDescent="0.3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6.5" customHeight="1" x14ac:dyDescent="0.3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6.5" customHeight="1" x14ac:dyDescent="0.3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6.5" customHeight="1" x14ac:dyDescent="0.3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6.5" customHeight="1" x14ac:dyDescent="0.3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6.5" customHeight="1" x14ac:dyDescent="0.3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6.5" customHeight="1" x14ac:dyDescent="0.3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6.5" customHeight="1" x14ac:dyDescent="0.3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6.5" customHeight="1" x14ac:dyDescent="0.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6.5" customHeight="1" x14ac:dyDescent="0.3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6.5" customHeight="1" x14ac:dyDescent="0.3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6.5" customHeight="1" x14ac:dyDescent="0.3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6.5" customHeight="1" x14ac:dyDescent="0.3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6.5" customHeight="1" x14ac:dyDescent="0.3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6.5" customHeight="1" x14ac:dyDescent="0.3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6.5" customHeight="1" x14ac:dyDescent="0.3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6.5" customHeight="1" x14ac:dyDescent="0.3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6.5" customHeight="1" x14ac:dyDescent="0.3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6.5" customHeight="1" x14ac:dyDescent="0.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6.5" customHeight="1" x14ac:dyDescent="0.3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6.5" customHeight="1" x14ac:dyDescent="0.3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6.5" customHeight="1" x14ac:dyDescent="0.3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6.5" customHeight="1" x14ac:dyDescent="0.3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6.5" customHeight="1" x14ac:dyDescent="0.3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6.5" customHeight="1" x14ac:dyDescent="0.3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6.5" customHeight="1" x14ac:dyDescent="0.3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6.5" customHeight="1" x14ac:dyDescent="0.3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6.5" customHeight="1" x14ac:dyDescent="0.3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6.5" customHeight="1" x14ac:dyDescent="0.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6.5" customHeight="1" x14ac:dyDescent="0.3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6.5" customHeight="1" x14ac:dyDescent="0.3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6.5" customHeight="1" x14ac:dyDescent="0.3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6.5" customHeight="1" x14ac:dyDescent="0.3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6.5" customHeight="1" x14ac:dyDescent="0.3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6.5" customHeight="1" x14ac:dyDescent="0.3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6.5" customHeight="1" x14ac:dyDescent="0.3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6.5" customHeight="1" x14ac:dyDescent="0.3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6.5" customHeight="1" x14ac:dyDescent="0.3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6.5" customHeight="1" x14ac:dyDescent="0.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6.5" customHeight="1" x14ac:dyDescent="0.3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6.5" customHeight="1" x14ac:dyDescent="0.3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6.5" customHeight="1" x14ac:dyDescent="0.3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6.5" customHeight="1" x14ac:dyDescent="0.3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6.5" customHeight="1" x14ac:dyDescent="0.3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6.5" customHeight="1" x14ac:dyDescent="0.3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6.5" customHeight="1" x14ac:dyDescent="0.3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6.5" customHeight="1" x14ac:dyDescent="0.3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6.5" customHeight="1" x14ac:dyDescent="0.3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6.5" customHeight="1" x14ac:dyDescent="0.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6.5" customHeight="1" x14ac:dyDescent="0.3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6.5" customHeight="1" x14ac:dyDescent="0.3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6.5" customHeight="1" x14ac:dyDescent="0.3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6.5" customHeight="1" x14ac:dyDescent="0.3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6.5" customHeight="1" x14ac:dyDescent="0.3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6.5" customHeight="1" x14ac:dyDescent="0.3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6.5" customHeight="1" x14ac:dyDescent="0.3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6.5" customHeight="1" x14ac:dyDescent="0.3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6.5" customHeight="1" x14ac:dyDescent="0.3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6.5" customHeight="1" x14ac:dyDescent="0.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6.5" customHeight="1" x14ac:dyDescent="0.3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6.5" customHeight="1" x14ac:dyDescent="0.3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6.5" customHeight="1" x14ac:dyDescent="0.3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6.5" customHeight="1" x14ac:dyDescent="0.3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6.5" customHeight="1" x14ac:dyDescent="0.3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6.5" customHeight="1" x14ac:dyDescent="0.3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6.5" customHeight="1" x14ac:dyDescent="0.3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6.5" customHeight="1" x14ac:dyDescent="0.3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6.5" customHeight="1" x14ac:dyDescent="0.3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6.5" customHeight="1" x14ac:dyDescent="0.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6.5" customHeight="1" x14ac:dyDescent="0.3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6.5" customHeight="1" x14ac:dyDescent="0.3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6.5" customHeight="1" x14ac:dyDescent="0.3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6.5" customHeight="1" x14ac:dyDescent="0.3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6.5" customHeight="1" x14ac:dyDescent="0.3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6.5" customHeight="1" x14ac:dyDescent="0.3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6.5" customHeight="1" x14ac:dyDescent="0.3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6.5" customHeight="1" x14ac:dyDescent="0.3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6.5" customHeight="1" x14ac:dyDescent="0.3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6.5" customHeight="1" x14ac:dyDescent="0.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6.5" customHeight="1" x14ac:dyDescent="0.3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6.5" customHeight="1" x14ac:dyDescent="0.3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6.5" customHeight="1" x14ac:dyDescent="0.3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6.5" customHeight="1" x14ac:dyDescent="0.3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6.5" customHeight="1" x14ac:dyDescent="0.3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6.5" customHeight="1" x14ac:dyDescent="0.3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6.5" customHeight="1" x14ac:dyDescent="0.3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6.5" customHeight="1" x14ac:dyDescent="0.3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6.5" customHeight="1" x14ac:dyDescent="0.3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6.5" customHeight="1" x14ac:dyDescent="0.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6.5" customHeight="1" x14ac:dyDescent="0.3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6.5" customHeight="1" x14ac:dyDescent="0.3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6.5" customHeight="1" x14ac:dyDescent="0.3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6.5" customHeight="1" x14ac:dyDescent="0.3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6.5" customHeight="1" x14ac:dyDescent="0.3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6.5" customHeight="1" x14ac:dyDescent="0.3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6.5" customHeight="1" x14ac:dyDescent="0.3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6.5" customHeight="1" x14ac:dyDescent="0.3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6.5" customHeight="1" x14ac:dyDescent="0.3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6.5" customHeight="1" x14ac:dyDescent="0.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6.5" customHeight="1" x14ac:dyDescent="0.3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6.5" customHeight="1" x14ac:dyDescent="0.3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6.5" customHeight="1" x14ac:dyDescent="0.3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6.5" customHeight="1" x14ac:dyDescent="0.3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6.5" customHeight="1" x14ac:dyDescent="0.3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6.5" customHeight="1" x14ac:dyDescent="0.3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6.5" customHeight="1" x14ac:dyDescent="0.3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6.5" customHeight="1" x14ac:dyDescent="0.3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6.5" customHeight="1" x14ac:dyDescent="0.3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6.5" customHeight="1" x14ac:dyDescent="0.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6.5" customHeight="1" x14ac:dyDescent="0.3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6.5" customHeight="1" x14ac:dyDescent="0.3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6.5" customHeight="1" x14ac:dyDescent="0.3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6.5" customHeight="1" x14ac:dyDescent="0.3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6.5" customHeight="1" x14ac:dyDescent="0.3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6.5" customHeight="1" x14ac:dyDescent="0.3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6.5" customHeight="1" x14ac:dyDescent="0.3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6.5" customHeight="1" x14ac:dyDescent="0.3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6.5" customHeight="1" x14ac:dyDescent="0.3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6.5" customHeight="1" x14ac:dyDescent="0.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6.5" customHeight="1" x14ac:dyDescent="0.3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6.5" customHeight="1" x14ac:dyDescent="0.3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6.5" customHeight="1" x14ac:dyDescent="0.3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6.5" customHeight="1" x14ac:dyDescent="0.3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6.5" customHeight="1" x14ac:dyDescent="0.3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6.5" customHeight="1" x14ac:dyDescent="0.3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6.5" customHeight="1" x14ac:dyDescent="0.3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6.5" customHeight="1" x14ac:dyDescent="0.3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6.5" customHeight="1" x14ac:dyDescent="0.3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6.5" customHeight="1" x14ac:dyDescent="0.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6.5" customHeight="1" x14ac:dyDescent="0.3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6.5" customHeight="1" x14ac:dyDescent="0.3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6.5" customHeight="1" x14ac:dyDescent="0.3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6.5" customHeight="1" x14ac:dyDescent="0.3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6.5" customHeight="1" x14ac:dyDescent="0.3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6.5" customHeight="1" x14ac:dyDescent="0.3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6.5" customHeight="1" x14ac:dyDescent="0.3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6.5" customHeight="1" x14ac:dyDescent="0.3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6.5" customHeight="1" x14ac:dyDescent="0.3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6.5" customHeight="1" x14ac:dyDescent="0.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6.5" customHeight="1" x14ac:dyDescent="0.3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6.5" customHeight="1" x14ac:dyDescent="0.3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6.5" customHeight="1" x14ac:dyDescent="0.3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6.5" customHeight="1" x14ac:dyDescent="0.3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6.5" customHeight="1" x14ac:dyDescent="0.3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6.5" customHeight="1" x14ac:dyDescent="0.3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6.5" customHeight="1" x14ac:dyDescent="0.3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6.5" customHeight="1" x14ac:dyDescent="0.3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6.5" customHeight="1" x14ac:dyDescent="0.3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6.5" customHeight="1" x14ac:dyDescent="0.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6.5" customHeight="1" x14ac:dyDescent="0.3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6.5" customHeight="1" x14ac:dyDescent="0.3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6.5" customHeight="1" x14ac:dyDescent="0.3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6.5" customHeight="1" x14ac:dyDescent="0.3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6.5" customHeight="1" x14ac:dyDescent="0.3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6.5" customHeight="1" x14ac:dyDescent="0.3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6.5" customHeight="1" x14ac:dyDescent="0.3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6.5" customHeight="1" x14ac:dyDescent="0.3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6.5" customHeight="1" x14ac:dyDescent="0.3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6.5" customHeight="1" x14ac:dyDescent="0.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6.5" customHeight="1" x14ac:dyDescent="0.3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6.5" customHeight="1" x14ac:dyDescent="0.3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6.5" customHeight="1" x14ac:dyDescent="0.3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6.5" customHeight="1" x14ac:dyDescent="0.3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6.5" customHeight="1" x14ac:dyDescent="0.3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6.5" customHeight="1" x14ac:dyDescent="0.3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6.5" customHeight="1" x14ac:dyDescent="0.3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6.5" customHeight="1" x14ac:dyDescent="0.3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6.5" customHeight="1" x14ac:dyDescent="0.3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6.5" customHeight="1" x14ac:dyDescent="0.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6.5" customHeight="1" x14ac:dyDescent="0.3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6.5" customHeight="1" x14ac:dyDescent="0.3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6.5" customHeight="1" x14ac:dyDescent="0.3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6.5" customHeight="1" x14ac:dyDescent="0.3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6.5" customHeight="1" x14ac:dyDescent="0.3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6.5" customHeight="1" x14ac:dyDescent="0.3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6.5" customHeight="1" x14ac:dyDescent="0.3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6.5" customHeight="1" x14ac:dyDescent="0.3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6.5" customHeight="1" x14ac:dyDescent="0.3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6.5" customHeight="1" x14ac:dyDescent="0.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6.5" customHeight="1" x14ac:dyDescent="0.3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6.5" customHeight="1" x14ac:dyDescent="0.3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6.5" customHeight="1" x14ac:dyDescent="0.3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6.5" customHeight="1" x14ac:dyDescent="0.3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6.5" customHeight="1" x14ac:dyDescent="0.3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6.5" customHeight="1" x14ac:dyDescent="0.3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6.5" customHeight="1" x14ac:dyDescent="0.3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6.5" customHeight="1" x14ac:dyDescent="0.3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6.5" customHeight="1" x14ac:dyDescent="0.3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6.5" customHeight="1" x14ac:dyDescent="0.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6.5" customHeight="1" x14ac:dyDescent="0.3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6.5" customHeight="1" x14ac:dyDescent="0.3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6.5" customHeight="1" x14ac:dyDescent="0.3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6.5" customHeight="1" x14ac:dyDescent="0.3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6.5" customHeight="1" x14ac:dyDescent="0.3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6.5" customHeight="1" x14ac:dyDescent="0.3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6.5" customHeight="1" x14ac:dyDescent="0.3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6.5" customHeight="1" x14ac:dyDescent="0.3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6.5" customHeight="1" x14ac:dyDescent="0.3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6.5" customHeight="1" x14ac:dyDescent="0.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6.5" customHeight="1" x14ac:dyDescent="0.3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6.5" customHeight="1" x14ac:dyDescent="0.3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6.5" customHeight="1" x14ac:dyDescent="0.3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6.5" customHeight="1" x14ac:dyDescent="0.3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6.5" customHeight="1" x14ac:dyDescent="0.3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6.5" customHeight="1" x14ac:dyDescent="0.3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6.5" customHeight="1" x14ac:dyDescent="0.3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6.5" customHeight="1" x14ac:dyDescent="0.3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6.5" customHeight="1" x14ac:dyDescent="0.3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6.5" customHeight="1" x14ac:dyDescent="0.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6.5" customHeight="1" x14ac:dyDescent="0.3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6.5" customHeight="1" x14ac:dyDescent="0.3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6.5" customHeight="1" x14ac:dyDescent="0.3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6.5" customHeight="1" x14ac:dyDescent="0.3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6.5" customHeight="1" x14ac:dyDescent="0.3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6.5" customHeight="1" x14ac:dyDescent="0.3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6.5" customHeight="1" x14ac:dyDescent="0.3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6.5" customHeight="1" x14ac:dyDescent="0.3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6.5" customHeight="1" x14ac:dyDescent="0.3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6.5" customHeight="1" x14ac:dyDescent="0.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6.5" customHeight="1" x14ac:dyDescent="0.3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6.5" customHeight="1" x14ac:dyDescent="0.3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6.5" customHeight="1" x14ac:dyDescent="0.3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6.5" customHeight="1" x14ac:dyDescent="0.3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6.5" customHeight="1" x14ac:dyDescent="0.3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6.5" customHeight="1" x14ac:dyDescent="0.3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6.5" customHeight="1" x14ac:dyDescent="0.3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6.5" customHeight="1" x14ac:dyDescent="0.3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6.5" customHeight="1" x14ac:dyDescent="0.3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6.5" customHeight="1" x14ac:dyDescent="0.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6.5" customHeight="1" x14ac:dyDescent="0.3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6.5" customHeight="1" x14ac:dyDescent="0.3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6.5" customHeight="1" x14ac:dyDescent="0.3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6.5" customHeight="1" x14ac:dyDescent="0.3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6.5" customHeight="1" x14ac:dyDescent="0.3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6.5" customHeight="1" x14ac:dyDescent="0.3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6.5" customHeight="1" x14ac:dyDescent="0.3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6.5" customHeight="1" x14ac:dyDescent="0.3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6.5" customHeight="1" x14ac:dyDescent="0.3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6.5" customHeight="1" x14ac:dyDescent="0.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6.5" customHeight="1" x14ac:dyDescent="0.3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6.5" customHeight="1" x14ac:dyDescent="0.3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6.5" customHeight="1" x14ac:dyDescent="0.3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6.5" customHeight="1" x14ac:dyDescent="0.3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6.5" customHeight="1" x14ac:dyDescent="0.3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6.5" customHeight="1" x14ac:dyDescent="0.3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6.5" customHeight="1" x14ac:dyDescent="0.3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6.5" customHeight="1" x14ac:dyDescent="0.3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6.5" customHeight="1" x14ac:dyDescent="0.3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6.5" customHeight="1" x14ac:dyDescent="0.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6.5" customHeight="1" x14ac:dyDescent="0.3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6.5" customHeight="1" x14ac:dyDescent="0.3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6.5" customHeight="1" x14ac:dyDescent="0.3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6.5" customHeight="1" x14ac:dyDescent="0.3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6.5" customHeight="1" x14ac:dyDescent="0.3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6.5" customHeight="1" x14ac:dyDescent="0.3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6.5" customHeight="1" x14ac:dyDescent="0.3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6.5" customHeight="1" x14ac:dyDescent="0.3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6.5" customHeight="1" x14ac:dyDescent="0.3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6.5" customHeight="1" x14ac:dyDescent="0.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6.5" customHeight="1" x14ac:dyDescent="0.3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6.5" customHeight="1" x14ac:dyDescent="0.3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6.5" customHeight="1" x14ac:dyDescent="0.3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6.5" customHeight="1" x14ac:dyDescent="0.3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6.5" customHeight="1" x14ac:dyDescent="0.3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6.5" customHeight="1" x14ac:dyDescent="0.3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6.5" customHeight="1" x14ac:dyDescent="0.3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6.5" customHeight="1" x14ac:dyDescent="0.3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6.5" customHeight="1" x14ac:dyDescent="0.3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6.5" customHeight="1" x14ac:dyDescent="0.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6.5" customHeight="1" x14ac:dyDescent="0.3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6.5" customHeight="1" x14ac:dyDescent="0.3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6.5" customHeight="1" x14ac:dyDescent="0.3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6.5" customHeight="1" x14ac:dyDescent="0.3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6.5" customHeight="1" x14ac:dyDescent="0.3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6.5" customHeight="1" x14ac:dyDescent="0.3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6.5" customHeight="1" x14ac:dyDescent="0.3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6.5" customHeight="1" x14ac:dyDescent="0.3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6.5" customHeight="1" x14ac:dyDescent="0.3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6.5" customHeight="1" x14ac:dyDescent="0.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6.5" customHeight="1" x14ac:dyDescent="0.3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6.5" customHeight="1" x14ac:dyDescent="0.3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6.5" customHeight="1" x14ac:dyDescent="0.3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6.5" customHeight="1" x14ac:dyDescent="0.3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6.5" customHeight="1" x14ac:dyDescent="0.3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6.5" customHeight="1" x14ac:dyDescent="0.3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6.5" customHeight="1" x14ac:dyDescent="0.3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6.5" customHeight="1" x14ac:dyDescent="0.3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6.5" customHeight="1" x14ac:dyDescent="0.3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6.5" customHeight="1" x14ac:dyDescent="0.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6.5" customHeight="1" x14ac:dyDescent="0.3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6.5" customHeight="1" x14ac:dyDescent="0.3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6.5" customHeight="1" x14ac:dyDescent="0.3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6.5" customHeight="1" x14ac:dyDescent="0.3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6.5" customHeight="1" x14ac:dyDescent="0.3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6.5" customHeight="1" x14ac:dyDescent="0.3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6.5" customHeight="1" x14ac:dyDescent="0.3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6.5" customHeight="1" x14ac:dyDescent="0.3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6.5" customHeight="1" x14ac:dyDescent="0.3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6.5" customHeight="1" x14ac:dyDescent="0.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6.5" customHeight="1" x14ac:dyDescent="0.3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6.5" customHeight="1" x14ac:dyDescent="0.3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6.5" customHeight="1" x14ac:dyDescent="0.3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6.5" customHeight="1" x14ac:dyDescent="0.3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6.5" customHeight="1" x14ac:dyDescent="0.3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6.5" customHeight="1" x14ac:dyDescent="0.3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6.5" customHeight="1" x14ac:dyDescent="0.3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6.5" customHeight="1" x14ac:dyDescent="0.3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6.5" customHeight="1" x14ac:dyDescent="0.3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6.5" customHeight="1" x14ac:dyDescent="0.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6.5" customHeight="1" x14ac:dyDescent="0.3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6.5" customHeight="1" x14ac:dyDescent="0.3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6.5" customHeight="1" x14ac:dyDescent="0.3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6.5" customHeight="1" x14ac:dyDescent="0.3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6.5" customHeight="1" x14ac:dyDescent="0.3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6.5" customHeight="1" x14ac:dyDescent="0.3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6.5" customHeight="1" x14ac:dyDescent="0.3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6.5" customHeight="1" x14ac:dyDescent="0.3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6.5" customHeight="1" x14ac:dyDescent="0.3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6.5" customHeight="1" x14ac:dyDescent="0.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6.5" customHeight="1" x14ac:dyDescent="0.3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6.5" customHeight="1" x14ac:dyDescent="0.3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6.5" customHeight="1" x14ac:dyDescent="0.3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6.5" customHeight="1" x14ac:dyDescent="0.3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6.5" customHeight="1" x14ac:dyDescent="0.3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6.5" customHeight="1" x14ac:dyDescent="0.3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6.5" customHeight="1" x14ac:dyDescent="0.3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6.5" customHeight="1" x14ac:dyDescent="0.3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6.5" customHeight="1" x14ac:dyDescent="0.3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6.5" customHeight="1" x14ac:dyDescent="0.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6.5" customHeight="1" x14ac:dyDescent="0.3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6.5" customHeight="1" x14ac:dyDescent="0.3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6.5" customHeight="1" x14ac:dyDescent="0.3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6.5" customHeight="1" x14ac:dyDescent="0.3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6.5" customHeight="1" x14ac:dyDescent="0.3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6.5" customHeight="1" x14ac:dyDescent="0.3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6.5" customHeight="1" x14ac:dyDescent="0.3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6.5" customHeight="1" x14ac:dyDescent="0.3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6.5" customHeight="1" x14ac:dyDescent="0.3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6.5" customHeight="1" x14ac:dyDescent="0.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6.5" customHeight="1" x14ac:dyDescent="0.3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6.5" customHeight="1" x14ac:dyDescent="0.3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6.5" customHeight="1" x14ac:dyDescent="0.3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6.5" customHeight="1" x14ac:dyDescent="0.3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6.5" customHeight="1" x14ac:dyDescent="0.3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6.5" customHeight="1" x14ac:dyDescent="0.3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6.5" customHeight="1" x14ac:dyDescent="0.3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6.5" customHeight="1" x14ac:dyDescent="0.3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6.5" customHeight="1" x14ac:dyDescent="0.3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6.5" customHeight="1" x14ac:dyDescent="0.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6.5" customHeight="1" x14ac:dyDescent="0.3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6.5" customHeight="1" x14ac:dyDescent="0.3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6.5" customHeight="1" x14ac:dyDescent="0.3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6.5" customHeight="1" x14ac:dyDescent="0.3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6.5" customHeight="1" x14ac:dyDescent="0.3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6.5" customHeight="1" x14ac:dyDescent="0.3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6.5" customHeight="1" x14ac:dyDescent="0.3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6.5" customHeight="1" x14ac:dyDescent="0.3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6.5" customHeight="1" x14ac:dyDescent="0.3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6.5" customHeight="1" x14ac:dyDescent="0.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6.5" customHeight="1" x14ac:dyDescent="0.3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6.5" customHeight="1" x14ac:dyDescent="0.3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6.5" customHeight="1" x14ac:dyDescent="0.3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6.5" customHeight="1" x14ac:dyDescent="0.3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6.5" customHeight="1" x14ac:dyDescent="0.3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6.5" customHeight="1" x14ac:dyDescent="0.3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6.5" customHeight="1" x14ac:dyDescent="0.3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6.5" customHeight="1" x14ac:dyDescent="0.3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6.5" customHeight="1" x14ac:dyDescent="0.3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6.5" customHeight="1" x14ac:dyDescent="0.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6.5" customHeight="1" x14ac:dyDescent="0.3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6.5" customHeight="1" x14ac:dyDescent="0.3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6.5" customHeight="1" x14ac:dyDescent="0.3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6.5" customHeight="1" x14ac:dyDescent="0.3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6.5" customHeight="1" x14ac:dyDescent="0.3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6.5" customHeight="1" x14ac:dyDescent="0.3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6.5" customHeight="1" x14ac:dyDescent="0.3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6.5" customHeight="1" x14ac:dyDescent="0.3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6.5" customHeight="1" x14ac:dyDescent="0.3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6.5" customHeight="1" x14ac:dyDescent="0.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6.5" customHeight="1" x14ac:dyDescent="0.3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6.5" customHeight="1" x14ac:dyDescent="0.3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6.5" customHeight="1" x14ac:dyDescent="0.3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6.5" customHeight="1" x14ac:dyDescent="0.3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6.5" customHeight="1" x14ac:dyDescent="0.3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6.5" customHeight="1" x14ac:dyDescent="0.3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6.5" customHeight="1" x14ac:dyDescent="0.3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6.5" customHeight="1" x14ac:dyDescent="0.3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6.5" customHeight="1" x14ac:dyDescent="0.3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6.5" customHeight="1" x14ac:dyDescent="0.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6.5" customHeight="1" x14ac:dyDescent="0.3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6.5" customHeight="1" x14ac:dyDescent="0.3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6.5" customHeight="1" x14ac:dyDescent="0.3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6.5" customHeight="1" x14ac:dyDescent="0.3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6.5" customHeight="1" x14ac:dyDescent="0.3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6.5" customHeight="1" x14ac:dyDescent="0.3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6.5" customHeight="1" x14ac:dyDescent="0.3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6.5" customHeight="1" x14ac:dyDescent="0.3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6.5" customHeight="1" x14ac:dyDescent="0.3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6.5" customHeight="1" x14ac:dyDescent="0.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6.5" customHeight="1" x14ac:dyDescent="0.3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6.5" customHeight="1" x14ac:dyDescent="0.3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6.5" customHeight="1" x14ac:dyDescent="0.3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6.5" customHeight="1" x14ac:dyDescent="0.3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6.5" customHeight="1" x14ac:dyDescent="0.3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6.5" customHeight="1" x14ac:dyDescent="0.3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6.5" customHeight="1" x14ac:dyDescent="0.3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6.5" customHeight="1" x14ac:dyDescent="0.3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6.5" customHeight="1" x14ac:dyDescent="0.3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6.5" customHeight="1" x14ac:dyDescent="0.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6.5" customHeight="1" x14ac:dyDescent="0.3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6.5" customHeight="1" x14ac:dyDescent="0.3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6.5" customHeight="1" x14ac:dyDescent="0.3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6.5" customHeight="1" x14ac:dyDescent="0.3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6.5" customHeight="1" x14ac:dyDescent="0.3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6.5" customHeight="1" x14ac:dyDescent="0.3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6.5" customHeight="1" x14ac:dyDescent="0.3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6.5" customHeight="1" x14ac:dyDescent="0.3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6.5" customHeight="1" x14ac:dyDescent="0.3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6.5" customHeight="1" x14ac:dyDescent="0.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6.5" customHeight="1" x14ac:dyDescent="0.3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6.5" customHeight="1" x14ac:dyDescent="0.3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6.5" customHeight="1" x14ac:dyDescent="0.3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6.5" customHeight="1" x14ac:dyDescent="0.3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6.5" customHeight="1" x14ac:dyDescent="0.3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6.5" customHeight="1" x14ac:dyDescent="0.3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6.5" customHeight="1" x14ac:dyDescent="0.3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6.5" customHeight="1" x14ac:dyDescent="0.3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6.5" customHeight="1" x14ac:dyDescent="0.3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6.5" customHeight="1" x14ac:dyDescent="0.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6.5" customHeight="1" x14ac:dyDescent="0.3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6.5" customHeight="1" x14ac:dyDescent="0.3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6.5" customHeight="1" x14ac:dyDescent="0.3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6.5" customHeight="1" x14ac:dyDescent="0.3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6.5" customHeight="1" x14ac:dyDescent="0.3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6.5" customHeight="1" x14ac:dyDescent="0.3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6.5" customHeight="1" x14ac:dyDescent="0.3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6.5" customHeight="1" x14ac:dyDescent="0.3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6.5" customHeight="1" x14ac:dyDescent="0.3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6.5" customHeight="1" x14ac:dyDescent="0.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6.5" customHeight="1" x14ac:dyDescent="0.3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6.5" customHeight="1" x14ac:dyDescent="0.3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6.5" customHeight="1" x14ac:dyDescent="0.3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6.5" customHeight="1" x14ac:dyDescent="0.3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6.5" customHeight="1" x14ac:dyDescent="0.3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6.5" customHeight="1" x14ac:dyDescent="0.3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6.5" customHeight="1" x14ac:dyDescent="0.3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6.5" customHeight="1" x14ac:dyDescent="0.3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6.5" customHeight="1" x14ac:dyDescent="0.3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6.5" customHeight="1" x14ac:dyDescent="0.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6.5" customHeight="1" x14ac:dyDescent="0.3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6.5" customHeight="1" x14ac:dyDescent="0.3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6.5" customHeight="1" x14ac:dyDescent="0.3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6.5" customHeight="1" x14ac:dyDescent="0.3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6.5" customHeight="1" x14ac:dyDescent="0.3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6.5" customHeight="1" x14ac:dyDescent="0.3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6.5" customHeight="1" x14ac:dyDescent="0.3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6.5" customHeight="1" x14ac:dyDescent="0.3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6.5" customHeight="1" x14ac:dyDescent="0.3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6.5" customHeight="1" x14ac:dyDescent="0.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6.5" customHeight="1" x14ac:dyDescent="0.3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6.5" customHeight="1" x14ac:dyDescent="0.3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6.5" customHeight="1" x14ac:dyDescent="0.3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6.5" customHeight="1" x14ac:dyDescent="0.3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6.5" customHeight="1" x14ac:dyDescent="0.3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6.5" customHeight="1" x14ac:dyDescent="0.3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6.5" customHeight="1" x14ac:dyDescent="0.3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6.5" customHeight="1" x14ac:dyDescent="0.3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6.5" customHeight="1" x14ac:dyDescent="0.3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6.5" customHeight="1" x14ac:dyDescent="0.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6.5" customHeight="1" x14ac:dyDescent="0.3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6.5" customHeight="1" x14ac:dyDescent="0.3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6.5" customHeight="1" x14ac:dyDescent="0.3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6.5" customHeight="1" x14ac:dyDescent="0.3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6.5" customHeight="1" x14ac:dyDescent="0.3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6.5" customHeight="1" x14ac:dyDescent="0.3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6.5" customHeight="1" x14ac:dyDescent="0.3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6.5" customHeight="1" x14ac:dyDescent="0.3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6.5" customHeight="1" x14ac:dyDescent="0.3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6.5" customHeight="1" x14ac:dyDescent="0.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6.5" customHeight="1" x14ac:dyDescent="0.3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6.5" customHeight="1" x14ac:dyDescent="0.3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6.5" customHeight="1" x14ac:dyDescent="0.3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6.5" customHeight="1" x14ac:dyDescent="0.3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6.5" customHeight="1" x14ac:dyDescent="0.3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6.5" customHeight="1" x14ac:dyDescent="0.3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6.5" customHeight="1" x14ac:dyDescent="0.3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6.5" customHeight="1" x14ac:dyDescent="0.3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6.5" customHeight="1" x14ac:dyDescent="0.3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6.5" customHeight="1" x14ac:dyDescent="0.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6.5" customHeight="1" x14ac:dyDescent="0.3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6.5" customHeight="1" x14ac:dyDescent="0.3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6.5" customHeight="1" x14ac:dyDescent="0.3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6.5" customHeight="1" x14ac:dyDescent="0.3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6.5" customHeight="1" x14ac:dyDescent="0.3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6.5" customHeight="1" x14ac:dyDescent="0.3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6.5" customHeight="1" x14ac:dyDescent="0.3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6.5" customHeight="1" x14ac:dyDescent="0.3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6.5" customHeight="1" x14ac:dyDescent="0.3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6.5" customHeight="1" x14ac:dyDescent="0.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6.5" customHeight="1" x14ac:dyDescent="0.3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6.5" customHeight="1" x14ac:dyDescent="0.3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6.5" customHeight="1" x14ac:dyDescent="0.3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6.5" customHeight="1" x14ac:dyDescent="0.3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6.5" customHeight="1" x14ac:dyDescent="0.3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6.5" customHeight="1" x14ac:dyDescent="0.3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6.5" customHeight="1" x14ac:dyDescent="0.3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6.5" customHeight="1" x14ac:dyDescent="0.3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6.5" customHeight="1" x14ac:dyDescent="0.3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6.5" customHeight="1" x14ac:dyDescent="0.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6.5" customHeight="1" x14ac:dyDescent="0.3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6.5" customHeight="1" x14ac:dyDescent="0.3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6.5" customHeight="1" x14ac:dyDescent="0.3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6.5" customHeight="1" x14ac:dyDescent="0.3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6.5" customHeight="1" x14ac:dyDescent="0.3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6.5" customHeight="1" x14ac:dyDescent="0.3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6.5" customHeight="1" x14ac:dyDescent="0.3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6.5" customHeight="1" x14ac:dyDescent="0.3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6.5" customHeight="1" x14ac:dyDescent="0.3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6.5" customHeight="1" x14ac:dyDescent="0.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6.5" customHeight="1" x14ac:dyDescent="0.3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6.5" customHeight="1" x14ac:dyDescent="0.3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6.5" customHeight="1" x14ac:dyDescent="0.3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6.5" customHeight="1" x14ac:dyDescent="0.3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6.5" customHeight="1" x14ac:dyDescent="0.3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6.5" customHeight="1" x14ac:dyDescent="0.3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6.5" customHeight="1" x14ac:dyDescent="0.3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6.5" customHeight="1" x14ac:dyDescent="0.3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6.5" customHeight="1" x14ac:dyDescent="0.3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6.5" customHeight="1" x14ac:dyDescent="0.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6.5" customHeight="1" x14ac:dyDescent="0.3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6.5" customHeight="1" x14ac:dyDescent="0.3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6.5" customHeight="1" x14ac:dyDescent="0.3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6.5" customHeight="1" x14ac:dyDescent="0.3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6.5" customHeight="1" x14ac:dyDescent="0.3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6.5" customHeight="1" x14ac:dyDescent="0.3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6.5" customHeight="1" x14ac:dyDescent="0.3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6.5" customHeight="1" x14ac:dyDescent="0.3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6.5" customHeight="1" x14ac:dyDescent="0.3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6.5" customHeight="1" x14ac:dyDescent="0.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6.5" customHeight="1" x14ac:dyDescent="0.3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6.5" customHeight="1" x14ac:dyDescent="0.3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6.5" customHeight="1" x14ac:dyDescent="0.3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6.5" customHeight="1" x14ac:dyDescent="0.3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6.5" customHeight="1" x14ac:dyDescent="0.3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6.5" customHeight="1" x14ac:dyDescent="0.3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6.5" customHeight="1" x14ac:dyDescent="0.3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6.5" customHeight="1" x14ac:dyDescent="0.3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6.5" customHeight="1" x14ac:dyDescent="0.3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6.5" customHeight="1" x14ac:dyDescent="0.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6.5" customHeight="1" x14ac:dyDescent="0.3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6.5" customHeight="1" x14ac:dyDescent="0.3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6.5" customHeight="1" x14ac:dyDescent="0.3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6.5" customHeight="1" x14ac:dyDescent="0.3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6.5" customHeight="1" x14ac:dyDescent="0.3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6.5" customHeight="1" x14ac:dyDescent="0.3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6.5" customHeight="1" x14ac:dyDescent="0.3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6.5" customHeight="1" x14ac:dyDescent="0.3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6.5" customHeight="1" x14ac:dyDescent="0.3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6.5" customHeight="1" x14ac:dyDescent="0.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6.5" customHeight="1" x14ac:dyDescent="0.3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6.5" customHeight="1" x14ac:dyDescent="0.3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6.5" customHeight="1" x14ac:dyDescent="0.3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6.5" customHeight="1" x14ac:dyDescent="0.3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6.5" customHeight="1" x14ac:dyDescent="0.3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6.5" customHeight="1" x14ac:dyDescent="0.3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6.5" customHeight="1" x14ac:dyDescent="0.3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6.5" customHeight="1" x14ac:dyDescent="0.3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6.5" customHeight="1" x14ac:dyDescent="0.3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6.5" customHeight="1" x14ac:dyDescent="0.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6.5" customHeight="1" x14ac:dyDescent="0.3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6.5" customHeight="1" x14ac:dyDescent="0.3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6.5" customHeight="1" x14ac:dyDescent="0.3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6.5" customHeight="1" x14ac:dyDescent="0.3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6.5" customHeight="1" x14ac:dyDescent="0.3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6.5" customHeight="1" x14ac:dyDescent="0.3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6.5" customHeight="1" x14ac:dyDescent="0.3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6.5" customHeight="1" x14ac:dyDescent="0.3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6.5" customHeight="1" x14ac:dyDescent="0.3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6.5" customHeight="1" x14ac:dyDescent="0.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6.5" customHeight="1" x14ac:dyDescent="0.3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6.5" customHeight="1" x14ac:dyDescent="0.3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6.5" customHeight="1" x14ac:dyDescent="0.3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6.5" customHeight="1" x14ac:dyDescent="0.3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6.5" customHeight="1" x14ac:dyDescent="0.3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6.5" customHeight="1" x14ac:dyDescent="0.3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6.5" customHeight="1" x14ac:dyDescent="0.3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6.5" customHeight="1" x14ac:dyDescent="0.3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6.5" customHeight="1" x14ac:dyDescent="0.3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6.5" customHeight="1" x14ac:dyDescent="0.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6.5" customHeight="1" x14ac:dyDescent="0.3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6.5" customHeight="1" x14ac:dyDescent="0.3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6.5" customHeight="1" x14ac:dyDescent="0.3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6.5" customHeight="1" x14ac:dyDescent="0.3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6.5" customHeight="1" x14ac:dyDescent="0.3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6.5" customHeight="1" x14ac:dyDescent="0.3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6.5" customHeight="1" x14ac:dyDescent="0.3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6.5" customHeight="1" x14ac:dyDescent="0.3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6.5" customHeight="1" x14ac:dyDescent="0.3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6.5" customHeight="1" x14ac:dyDescent="0.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6.5" customHeight="1" x14ac:dyDescent="0.3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6.5" customHeight="1" x14ac:dyDescent="0.3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6.5" customHeight="1" x14ac:dyDescent="0.3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6.5" customHeight="1" x14ac:dyDescent="0.3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6.5" customHeight="1" x14ac:dyDescent="0.3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6.5" customHeight="1" x14ac:dyDescent="0.3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6.5" customHeight="1" x14ac:dyDescent="0.3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6.5" customHeight="1" x14ac:dyDescent="0.3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6.5" customHeight="1" x14ac:dyDescent="0.3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6.5" customHeight="1" x14ac:dyDescent="0.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6.5" customHeight="1" x14ac:dyDescent="0.3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6.5" customHeight="1" x14ac:dyDescent="0.3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6.5" customHeight="1" x14ac:dyDescent="0.3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6.5" customHeight="1" x14ac:dyDescent="0.3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6.5" customHeight="1" x14ac:dyDescent="0.3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6.5" customHeight="1" x14ac:dyDescent="0.3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6.5" customHeight="1" x14ac:dyDescent="0.3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6.5" customHeight="1" x14ac:dyDescent="0.3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6.5" customHeight="1" x14ac:dyDescent="0.3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6.5" customHeight="1" x14ac:dyDescent="0.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6.5" customHeight="1" x14ac:dyDescent="0.3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6.5" customHeight="1" x14ac:dyDescent="0.3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6.5" customHeight="1" x14ac:dyDescent="0.3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6.5" customHeight="1" x14ac:dyDescent="0.3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6.5" customHeight="1" x14ac:dyDescent="0.3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6.5" customHeight="1" x14ac:dyDescent="0.3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6.5" customHeight="1" x14ac:dyDescent="0.3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6.5" customHeight="1" x14ac:dyDescent="0.3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6.5" customHeight="1" x14ac:dyDescent="0.3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6.5" customHeight="1" x14ac:dyDescent="0.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6.5" customHeight="1" x14ac:dyDescent="0.3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6.5" customHeight="1" x14ac:dyDescent="0.3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6.5" customHeight="1" x14ac:dyDescent="0.3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6.5" customHeight="1" x14ac:dyDescent="0.3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6.5" customHeight="1" x14ac:dyDescent="0.3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6.5" customHeight="1" x14ac:dyDescent="0.3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6.5" customHeight="1" x14ac:dyDescent="0.3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6.5" customHeight="1" x14ac:dyDescent="0.3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6.5" customHeight="1" x14ac:dyDescent="0.3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6.5" customHeight="1" x14ac:dyDescent="0.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6.5" customHeight="1" x14ac:dyDescent="0.3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6.5" customHeight="1" x14ac:dyDescent="0.3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6.5" customHeight="1" x14ac:dyDescent="0.3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6.5" customHeight="1" x14ac:dyDescent="0.3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6.5" customHeight="1" x14ac:dyDescent="0.3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6.5" customHeight="1" x14ac:dyDescent="0.3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6.5" customHeight="1" x14ac:dyDescent="0.3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6.5" customHeight="1" x14ac:dyDescent="0.3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6.5" customHeight="1" x14ac:dyDescent="0.3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6.5" customHeight="1" x14ac:dyDescent="0.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6.5" customHeight="1" x14ac:dyDescent="0.3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6.5" customHeight="1" x14ac:dyDescent="0.3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6.5" customHeight="1" x14ac:dyDescent="0.3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6.5" customHeight="1" x14ac:dyDescent="0.3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6.5" customHeight="1" x14ac:dyDescent="0.3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6.5" customHeight="1" x14ac:dyDescent="0.3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6.5" customHeight="1" x14ac:dyDescent="0.3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6.5" customHeight="1" x14ac:dyDescent="0.3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6.5" customHeight="1" x14ac:dyDescent="0.3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6.5" customHeight="1" x14ac:dyDescent="0.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6.5" customHeight="1" x14ac:dyDescent="0.3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6.5" customHeight="1" x14ac:dyDescent="0.3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6.5" customHeight="1" x14ac:dyDescent="0.3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6.5" customHeight="1" x14ac:dyDescent="0.3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6.5" customHeight="1" x14ac:dyDescent="0.3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6.5" customHeight="1" x14ac:dyDescent="0.3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6.5" customHeight="1" x14ac:dyDescent="0.3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6.5" customHeight="1" x14ac:dyDescent="0.3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6.5" customHeight="1" x14ac:dyDescent="0.3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6.5" customHeight="1" x14ac:dyDescent="0.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6.5" customHeight="1" x14ac:dyDescent="0.3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6.5" customHeight="1" x14ac:dyDescent="0.3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6.5" customHeight="1" x14ac:dyDescent="0.3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6.5" customHeight="1" x14ac:dyDescent="0.3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6.5" customHeight="1" x14ac:dyDescent="0.3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6.5" customHeight="1" x14ac:dyDescent="0.3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6.5" customHeight="1" x14ac:dyDescent="0.3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6.5" customHeight="1" x14ac:dyDescent="0.3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6.5" customHeight="1" x14ac:dyDescent="0.3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6.5" customHeight="1" x14ac:dyDescent="0.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6.5" customHeight="1" x14ac:dyDescent="0.3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6.5" customHeight="1" x14ac:dyDescent="0.3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6.5" customHeight="1" x14ac:dyDescent="0.3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6.5" customHeight="1" x14ac:dyDescent="0.3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6.5" customHeight="1" x14ac:dyDescent="0.3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6.5" customHeight="1" x14ac:dyDescent="0.3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6.5" customHeight="1" x14ac:dyDescent="0.3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6.5" customHeight="1" x14ac:dyDescent="0.3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6.5" customHeight="1" x14ac:dyDescent="0.3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6.5" customHeight="1" x14ac:dyDescent="0.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6.5" customHeight="1" x14ac:dyDescent="0.3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6.5" customHeight="1" x14ac:dyDescent="0.3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6.5" customHeight="1" x14ac:dyDescent="0.3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6.5" customHeight="1" x14ac:dyDescent="0.3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6.5" customHeight="1" x14ac:dyDescent="0.3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6.5" customHeight="1" x14ac:dyDescent="0.3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6.5" customHeight="1" x14ac:dyDescent="0.3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6.5" customHeight="1" x14ac:dyDescent="0.3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6.5" customHeight="1" x14ac:dyDescent="0.3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6.5" customHeight="1" x14ac:dyDescent="0.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6.5" customHeight="1" x14ac:dyDescent="0.3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6.5" customHeight="1" x14ac:dyDescent="0.3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6.5" customHeight="1" x14ac:dyDescent="0.3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6.5" customHeight="1" x14ac:dyDescent="0.3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6.5" customHeight="1" x14ac:dyDescent="0.3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6.5" customHeight="1" x14ac:dyDescent="0.3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6.5" customHeight="1" x14ac:dyDescent="0.3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6.5" customHeight="1" x14ac:dyDescent="0.3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6.5" customHeight="1" x14ac:dyDescent="0.3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6.5" customHeight="1" x14ac:dyDescent="0.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6.5" customHeight="1" x14ac:dyDescent="0.3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6.5" customHeight="1" x14ac:dyDescent="0.3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6.5" customHeight="1" x14ac:dyDescent="0.3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6.5" customHeight="1" x14ac:dyDescent="0.3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6.5" customHeight="1" x14ac:dyDescent="0.3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6.5" customHeight="1" x14ac:dyDescent="0.3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6.5" customHeight="1" x14ac:dyDescent="0.3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6.5" customHeight="1" x14ac:dyDescent="0.3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6.5" customHeight="1" x14ac:dyDescent="0.3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6.5" customHeight="1" x14ac:dyDescent="0.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6.5" customHeight="1" x14ac:dyDescent="0.3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6.5" customHeight="1" x14ac:dyDescent="0.3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6.5" customHeight="1" x14ac:dyDescent="0.3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6.5" customHeight="1" x14ac:dyDescent="0.3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6.5" customHeight="1" x14ac:dyDescent="0.3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6.5" customHeight="1" x14ac:dyDescent="0.3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6.5" customHeight="1" x14ac:dyDescent="0.3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6.5" customHeight="1" x14ac:dyDescent="0.3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6.5" customHeight="1" x14ac:dyDescent="0.3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6.5" customHeight="1" x14ac:dyDescent="0.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6.5" customHeight="1" x14ac:dyDescent="0.3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6.5" customHeight="1" x14ac:dyDescent="0.3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6.5" customHeight="1" x14ac:dyDescent="0.3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6.5" customHeight="1" x14ac:dyDescent="0.3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6.5" customHeight="1" x14ac:dyDescent="0.3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6.5" customHeight="1" x14ac:dyDescent="0.3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6.5" customHeight="1" x14ac:dyDescent="0.3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6.5" customHeight="1" x14ac:dyDescent="0.3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6.5" customHeight="1" x14ac:dyDescent="0.3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6.5" customHeight="1" x14ac:dyDescent="0.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6.5" customHeight="1" x14ac:dyDescent="0.3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6.5" customHeight="1" x14ac:dyDescent="0.3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6.5" customHeight="1" x14ac:dyDescent="0.3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6.5" customHeight="1" x14ac:dyDescent="0.3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6.5" customHeight="1" x14ac:dyDescent="0.3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6.5" customHeight="1" x14ac:dyDescent="0.3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6.5" customHeight="1" x14ac:dyDescent="0.3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6.5" customHeight="1" x14ac:dyDescent="0.3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6.5" customHeight="1" x14ac:dyDescent="0.3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6.5" customHeight="1" x14ac:dyDescent="0.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6.5" customHeight="1" x14ac:dyDescent="0.3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6.5" customHeight="1" x14ac:dyDescent="0.3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6.5" customHeight="1" x14ac:dyDescent="0.3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6.5" customHeight="1" x14ac:dyDescent="0.3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6.5" customHeight="1" x14ac:dyDescent="0.3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6.5" customHeight="1" x14ac:dyDescent="0.3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6.5" customHeight="1" x14ac:dyDescent="0.3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6.5" customHeight="1" x14ac:dyDescent="0.3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6.5" customHeight="1" x14ac:dyDescent="0.3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6.5" customHeight="1" x14ac:dyDescent="0.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6.5" customHeight="1" x14ac:dyDescent="0.3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6.5" customHeight="1" x14ac:dyDescent="0.3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6.5" customHeight="1" x14ac:dyDescent="0.3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6.5" customHeight="1" x14ac:dyDescent="0.3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6.5" customHeight="1" x14ac:dyDescent="0.3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6.5" customHeight="1" x14ac:dyDescent="0.3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6.5" customHeight="1" x14ac:dyDescent="0.3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6.5" customHeight="1" x14ac:dyDescent="0.3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6.5" customHeight="1" x14ac:dyDescent="0.3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6.5" customHeight="1" x14ac:dyDescent="0.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6.5" customHeight="1" x14ac:dyDescent="0.3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6.5" customHeight="1" x14ac:dyDescent="0.3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6.5" customHeight="1" x14ac:dyDescent="0.3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6.5" customHeight="1" x14ac:dyDescent="0.3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6.5" customHeight="1" x14ac:dyDescent="0.3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6.5" customHeight="1" x14ac:dyDescent="0.3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6.5" customHeight="1" x14ac:dyDescent="0.3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6.5" customHeight="1" x14ac:dyDescent="0.3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6.5" customHeight="1" x14ac:dyDescent="0.3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6.5" customHeight="1" x14ac:dyDescent="0.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6.5" customHeight="1" x14ac:dyDescent="0.3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6.5" customHeight="1" x14ac:dyDescent="0.3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6.5" customHeight="1" x14ac:dyDescent="0.3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6.5" customHeight="1" x14ac:dyDescent="0.3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6.5" customHeight="1" x14ac:dyDescent="0.3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6.5" customHeight="1" x14ac:dyDescent="0.3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6.5" customHeight="1" x14ac:dyDescent="0.3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6.5" customHeight="1" x14ac:dyDescent="0.3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6.5" customHeight="1" x14ac:dyDescent="0.3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6.5" customHeight="1" x14ac:dyDescent="0.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6.5" customHeight="1" x14ac:dyDescent="0.3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6.5" customHeight="1" x14ac:dyDescent="0.3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6.5" customHeight="1" x14ac:dyDescent="0.3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6.5" customHeight="1" x14ac:dyDescent="0.3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6.5" customHeight="1" x14ac:dyDescent="0.3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6.5" customHeight="1" x14ac:dyDescent="0.3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6.5" customHeight="1" x14ac:dyDescent="0.3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6.5" customHeight="1" x14ac:dyDescent="0.3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6.5" customHeight="1" x14ac:dyDescent="0.3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6.5" customHeight="1" x14ac:dyDescent="0.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6.5" customHeight="1" x14ac:dyDescent="0.3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6.5" customHeight="1" x14ac:dyDescent="0.3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6.5" customHeight="1" x14ac:dyDescent="0.3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6.5" customHeight="1" x14ac:dyDescent="0.3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6.5" customHeight="1" x14ac:dyDescent="0.3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6.5" customHeight="1" x14ac:dyDescent="0.3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6.5" customHeight="1" x14ac:dyDescent="0.3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6.5" customHeight="1" x14ac:dyDescent="0.3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6.5" customHeight="1" x14ac:dyDescent="0.3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6.5" customHeight="1" x14ac:dyDescent="0.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6.5" customHeight="1" x14ac:dyDescent="0.3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6.5" customHeight="1" x14ac:dyDescent="0.3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6.5" customHeight="1" x14ac:dyDescent="0.3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6.5" customHeight="1" x14ac:dyDescent="0.3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6.5" customHeight="1" x14ac:dyDescent="0.3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6.5" customHeight="1" x14ac:dyDescent="0.3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6.5" customHeight="1" x14ac:dyDescent="0.3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6.5" customHeight="1" x14ac:dyDescent="0.3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6.5" customHeight="1" x14ac:dyDescent="0.3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6.5" customHeight="1" x14ac:dyDescent="0.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6.5" customHeight="1" x14ac:dyDescent="0.3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6.5" customHeight="1" x14ac:dyDescent="0.3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6.5" customHeight="1" x14ac:dyDescent="0.3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6.5" customHeight="1" x14ac:dyDescent="0.3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6.5" customHeight="1" x14ac:dyDescent="0.3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6.5" customHeight="1" x14ac:dyDescent="0.3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6.5" customHeight="1" x14ac:dyDescent="0.3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ht="16.5" customHeight="1" x14ac:dyDescent="0.3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6.5" customHeight="1" x14ac:dyDescent="0.3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ht="16.5" customHeight="1" x14ac:dyDescent="0.3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mergeCells count="20">
    <mergeCell ref="C2:G2"/>
    <mergeCell ref="C3:G3"/>
    <mergeCell ref="F5:F6"/>
    <mergeCell ref="G5:G6"/>
    <mergeCell ref="B37:C37"/>
    <mergeCell ref="B42:C42"/>
    <mergeCell ref="D42:F42"/>
    <mergeCell ref="G42:H42"/>
    <mergeCell ref="B38:C38"/>
    <mergeCell ref="B39:C39"/>
    <mergeCell ref="D39:F39"/>
    <mergeCell ref="G39:H39"/>
    <mergeCell ref="B40:C40"/>
    <mergeCell ref="D40:F40"/>
    <mergeCell ref="G40:H40"/>
    <mergeCell ref="D38:F38"/>
    <mergeCell ref="G38:H38"/>
    <mergeCell ref="B41:C41"/>
    <mergeCell ref="D41:F41"/>
    <mergeCell ref="G41:H41"/>
  </mergeCells>
  <dataValidations count="1">
    <dataValidation type="list" allowBlank="1" showErrorMessage="1" sqref="E5:E6" xr:uid="{00000000-0002-0000-0300-000000000000}">
      <formula1>#REF!</formula1>
    </dataValidation>
  </dataValidations>
  <hyperlinks>
    <hyperlink ref="K16" r:id="rId1" xr:uid="{A365E22A-8B25-482C-B570-80A1ACA3769B}"/>
    <hyperlink ref="K17" r:id="rId2" xr:uid="{7EF9CD32-4FD2-4793-9DA8-071149135B53}"/>
    <hyperlink ref="K18" r:id="rId3" xr:uid="{4EE9961A-06D9-49E4-926C-AA21CE0D0ABF}"/>
  </hyperlinks>
  <pageMargins left="0.7" right="0.7" top="0.75" bottom="0.75" header="0" footer="0"/>
  <pageSetup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8D08D"/>
  </sheetPr>
  <dimension ref="A1:AF906"/>
  <sheetViews>
    <sheetView showGridLines="0" tabSelected="1" zoomScale="14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16" sqref="K16"/>
    </sheetView>
  </sheetViews>
  <sheetFormatPr baseColWidth="10" defaultColWidth="11.28515625" defaultRowHeight="16" x14ac:dyDescent="0.2"/>
  <cols>
    <col min="1" max="1" width="8.85546875" customWidth="1"/>
    <col min="2" max="2" width="9.5703125" style="48" customWidth="1"/>
    <col min="3" max="3" width="14.85546875" customWidth="1"/>
    <col min="4" max="4" width="21" style="48" customWidth="1"/>
    <col min="5" max="5" width="53.28515625" style="71" customWidth="1"/>
    <col min="6" max="6" width="8.85546875" hidden="1" customWidth="1"/>
    <col min="7" max="7" width="11.85546875" hidden="1" customWidth="1"/>
    <col min="8" max="8" width="11.7109375" hidden="1" customWidth="1"/>
    <col min="9" max="9" width="14.28515625" hidden="1" customWidth="1"/>
    <col min="10" max="21" width="7.85546875" customWidth="1"/>
    <col min="22" max="25" width="7.85546875" hidden="1" customWidth="1"/>
    <col min="26" max="26" width="11.28515625" hidden="1" customWidth="1"/>
  </cols>
  <sheetData>
    <row r="1" spans="1:25" ht="18" x14ac:dyDescent="0.2">
      <c r="A1" s="61" t="s">
        <v>76</v>
      </c>
      <c r="B1" s="67" t="s">
        <v>77</v>
      </c>
      <c r="C1" s="61" t="s">
        <v>78</v>
      </c>
      <c r="D1" s="67" t="s">
        <v>79</v>
      </c>
      <c r="E1" s="69" t="s">
        <v>64</v>
      </c>
      <c r="F1" s="61" t="s">
        <v>80</v>
      </c>
      <c r="G1" s="61" t="s">
        <v>81</v>
      </c>
      <c r="H1" s="61" t="s">
        <v>82</v>
      </c>
      <c r="I1" s="61" t="s">
        <v>83</v>
      </c>
      <c r="J1" s="61" t="s">
        <v>84</v>
      </c>
      <c r="K1" s="61" t="s">
        <v>85</v>
      </c>
      <c r="L1" s="61" t="s">
        <v>86</v>
      </c>
      <c r="M1" s="61" t="s">
        <v>87</v>
      </c>
      <c r="N1" s="61" t="s">
        <v>88</v>
      </c>
      <c r="O1" s="61" t="s">
        <v>89</v>
      </c>
      <c r="P1" s="61" t="s">
        <v>90</v>
      </c>
      <c r="Q1" s="61" t="s">
        <v>91</v>
      </c>
      <c r="R1" s="61" t="s">
        <v>92</v>
      </c>
      <c r="S1" s="61" t="s">
        <v>93</v>
      </c>
      <c r="T1" s="61" t="s">
        <v>94</v>
      </c>
      <c r="U1" s="61" t="s">
        <v>95</v>
      </c>
      <c r="V1" s="61" t="s">
        <v>96</v>
      </c>
      <c r="W1" s="61" t="s">
        <v>97</v>
      </c>
      <c r="X1" s="61" t="s">
        <v>98</v>
      </c>
      <c r="Y1" s="61" t="s">
        <v>99</v>
      </c>
    </row>
    <row r="2" spans="1:25" s="31" customFormat="1" ht="54" x14ac:dyDescent="0.2">
      <c r="A2" s="62" t="s">
        <v>100</v>
      </c>
      <c r="B2" s="68" t="s">
        <v>114</v>
      </c>
      <c r="C2" s="62"/>
      <c r="D2" s="68" t="s">
        <v>115</v>
      </c>
      <c r="E2" s="70"/>
      <c r="F2" s="62"/>
      <c r="G2" s="62"/>
      <c r="H2" s="62"/>
      <c r="I2" s="62" t="e">
        <f>#REF!*8</f>
        <v>#REF!</v>
      </c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</row>
    <row r="3" spans="1:25" s="31" customFormat="1" ht="54" x14ac:dyDescent="0.2">
      <c r="A3" s="63" t="s">
        <v>102</v>
      </c>
      <c r="B3" s="29"/>
      <c r="C3" s="63" t="s">
        <v>115</v>
      </c>
      <c r="D3" s="29" t="s">
        <v>116</v>
      </c>
      <c r="E3" s="66" t="s">
        <v>117</v>
      </c>
      <c r="F3" s="64"/>
      <c r="G3" s="64"/>
      <c r="H3" s="64"/>
      <c r="I3" s="63" t="e">
        <f>#REF!*8</f>
        <v>#REF!</v>
      </c>
      <c r="J3" s="65">
        <v>10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</row>
    <row r="4" spans="1:25" s="31" customFormat="1" ht="72" x14ac:dyDescent="0.2">
      <c r="A4" s="63" t="s">
        <v>102</v>
      </c>
      <c r="B4" s="29"/>
      <c r="C4" s="63" t="s">
        <v>115</v>
      </c>
      <c r="D4" s="29" t="s">
        <v>145</v>
      </c>
      <c r="E4" s="66" t="s">
        <v>118</v>
      </c>
      <c r="F4" s="64"/>
      <c r="G4" s="64"/>
      <c r="H4" s="64"/>
      <c r="I4" s="63" t="e">
        <f>#REF!*8</f>
        <v>#REF!</v>
      </c>
      <c r="J4" s="65">
        <v>8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</row>
    <row r="5" spans="1:25" s="31" customFormat="1" ht="72" x14ac:dyDescent="0.2">
      <c r="A5" s="63" t="s">
        <v>102</v>
      </c>
      <c r="B5" s="29"/>
      <c r="C5" s="63" t="s">
        <v>115</v>
      </c>
      <c r="D5" s="29" t="s">
        <v>119</v>
      </c>
      <c r="E5" s="66" t="s">
        <v>120</v>
      </c>
      <c r="F5" s="64"/>
      <c r="G5" s="64"/>
      <c r="H5" s="64"/>
      <c r="I5" s="63" t="e">
        <f>#REF!*8</f>
        <v>#REF!</v>
      </c>
      <c r="J5" s="65">
        <v>10</v>
      </c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5" s="31" customFormat="1" ht="54" x14ac:dyDescent="0.2">
      <c r="A6" s="63" t="s">
        <v>102</v>
      </c>
      <c r="B6" s="29"/>
      <c r="C6" s="63" t="s">
        <v>115</v>
      </c>
      <c r="D6" s="29" t="s">
        <v>144</v>
      </c>
      <c r="E6" s="66" t="s">
        <v>133</v>
      </c>
      <c r="F6" s="64"/>
      <c r="G6" s="64"/>
      <c r="H6" s="64"/>
      <c r="I6" s="63" t="e">
        <f>#REF!*8</f>
        <v>#REF!</v>
      </c>
      <c r="J6" s="65">
        <v>5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spans="1:25" s="31" customFormat="1" ht="216" x14ac:dyDescent="0.2">
      <c r="A7" s="63" t="s">
        <v>102</v>
      </c>
      <c r="B7" s="29"/>
      <c r="C7" s="63" t="s">
        <v>115</v>
      </c>
      <c r="D7" s="29" t="s">
        <v>143</v>
      </c>
      <c r="E7" s="66" t="s">
        <v>134</v>
      </c>
      <c r="F7" s="64"/>
      <c r="G7" s="64"/>
      <c r="H7" s="64"/>
      <c r="I7" s="63"/>
      <c r="J7" s="65"/>
      <c r="K7" s="65">
        <v>8</v>
      </c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spans="1:25" s="31" customFormat="1" ht="198" x14ac:dyDescent="0.2">
      <c r="A8" s="63" t="s">
        <v>102</v>
      </c>
      <c r="B8" s="29"/>
      <c r="C8" s="63" t="s">
        <v>115</v>
      </c>
      <c r="D8" s="29" t="s">
        <v>135</v>
      </c>
      <c r="E8" s="66" t="s">
        <v>136</v>
      </c>
      <c r="F8" s="64"/>
      <c r="G8" s="64"/>
      <c r="H8" s="64"/>
      <c r="I8" s="63"/>
      <c r="J8" s="65"/>
      <c r="K8" s="65">
        <v>8</v>
      </c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spans="1:25" s="31" customFormat="1" ht="216" x14ac:dyDescent="0.2">
      <c r="A9" s="63" t="s">
        <v>102</v>
      </c>
      <c r="B9" s="29"/>
      <c r="C9" s="63" t="s">
        <v>115</v>
      </c>
      <c r="D9" s="29" t="s">
        <v>137</v>
      </c>
      <c r="E9" s="66" t="s">
        <v>138</v>
      </c>
      <c r="F9" s="64"/>
      <c r="G9" s="64"/>
      <c r="H9" s="64"/>
      <c r="I9" s="63"/>
      <c r="J9" s="65"/>
      <c r="K9" s="65">
        <v>8</v>
      </c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spans="1:25" s="31" customFormat="1" ht="270" x14ac:dyDescent="0.2">
      <c r="A10" s="63" t="s">
        <v>102</v>
      </c>
      <c r="B10" s="29"/>
      <c r="C10" s="63" t="s">
        <v>115</v>
      </c>
      <c r="D10" s="29" t="s">
        <v>139</v>
      </c>
      <c r="E10" s="66" t="s">
        <v>140</v>
      </c>
      <c r="F10" s="64"/>
      <c r="G10" s="64"/>
      <c r="H10" s="64"/>
      <c r="I10" s="63"/>
      <c r="J10" s="65"/>
      <c r="K10" s="65"/>
      <c r="L10" s="65">
        <v>8</v>
      </c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spans="1:25" s="31" customFormat="1" ht="270" x14ac:dyDescent="0.2">
      <c r="A11" s="63" t="s">
        <v>102</v>
      </c>
      <c r="B11" s="29"/>
      <c r="C11" s="63" t="s">
        <v>115</v>
      </c>
      <c r="D11" s="29" t="s">
        <v>141</v>
      </c>
      <c r="E11" s="66" t="s">
        <v>142</v>
      </c>
      <c r="F11" s="64"/>
      <c r="G11" s="64"/>
      <c r="H11" s="64"/>
      <c r="I11" s="63"/>
      <c r="J11" s="65"/>
      <c r="K11" s="65"/>
      <c r="L11" s="65">
        <v>8</v>
      </c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spans="1:25" s="31" customFormat="1" ht="18" x14ac:dyDescent="0.2">
      <c r="A12" s="63" t="s">
        <v>102</v>
      </c>
      <c r="B12" s="29"/>
      <c r="C12" s="63" t="s">
        <v>115</v>
      </c>
      <c r="D12" s="29" t="s">
        <v>121</v>
      </c>
      <c r="E12" s="66" t="s">
        <v>122</v>
      </c>
      <c r="F12" s="64"/>
      <c r="G12" s="64"/>
      <c r="H12" s="64"/>
      <c r="I12" s="63" t="e">
        <f>#REF!*8</f>
        <v>#REF!</v>
      </c>
      <c r="J12" s="65"/>
      <c r="K12" s="65"/>
      <c r="L12" s="65">
        <v>10</v>
      </c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 spans="1:25" s="31" customFormat="1" ht="90" x14ac:dyDescent="0.2">
      <c r="A13" s="62" t="s">
        <v>100</v>
      </c>
      <c r="B13" s="68" t="s">
        <v>105</v>
      </c>
      <c r="C13" s="62"/>
      <c r="D13" s="68" t="s">
        <v>105</v>
      </c>
      <c r="E13" s="70"/>
      <c r="F13" s="62"/>
      <c r="G13" s="62"/>
      <c r="H13" s="62"/>
      <c r="I13" s="62" t="e">
        <f>#REF!*8</f>
        <v>#REF!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</row>
    <row r="14" spans="1:25" s="31" customFormat="1" ht="18" x14ac:dyDescent="0.2">
      <c r="A14" s="63" t="s">
        <v>102</v>
      </c>
      <c r="B14" s="29"/>
      <c r="C14" s="63" t="s">
        <v>105</v>
      </c>
      <c r="D14" s="29" t="s">
        <v>123</v>
      </c>
      <c r="E14" s="66" t="s">
        <v>124</v>
      </c>
      <c r="F14" s="64"/>
      <c r="G14" s="64"/>
      <c r="H14" s="64"/>
      <c r="I14" s="63" t="e">
        <f>#REF!*8</f>
        <v>#REF!</v>
      </c>
      <c r="J14" s="65"/>
      <c r="K14" s="65"/>
      <c r="L14" s="65"/>
      <c r="M14" s="65">
        <v>3</v>
      </c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 spans="1:25" s="31" customFormat="1" ht="36" x14ac:dyDescent="0.2">
      <c r="A15" s="63" t="s">
        <v>102</v>
      </c>
      <c r="B15" s="29"/>
      <c r="C15" s="63" t="s">
        <v>105</v>
      </c>
      <c r="D15" s="29" t="s">
        <v>125</v>
      </c>
      <c r="E15" s="66" t="s">
        <v>129</v>
      </c>
      <c r="F15" s="64"/>
      <c r="G15" s="64"/>
      <c r="H15" s="64"/>
      <c r="I15" s="63" t="e">
        <f>#REF!*8</f>
        <v>#REF!</v>
      </c>
      <c r="J15" s="65"/>
      <c r="K15" s="65"/>
      <c r="L15" s="65"/>
      <c r="M15" s="65">
        <v>5</v>
      </c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spans="1:25" s="31" customFormat="1" ht="18" x14ac:dyDescent="0.2">
      <c r="A16" s="63" t="s">
        <v>102</v>
      </c>
      <c r="B16" s="29"/>
      <c r="C16" s="63" t="s">
        <v>105</v>
      </c>
      <c r="D16" s="29" t="s">
        <v>130</v>
      </c>
      <c r="E16" s="66" t="s">
        <v>131</v>
      </c>
      <c r="F16" s="64"/>
      <c r="G16" s="64"/>
      <c r="H16" s="64"/>
      <c r="I16" s="63" t="e">
        <f>#REF!*8</f>
        <v>#REF!</v>
      </c>
      <c r="J16" s="65"/>
      <c r="K16" s="65"/>
      <c r="L16" s="65"/>
      <c r="M16" s="65">
        <v>5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</row>
    <row r="17" spans="1:25" s="31" customFormat="1" ht="54" x14ac:dyDescent="0.2">
      <c r="A17" s="63" t="s">
        <v>102</v>
      </c>
      <c r="B17" s="29"/>
      <c r="C17" s="63" t="s">
        <v>105</v>
      </c>
      <c r="D17" s="29" t="s">
        <v>126</v>
      </c>
      <c r="E17" s="66" t="s">
        <v>132</v>
      </c>
      <c r="F17" s="64"/>
      <c r="G17" s="64"/>
      <c r="H17" s="64"/>
      <c r="I17" s="63"/>
      <c r="J17" s="65"/>
      <c r="K17" s="65"/>
      <c r="L17" s="65"/>
      <c r="M17" s="65">
        <v>6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spans="1:25" s="31" customFormat="1" ht="18" x14ac:dyDescent="0.2">
      <c r="A18" s="63" t="s">
        <v>102</v>
      </c>
      <c r="B18" s="29"/>
      <c r="C18" s="63" t="s">
        <v>105</v>
      </c>
      <c r="D18" s="29" t="s">
        <v>127</v>
      </c>
      <c r="E18" s="66"/>
      <c r="F18" s="64"/>
      <c r="G18" s="64"/>
      <c r="H18" s="64"/>
      <c r="I18" s="63"/>
      <c r="J18" s="65"/>
      <c r="K18" s="65"/>
      <c r="L18" s="65"/>
      <c r="M18" s="65">
        <v>5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 spans="1:25" s="31" customFormat="1" ht="18" x14ac:dyDescent="0.2">
      <c r="A19" s="63" t="s">
        <v>102</v>
      </c>
      <c r="B19" s="29"/>
      <c r="C19" s="63" t="s">
        <v>105</v>
      </c>
      <c r="D19" s="29" t="s">
        <v>128</v>
      </c>
      <c r="E19" s="66"/>
      <c r="F19" s="64"/>
      <c r="G19" s="64"/>
      <c r="H19" s="64"/>
      <c r="I19" s="63"/>
      <c r="J19" s="65"/>
      <c r="K19" s="65"/>
      <c r="L19" s="65"/>
      <c r="M19" s="65">
        <v>1</v>
      </c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</row>
    <row r="20" spans="1:25" x14ac:dyDescent="0.2">
      <c r="D20" s="30"/>
    </row>
    <row r="21" spans="1:25" x14ac:dyDescent="0.2">
      <c r="D21" s="30"/>
    </row>
    <row r="22" spans="1:25" x14ac:dyDescent="0.2">
      <c r="D22" s="30"/>
    </row>
    <row r="23" spans="1:25" x14ac:dyDescent="0.2">
      <c r="D23" s="30"/>
    </row>
    <row r="24" spans="1:25" x14ac:dyDescent="0.2">
      <c r="D24" s="30"/>
    </row>
    <row r="25" spans="1:25" x14ac:dyDescent="0.2">
      <c r="D25" s="30"/>
    </row>
    <row r="26" spans="1:25" x14ac:dyDescent="0.2">
      <c r="D26" s="30"/>
    </row>
    <row r="27" spans="1:25" x14ac:dyDescent="0.2">
      <c r="D27" s="30"/>
    </row>
    <row r="28" spans="1:25" x14ac:dyDescent="0.2">
      <c r="D28" s="30"/>
    </row>
    <row r="29" spans="1:25" x14ac:dyDescent="0.2">
      <c r="D29" s="30"/>
    </row>
    <row r="30" spans="1:25" x14ac:dyDescent="0.2">
      <c r="D30" s="30"/>
    </row>
    <row r="31" spans="1:25" x14ac:dyDescent="0.2">
      <c r="D31" s="30"/>
    </row>
    <row r="32" spans="1:25" x14ac:dyDescent="0.2">
      <c r="D32" s="30"/>
    </row>
    <row r="33" spans="4:4" x14ac:dyDescent="0.2">
      <c r="D33" s="30"/>
    </row>
    <row r="34" spans="4:4" x14ac:dyDescent="0.2">
      <c r="D34" s="30"/>
    </row>
    <row r="35" spans="4:4" x14ac:dyDescent="0.2">
      <c r="D35" s="30"/>
    </row>
    <row r="36" spans="4:4" x14ac:dyDescent="0.2">
      <c r="D36" s="30"/>
    </row>
    <row r="37" spans="4:4" x14ac:dyDescent="0.2">
      <c r="D37" s="30"/>
    </row>
    <row r="38" spans="4:4" x14ac:dyDescent="0.2">
      <c r="D38" s="30"/>
    </row>
    <row r="39" spans="4:4" x14ac:dyDescent="0.2">
      <c r="D39" s="30"/>
    </row>
    <row r="40" spans="4:4" x14ac:dyDescent="0.2">
      <c r="D40" s="30"/>
    </row>
    <row r="41" spans="4:4" x14ac:dyDescent="0.2">
      <c r="D41" s="30"/>
    </row>
    <row r="42" spans="4:4" x14ac:dyDescent="0.2">
      <c r="D42" s="30"/>
    </row>
    <row r="43" spans="4:4" x14ac:dyDescent="0.2">
      <c r="D43" s="30"/>
    </row>
    <row r="44" spans="4:4" x14ac:dyDescent="0.2">
      <c r="D44" s="30"/>
    </row>
    <row r="45" spans="4:4" x14ac:dyDescent="0.2">
      <c r="D45" s="30"/>
    </row>
    <row r="46" spans="4:4" x14ac:dyDescent="0.2">
      <c r="D46" s="30"/>
    </row>
    <row r="47" spans="4:4" x14ac:dyDescent="0.2">
      <c r="D47" s="30"/>
    </row>
    <row r="48" spans="4:4" x14ac:dyDescent="0.2">
      <c r="D48" s="30"/>
    </row>
    <row r="49" spans="4:4" x14ac:dyDescent="0.2">
      <c r="D49" s="30"/>
    </row>
    <row r="50" spans="4:4" x14ac:dyDescent="0.2">
      <c r="D50" s="30"/>
    </row>
    <row r="51" spans="4:4" x14ac:dyDescent="0.2">
      <c r="D51" s="30"/>
    </row>
    <row r="52" spans="4:4" x14ac:dyDescent="0.2">
      <c r="D52" s="30"/>
    </row>
    <row r="53" spans="4:4" x14ac:dyDescent="0.2">
      <c r="D53" s="30"/>
    </row>
    <row r="54" spans="4:4" x14ac:dyDescent="0.2">
      <c r="D54" s="30"/>
    </row>
    <row r="55" spans="4:4" x14ac:dyDescent="0.2">
      <c r="D55" s="30"/>
    </row>
    <row r="56" spans="4:4" x14ac:dyDescent="0.2">
      <c r="D56" s="30"/>
    </row>
    <row r="57" spans="4:4" x14ac:dyDescent="0.2">
      <c r="D57" s="30"/>
    </row>
    <row r="58" spans="4:4" x14ac:dyDescent="0.2">
      <c r="D58" s="30"/>
    </row>
    <row r="59" spans="4:4" x14ac:dyDescent="0.2">
      <c r="D59" s="30"/>
    </row>
    <row r="60" spans="4:4" x14ac:dyDescent="0.2">
      <c r="D60" s="30"/>
    </row>
    <row r="61" spans="4:4" x14ac:dyDescent="0.2">
      <c r="D61" s="30"/>
    </row>
    <row r="62" spans="4:4" x14ac:dyDescent="0.2">
      <c r="D62" s="30"/>
    </row>
    <row r="63" spans="4:4" x14ac:dyDescent="0.2">
      <c r="D63" s="30"/>
    </row>
    <row r="64" spans="4:4" x14ac:dyDescent="0.2">
      <c r="D64" s="30"/>
    </row>
    <row r="65" spans="4:4" x14ac:dyDescent="0.2">
      <c r="D65" s="30"/>
    </row>
    <row r="66" spans="4:4" x14ac:dyDescent="0.2">
      <c r="D66" s="30"/>
    </row>
    <row r="67" spans="4:4" x14ac:dyDescent="0.2">
      <c r="D67" s="30"/>
    </row>
    <row r="68" spans="4:4" x14ac:dyDescent="0.2">
      <c r="D68" s="30"/>
    </row>
    <row r="69" spans="4:4" x14ac:dyDescent="0.2">
      <c r="D69" s="30"/>
    </row>
    <row r="70" spans="4:4" x14ac:dyDescent="0.2">
      <c r="D70" s="30"/>
    </row>
    <row r="71" spans="4:4" x14ac:dyDescent="0.2">
      <c r="D71" s="30"/>
    </row>
    <row r="72" spans="4:4" x14ac:dyDescent="0.2">
      <c r="D72" s="30"/>
    </row>
    <row r="73" spans="4:4" x14ac:dyDescent="0.2">
      <c r="D73" s="30"/>
    </row>
    <row r="74" spans="4:4" x14ac:dyDescent="0.2">
      <c r="D74" s="30"/>
    </row>
    <row r="75" spans="4:4" x14ac:dyDescent="0.2">
      <c r="D75" s="30"/>
    </row>
    <row r="76" spans="4:4" x14ac:dyDescent="0.2">
      <c r="D76" s="30"/>
    </row>
    <row r="77" spans="4:4" x14ac:dyDescent="0.2">
      <c r="D77" s="30"/>
    </row>
    <row r="78" spans="4:4" x14ac:dyDescent="0.2">
      <c r="D78" s="30"/>
    </row>
    <row r="79" spans="4:4" x14ac:dyDescent="0.2">
      <c r="D79" s="30"/>
    </row>
    <row r="80" spans="4:4" x14ac:dyDescent="0.2">
      <c r="D80" s="30"/>
    </row>
    <row r="81" spans="4:4" x14ac:dyDescent="0.2">
      <c r="D81" s="30"/>
    </row>
    <row r="82" spans="4:4" x14ac:dyDescent="0.2">
      <c r="D82" s="30"/>
    </row>
    <row r="83" spans="4:4" x14ac:dyDescent="0.2">
      <c r="D83" s="30"/>
    </row>
    <row r="84" spans="4:4" x14ac:dyDescent="0.2">
      <c r="D84" s="30"/>
    </row>
    <row r="85" spans="4:4" x14ac:dyDescent="0.2">
      <c r="D85" s="30"/>
    </row>
    <row r="86" spans="4:4" x14ac:dyDescent="0.2">
      <c r="D86" s="30"/>
    </row>
    <row r="87" spans="4:4" x14ac:dyDescent="0.2">
      <c r="D87" s="30"/>
    </row>
    <row r="88" spans="4:4" x14ac:dyDescent="0.2">
      <c r="D88" s="30"/>
    </row>
    <row r="89" spans="4:4" x14ac:dyDescent="0.2">
      <c r="D89" s="30"/>
    </row>
    <row r="90" spans="4:4" x14ac:dyDescent="0.2">
      <c r="D90" s="30"/>
    </row>
    <row r="91" spans="4:4" x14ac:dyDescent="0.2">
      <c r="D91" s="30"/>
    </row>
    <row r="92" spans="4:4" x14ac:dyDescent="0.2">
      <c r="D92" s="30"/>
    </row>
    <row r="93" spans="4:4" x14ac:dyDescent="0.2">
      <c r="D93" s="30"/>
    </row>
    <row r="94" spans="4:4" x14ac:dyDescent="0.2">
      <c r="D94" s="30"/>
    </row>
    <row r="95" spans="4:4" x14ac:dyDescent="0.2">
      <c r="D95" s="30"/>
    </row>
    <row r="96" spans="4:4" x14ac:dyDescent="0.2">
      <c r="D96" s="30"/>
    </row>
    <row r="97" spans="4:4" x14ac:dyDescent="0.2">
      <c r="D97" s="30"/>
    </row>
    <row r="98" spans="4:4" x14ac:dyDescent="0.2">
      <c r="D98" s="30"/>
    </row>
    <row r="99" spans="4:4" x14ac:dyDescent="0.2">
      <c r="D99" s="30"/>
    </row>
    <row r="100" spans="4:4" x14ac:dyDescent="0.2">
      <c r="D100" s="30"/>
    </row>
    <row r="101" spans="4:4" x14ac:dyDescent="0.2">
      <c r="D101" s="30"/>
    </row>
    <row r="102" spans="4:4" x14ac:dyDescent="0.2">
      <c r="D102" s="30"/>
    </row>
    <row r="103" spans="4:4" x14ac:dyDescent="0.2">
      <c r="D103" s="30"/>
    </row>
    <row r="104" spans="4:4" x14ac:dyDescent="0.2">
      <c r="D104" s="30"/>
    </row>
    <row r="105" spans="4:4" x14ac:dyDescent="0.2">
      <c r="D105" s="30"/>
    </row>
    <row r="106" spans="4:4" x14ac:dyDescent="0.2">
      <c r="D106" s="30"/>
    </row>
    <row r="107" spans="4:4" x14ac:dyDescent="0.2">
      <c r="D107" s="30"/>
    </row>
    <row r="108" spans="4:4" x14ac:dyDescent="0.2">
      <c r="D108" s="30"/>
    </row>
    <row r="109" spans="4:4" x14ac:dyDescent="0.2">
      <c r="D109" s="30"/>
    </row>
    <row r="110" spans="4:4" x14ac:dyDescent="0.2">
      <c r="D110" s="30"/>
    </row>
    <row r="111" spans="4:4" x14ac:dyDescent="0.2">
      <c r="D111" s="30"/>
    </row>
    <row r="112" spans="4:4" x14ac:dyDescent="0.2">
      <c r="D112" s="30"/>
    </row>
    <row r="113" spans="4:4" x14ac:dyDescent="0.2">
      <c r="D113" s="30"/>
    </row>
    <row r="114" spans="4:4" x14ac:dyDescent="0.2">
      <c r="D114" s="30"/>
    </row>
    <row r="115" spans="4:4" x14ac:dyDescent="0.2">
      <c r="D115" s="30"/>
    </row>
    <row r="116" spans="4:4" x14ac:dyDescent="0.2">
      <c r="D116" s="30"/>
    </row>
    <row r="117" spans="4:4" x14ac:dyDescent="0.2">
      <c r="D117" s="30"/>
    </row>
    <row r="118" spans="4:4" x14ac:dyDescent="0.2">
      <c r="D118" s="30"/>
    </row>
    <row r="119" spans="4:4" x14ac:dyDescent="0.2">
      <c r="D119" s="30"/>
    </row>
    <row r="120" spans="4:4" x14ac:dyDescent="0.2">
      <c r="D120" s="30"/>
    </row>
    <row r="121" spans="4:4" x14ac:dyDescent="0.2">
      <c r="D121" s="30"/>
    </row>
    <row r="122" spans="4:4" x14ac:dyDescent="0.2">
      <c r="D122" s="30"/>
    </row>
    <row r="123" spans="4:4" x14ac:dyDescent="0.2">
      <c r="D123" s="30"/>
    </row>
    <row r="124" spans="4:4" x14ac:dyDescent="0.2">
      <c r="D124" s="30"/>
    </row>
    <row r="125" spans="4:4" x14ac:dyDescent="0.2">
      <c r="D125" s="30"/>
    </row>
    <row r="126" spans="4:4" x14ac:dyDescent="0.2">
      <c r="D126" s="30"/>
    </row>
    <row r="127" spans="4:4" x14ac:dyDescent="0.2">
      <c r="D127" s="30"/>
    </row>
    <row r="128" spans="4:4" x14ac:dyDescent="0.2">
      <c r="D128" s="30"/>
    </row>
    <row r="129" spans="4:4" x14ac:dyDescent="0.2">
      <c r="D129" s="30"/>
    </row>
    <row r="130" spans="4:4" x14ac:dyDescent="0.2">
      <c r="D130" s="30"/>
    </row>
    <row r="131" spans="4:4" x14ac:dyDescent="0.2">
      <c r="D131" s="30"/>
    </row>
    <row r="132" spans="4:4" x14ac:dyDescent="0.2">
      <c r="D132" s="30"/>
    </row>
    <row r="133" spans="4:4" x14ac:dyDescent="0.2">
      <c r="D133" s="30"/>
    </row>
    <row r="134" spans="4:4" x14ac:dyDescent="0.2">
      <c r="D134" s="30"/>
    </row>
    <row r="135" spans="4:4" x14ac:dyDescent="0.2">
      <c r="D135" s="30"/>
    </row>
    <row r="136" spans="4:4" x14ac:dyDescent="0.2">
      <c r="D136" s="30"/>
    </row>
    <row r="137" spans="4:4" x14ac:dyDescent="0.2">
      <c r="D137" s="30"/>
    </row>
    <row r="138" spans="4:4" x14ac:dyDescent="0.2">
      <c r="D138" s="30"/>
    </row>
    <row r="139" spans="4:4" x14ac:dyDescent="0.2">
      <c r="D139" s="30"/>
    </row>
    <row r="140" spans="4:4" x14ac:dyDescent="0.2">
      <c r="D140" s="30"/>
    </row>
    <row r="141" spans="4:4" x14ac:dyDescent="0.2">
      <c r="D141" s="30"/>
    </row>
    <row r="142" spans="4:4" x14ac:dyDescent="0.2">
      <c r="D142" s="30"/>
    </row>
    <row r="143" spans="4:4" x14ac:dyDescent="0.2">
      <c r="D143" s="30"/>
    </row>
    <row r="144" spans="4:4" x14ac:dyDescent="0.2">
      <c r="D144" s="30"/>
    </row>
    <row r="145" spans="4:4" x14ac:dyDescent="0.2">
      <c r="D145" s="30"/>
    </row>
    <row r="146" spans="4:4" x14ac:dyDescent="0.2">
      <c r="D146" s="30"/>
    </row>
    <row r="147" spans="4:4" x14ac:dyDescent="0.2">
      <c r="D147" s="30"/>
    </row>
    <row r="148" spans="4:4" x14ac:dyDescent="0.2">
      <c r="D148" s="30"/>
    </row>
    <row r="149" spans="4:4" x14ac:dyDescent="0.2">
      <c r="D149" s="30"/>
    </row>
    <row r="150" spans="4:4" x14ac:dyDescent="0.2">
      <c r="D150" s="30"/>
    </row>
    <row r="151" spans="4:4" x14ac:dyDescent="0.2">
      <c r="D151" s="30"/>
    </row>
    <row r="152" spans="4:4" x14ac:dyDescent="0.2">
      <c r="D152" s="30"/>
    </row>
    <row r="153" spans="4:4" x14ac:dyDescent="0.2">
      <c r="D153" s="30"/>
    </row>
    <row r="154" spans="4:4" x14ac:dyDescent="0.2">
      <c r="D154" s="30"/>
    </row>
    <row r="155" spans="4:4" x14ac:dyDescent="0.2">
      <c r="D155" s="30"/>
    </row>
    <row r="156" spans="4:4" x14ac:dyDescent="0.2">
      <c r="D156" s="30"/>
    </row>
    <row r="157" spans="4:4" x14ac:dyDescent="0.2">
      <c r="D157" s="30"/>
    </row>
    <row r="158" spans="4:4" x14ac:dyDescent="0.2">
      <c r="D158" s="30"/>
    </row>
    <row r="159" spans="4:4" x14ac:dyDescent="0.2">
      <c r="D159" s="30"/>
    </row>
    <row r="160" spans="4:4" x14ac:dyDescent="0.2">
      <c r="D160" s="30"/>
    </row>
    <row r="161" spans="4:4" x14ac:dyDescent="0.2">
      <c r="D161" s="30"/>
    </row>
    <row r="162" spans="4:4" x14ac:dyDescent="0.2">
      <c r="D162" s="30"/>
    </row>
    <row r="163" spans="4:4" x14ac:dyDescent="0.2">
      <c r="D163" s="30"/>
    </row>
    <row r="164" spans="4:4" x14ac:dyDescent="0.2">
      <c r="D164" s="30"/>
    </row>
    <row r="165" spans="4:4" x14ac:dyDescent="0.2">
      <c r="D165" s="30"/>
    </row>
    <row r="166" spans="4:4" x14ac:dyDescent="0.2">
      <c r="D166" s="30"/>
    </row>
    <row r="167" spans="4:4" x14ac:dyDescent="0.2">
      <c r="D167" s="30"/>
    </row>
    <row r="168" spans="4:4" x14ac:dyDescent="0.2">
      <c r="D168" s="30"/>
    </row>
    <row r="169" spans="4:4" x14ac:dyDescent="0.2">
      <c r="D169" s="30"/>
    </row>
    <row r="170" spans="4:4" x14ac:dyDescent="0.2">
      <c r="D170" s="30"/>
    </row>
    <row r="171" spans="4:4" x14ac:dyDescent="0.2">
      <c r="D171" s="30"/>
    </row>
    <row r="172" spans="4:4" x14ac:dyDescent="0.2">
      <c r="D172" s="30"/>
    </row>
    <row r="173" spans="4:4" x14ac:dyDescent="0.2">
      <c r="D173" s="30"/>
    </row>
    <row r="174" spans="4:4" x14ac:dyDescent="0.2">
      <c r="D174" s="30"/>
    </row>
    <row r="175" spans="4:4" x14ac:dyDescent="0.2">
      <c r="D175" s="30"/>
    </row>
    <row r="176" spans="4:4" x14ac:dyDescent="0.2">
      <c r="D176" s="30"/>
    </row>
    <row r="177" spans="4:4" x14ac:dyDescent="0.2">
      <c r="D177" s="30"/>
    </row>
    <row r="178" spans="4:4" x14ac:dyDescent="0.2">
      <c r="D178" s="30"/>
    </row>
    <row r="179" spans="4:4" x14ac:dyDescent="0.2">
      <c r="D179" s="30"/>
    </row>
    <row r="180" spans="4:4" x14ac:dyDescent="0.2">
      <c r="D180" s="30"/>
    </row>
    <row r="181" spans="4:4" x14ac:dyDescent="0.2">
      <c r="D181" s="30"/>
    </row>
    <row r="182" spans="4:4" x14ac:dyDescent="0.2">
      <c r="D182" s="30"/>
    </row>
    <row r="183" spans="4:4" x14ac:dyDescent="0.2">
      <c r="D183" s="30"/>
    </row>
    <row r="184" spans="4:4" x14ac:dyDescent="0.2">
      <c r="D184" s="30"/>
    </row>
    <row r="185" spans="4:4" x14ac:dyDescent="0.2">
      <c r="D185" s="30"/>
    </row>
    <row r="186" spans="4:4" x14ac:dyDescent="0.2">
      <c r="D186" s="30"/>
    </row>
    <row r="187" spans="4:4" x14ac:dyDescent="0.2">
      <c r="D187" s="30"/>
    </row>
    <row r="188" spans="4:4" x14ac:dyDescent="0.2">
      <c r="D188" s="30"/>
    </row>
    <row r="189" spans="4:4" x14ac:dyDescent="0.2">
      <c r="D189" s="30"/>
    </row>
    <row r="190" spans="4:4" x14ac:dyDescent="0.2">
      <c r="D190" s="30"/>
    </row>
    <row r="191" spans="4:4" x14ac:dyDescent="0.2">
      <c r="D191" s="30"/>
    </row>
    <row r="192" spans="4:4" x14ac:dyDescent="0.2">
      <c r="D192" s="30"/>
    </row>
    <row r="193" spans="4:4" x14ac:dyDescent="0.2">
      <c r="D193" s="30"/>
    </row>
    <row r="194" spans="4:4" x14ac:dyDescent="0.2">
      <c r="D194" s="30"/>
    </row>
    <row r="195" spans="4:4" x14ac:dyDescent="0.2">
      <c r="D195" s="30"/>
    </row>
    <row r="196" spans="4:4" x14ac:dyDescent="0.2">
      <c r="D196" s="30"/>
    </row>
    <row r="197" spans="4:4" x14ac:dyDescent="0.2">
      <c r="D197" s="30"/>
    </row>
    <row r="198" spans="4:4" x14ac:dyDescent="0.2">
      <c r="D198" s="30"/>
    </row>
    <row r="199" spans="4:4" x14ac:dyDescent="0.2">
      <c r="D199" s="30"/>
    </row>
    <row r="200" spans="4:4" x14ac:dyDescent="0.2">
      <c r="D200" s="30"/>
    </row>
    <row r="201" spans="4:4" x14ac:dyDescent="0.2">
      <c r="D201" s="30"/>
    </row>
    <row r="202" spans="4:4" x14ac:dyDescent="0.2">
      <c r="D202" s="30"/>
    </row>
    <row r="203" spans="4:4" x14ac:dyDescent="0.2">
      <c r="D203" s="30"/>
    </row>
    <row r="204" spans="4:4" x14ac:dyDescent="0.2">
      <c r="D204" s="30"/>
    </row>
    <row r="205" spans="4:4" x14ac:dyDescent="0.2">
      <c r="D205" s="30"/>
    </row>
    <row r="206" spans="4:4" x14ac:dyDescent="0.2">
      <c r="D206" s="30"/>
    </row>
    <row r="207" spans="4:4" x14ac:dyDescent="0.2">
      <c r="D207" s="30"/>
    </row>
    <row r="208" spans="4:4" x14ac:dyDescent="0.2">
      <c r="D208" s="30"/>
    </row>
    <row r="209" spans="4:4" x14ac:dyDescent="0.2">
      <c r="D209" s="30"/>
    </row>
    <row r="210" spans="4:4" x14ac:dyDescent="0.2">
      <c r="D210" s="30"/>
    </row>
    <row r="211" spans="4:4" x14ac:dyDescent="0.2">
      <c r="D211" s="30"/>
    </row>
    <row r="212" spans="4:4" x14ac:dyDescent="0.2">
      <c r="D212" s="30"/>
    </row>
    <row r="213" spans="4:4" x14ac:dyDescent="0.2">
      <c r="D213" s="30"/>
    </row>
    <row r="214" spans="4:4" x14ac:dyDescent="0.2">
      <c r="D214" s="30"/>
    </row>
    <row r="215" spans="4:4" x14ac:dyDescent="0.2">
      <c r="D215" s="30"/>
    </row>
    <row r="216" spans="4:4" x14ac:dyDescent="0.2">
      <c r="D216" s="30"/>
    </row>
    <row r="217" spans="4:4" x14ac:dyDescent="0.2">
      <c r="D217" s="30"/>
    </row>
    <row r="218" spans="4:4" x14ac:dyDescent="0.2">
      <c r="D218" s="30"/>
    </row>
    <row r="219" spans="4:4" x14ac:dyDescent="0.2">
      <c r="D219" s="30"/>
    </row>
    <row r="220" spans="4:4" x14ac:dyDescent="0.2">
      <c r="D220" s="30"/>
    </row>
    <row r="221" spans="4:4" x14ac:dyDescent="0.2">
      <c r="D221" s="30"/>
    </row>
    <row r="222" spans="4:4" x14ac:dyDescent="0.2">
      <c r="D222" s="30"/>
    </row>
    <row r="223" spans="4:4" x14ac:dyDescent="0.2">
      <c r="D223" s="30"/>
    </row>
    <row r="224" spans="4:4" x14ac:dyDescent="0.2">
      <c r="D224" s="30"/>
    </row>
    <row r="225" spans="4:4" x14ac:dyDescent="0.2">
      <c r="D225" s="30"/>
    </row>
    <row r="226" spans="4:4" x14ac:dyDescent="0.2">
      <c r="D226" s="30"/>
    </row>
    <row r="227" spans="4:4" x14ac:dyDescent="0.2">
      <c r="D227" s="30"/>
    </row>
    <row r="228" spans="4:4" x14ac:dyDescent="0.2">
      <c r="D228" s="30"/>
    </row>
    <row r="229" spans="4:4" x14ac:dyDescent="0.2">
      <c r="D229" s="30"/>
    </row>
    <row r="230" spans="4:4" x14ac:dyDescent="0.2">
      <c r="D230" s="30"/>
    </row>
    <row r="231" spans="4:4" x14ac:dyDescent="0.2">
      <c r="D231" s="30"/>
    </row>
    <row r="232" spans="4:4" x14ac:dyDescent="0.2">
      <c r="D232" s="30"/>
    </row>
    <row r="233" spans="4:4" x14ac:dyDescent="0.2">
      <c r="D233" s="30"/>
    </row>
    <row r="234" spans="4:4" x14ac:dyDescent="0.2">
      <c r="D234" s="30"/>
    </row>
    <row r="235" spans="4:4" x14ac:dyDescent="0.2">
      <c r="D235" s="30"/>
    </row>
    <row r="236" spans="4:4" x14ac:dyDescent="0.2">
      <c r="D236" s="30"/>
    </row>
    <row r="237" spans="4:4" x14ac:dyDescent="0.2">
      <c r="D237" s="30"/>
    </row>
    <row r="238" spans="4:4" x14ac:dyDescent="0.2">
      <c r="D238" s="30"/>
    </row>
    <row r="239" spans="4:4" x14ac:dyDescent="0.2">
      <c r="D239" s="30"/>
    </row>
    <row r="240" spans="4:4" x14ac:dyDescent="0.2">
      <c r="D240" s="30"/>
    </row>
    <row r="241" spans="4:4" x14ac:dyDescent="0.2">
      <c r="D241" s="30"/>
    </row>
    <row r="242" spans="4:4" x14ac:dyDescent="0.2">
      <c r="D242" s="30"/>
    </row>
    <row r="243" spans="4:4" x14ac:dyDescent="0.2">
      <c r="D243" s="30"/>
    </row>
    <row r="244" spans="4:4" x14ac:dyDescent="0.2">
      <c r="D244" s="30"/>
    </row>
    <row r="245" spans="4:4" x14ac:dyDescent="0.2">
      <c r="D245" s="30"/>
    </row>
    <row r="246" spans="4:4" x14ac:dyDescent="0.2">
      <c r="D246" s="30"/>
    </row>
    <row r="247" spans="4:4" x14ac:dyDescent="0.2">
      <c r="D247" s="30"/>
    </row>
    <row r="248" spans="4:4" x14ac:dyDescent="0.2">
      <c r="D248" s="30"/>
    </row>
    <row r="249" spans="4:4" x14ac:dyDescent="0.2">
      <c r="D249" s="30"/>
    </row>
    <row r="250" spans="4:4" x14ac:dyDescent="0.2">
      <c r="D250" s="30"/>
    </row>
    <row r="251" spans="4:4" x14ac:dyDescent="0.2">
      <c r="D251" s="30"/>
    </row>
    <row r="252" spans="4:4" x14ac:dyDescent="0.2">
      <c r="D252" s="30"/>
    </row>
    <row r="253" spans="4:4" x14ac:dyDescent="0.2">
      <c r="D253" s="30"/>
    </row>
    <row r="254" spans="4:4" x14ac:dyDescent="0.2">
      <c r="D254" s="30"/>
    </row>
    <row r="255" spans="4:4" x14ac:dyDescent="0.2">
      <c r="D255" s="30"/>
    </row>
    <row r="256" spans="4:4" x14ac:dyDescent="0.2">
      <c r="D256" s="30"/>
    </row>
    <row r="257" spans="4:4" x14ac:dyDescent="0.2">
      <c r="D257" s="30"/>
    </row>
    <row r="258" spans="4:4" x14ac:dyDescent="0.2">
      <c r="D258" s="30"/>
    </row>
    <row r="259" spans="4:4" x14ac:dyDescent="0.2">
      <c r="D259" s="30"/>
    </row>
    <row r="260" spans="4:4" x14ac:dyDescent="0.2">
      <c r="D260" s="30"/>
    </row>
    <row r="261" spans="4:4" x14ac:dyDescent="0.2">
      <c r="D261" s="30"/>
    </row>
    <row r="262" spans="4:4" x14ac:dyDescent="0.2">
      <c r="D262" s="30"/>
    </row>
    <row r="263" spans="4:4" x14ac:dyDescent="0.2">
      <c r="D263" s="30"/>
    </row>
    <row r="264" spans="4:4" x14ac:dyDescent="0.2">
      <c r="D264" s="30"/>
    </row>
    <row r="265" spans="4:4" x14ac:dyDescent="0.2">
      <c r="D265" s="30"/>
    </row>
    <row r="266" spans="4:4" x14ac:dyDescent="0.2">
      <c r="D266" s="30"/>
    </row>
    <row r="267" spans="4:4" x14ac:dyDescent="0.2">
      <c r="D267" s="30"/>
    </row>
    <row r="268" spans="4:4" x14ac:dyDescent="0.2">
      <c r="D268" s="30"/>
    </row>
    <row r="269" spans="4:4" x14ac:dyDescent="0.2">
      <c r="D269" s="30"/>
    </row>
    <row r="270" spans="4:4" x14ac:dyDescent="0.2">
      <c r="D270" s="30"/>
    </row>
    <row r="271" spans="4:4" x14ac:dyDescent="0.2">
      <c r="D271" s="30"/>
    </row>
    <row r="272" spans="4:4" x14ac:dyDescent="0.2">
      <c r="D272" s="30"/>
    </row>
    <row r="273" spans="4:4" x14ac:dyDescent="0.2">
      <c r="D273" s="30"/>
    </row>
    <row r="274" spans="4:4" x14ac:dyDescent="0.2">
      <c r="D274" s="30"/>
    </row>
    <row r="275" spans="4:4" x14ac:dyDescent="0.2">
      <c r="D275" s="30"/>
    </row>
    <row r="276" spans="4:4" x14ac:dyDescent="0.2">
      <c r="D276" s="30"/>
    </row>
    <row r="277" spans="4:4" x14ac:dyDescent="0.2">
      <c r="D277" s="30"/>
    </row>
    <row r="278" spans="4:4" x14ac:dyDescent="0.2">
      <c r="D278" s="30"/>
    </row>
    <row r="279" spans="4:4" x14ac:dyDescent="0.2">
      <c r="D279" s="30"/>
    </row>
    <row r="280" spans="4:4" x14ac:dyDescent="0.2">
      <c r="D280" s="30"/>
    </row>
    <row r="281" spans="4:4" x14ac:dyDescent="0.2">
      <c r="D281" s="30"/>
    </row>
    <row r="282" spans="4:4" x14ac:dyDescent="0.2">
      <c r="D282" s="30"/>
    </row>
    <row r="283" spans="4:4" x14ac:dyDescent="0.2">
      <c r="D283" s="30"/>
    </row>
    <row r="284" spans="4:4" x14ac:dyDescent="0.2">
      <c r="D284" s="30"/>
    </row>
    <row r="285" spans="4:4" x14ac:dyDescent="0.2">
      <c r="D285" s="30"/>
    </row>
    <row r="286" spans="4:4" x14ac:dyDescent="0.2">
      <c r="D286" s="30"/>
    </row>
    <row r="287" spans="4:4" x14ac:dyDescent="0.2">
      <c r="D287" s="30"/>
    </row>
    <row r="288" spans="4:4" x14ac:dyDescent="0.2">
      <c r="D288" s="30"/>
    </row>
    <row r="289" spans="4:4" x14ac:dyDescent="0.2">
      <c r="D289" s="30"/>
    </row>
    <row r="290" spans="4:4" x14ac:dyDescent="0.2">
      <c r="D290" s="30"/>
    </row>
    <row r="291" spans="4:4" x14ac:dyDescent="0.2">
      <c r="D291" s="30"/>
    </row>
    <row r="292" spans="4:4" x14ac:dyDescent="0.2">
      <c r="D292" s="30"/>
    </row>
    <row r="293" spans="4:4" x14ac:dyDescent="0.2">
      <c r="D293" s="30"/>
    </row>
    <row r="294" spans="4:4" x14ac:dyDescent="0.2">
      <c r="D294" s="30"/>
    </row>
    <row r="295" spans="4:4" x14ac:dyDescent="0.2">
      <c r="D295" s="30"/>
    </row>
    <row r="296" spans="4:4" x14ac:dyDescent="0.2">
      <c r="D296" s="30"/>
    </row>
    <row r="297" spans="4:4" x14ac:dyDescent="0.2">
      <c r="D297" s="30"/>
    </row>
    <row r="298" spans="4:4" x14ac:dyDescent="0.2">
      <c r="D298" s="30"/>
    </row>
    <row r="299" spans="4:4" x14ac:dyDescent="0.2">
      <c r="D299" s="30"/>
    </row>
    <row r="300" spans="4:4" x14ac:dyDescent="0.2">
      <c r="D300" s="30"/>
    </row>
    <row r="301" spans="4:4" x14ac:dyDescent="0.2">
      <c r="D301" s="30"/>
    </row>
    <row r="302" spans="4:4" x14ac:dyDescent="0.2">
      <c r="D302" s="30"/>
    </row>
    <row r="303" spans="4:4" x14ac:dyDescent="0.2">
      <c r="D303" s="30"/>
    </row>
    <row r="304" spans="4:4" x14ac:dyDescent="0.2">
      <c r="D304" s="30"/>
    </row>
    <row r="305" spans="4:4" x14ac:dyDescent="0.2">
      <c r="D305" s="30"/>
    </row>
    <row r="306" spans="4:4" x14ac:dyDescent="0.2">
      <c r="D306" s="30"/>
    </row>
    <row r="307" spans="4:4" x14ac:dyDescent="0.2">
      <c r="D307" s="30"/>
    </row>
    <row r="308" spans="4:4" x14ac:dyDescent="0.2">
      <c r="D308" s="30"/>
    </row>
    <row r="309" spans="4:4" x14ac:dyDescent="0.2">
      <c r="D309" s="30"/>
    </row>
    <row r="310" spans="4:4" x14ac:dyDescent="0.2">
      <c r="D310" s="30"/>
    </row>
    <row r="311" spans="4:4" x14ac:dyDescent="0.2">
      <c r="D311" s="30"/>
    </row>
    <row r="312" spans="4:4" x14ac:dyDescent="0.2">
      <c r="D312" s="30"/>
    </row>
    <row r="313" spans="4:4" x14ac:dyDescent="0.2">
      <c r="D313" s="30"/>
    </row>
    <row r="314" spans="4:4" x14ac:dyDescent="0.2">
      <c r="D314" s="30"/>
    </row>
    <row r="315" spans="4:4" x14ac:dyDescent="0.2">
      <c r="D315" s="30"/>
    </row>
    <row r="316" spans="4:4" x14ac:dyDescent="0.2">
      <c r="D316" s="30"/>
    </row>
    <row r="317" spans="4:4" x14ac:dyDescent="0.2">
      <c r="D317" s="30"/>
    </row>
    <row r="318" spans="4:4" x14ac:dyDescent="0.2">
      <c r="D318" s="30"/>
    </row>
    <row r="319" spans="4:4" x14ac:dyDescent="0.2">
      <c r="D319" s="30"/>
    </row>
    <row r="320" spans="4:4" x14ac:dyDescent="0.2">
      <c r="D320" s="30"/>
    </row>
    <row r="321" spans="4:4" x14ac:dyDescent="0.2">
      <c r="D321" s="30"/>
    </row>
    <row r="322" spans="4:4" x14ac:dyDescent="0.2">
      <c r="D322" s="30"/>
    </row>
    <row r="323" spans="4:4" x14ac:dyDescent="0.2">
      <c r="D323" s="30"/>
    </row>
    <row r="324" spans="4:4" x14ac:dyDescent="0.2">
      <c r="D324" s="30"/>
    </row>
    <row r="325" spans="4:4" x14ac:dyDescent="0.2">
      <c r="D325" s="30"/>
    </row>
    <row r="326" spans="4:4" x14ac:dyDescent="0.2">
      <c r="D326" s="30"/>
    </row>
    <row r="327" spans="4:4" x14ac:dyDescent="0.2">
      <c r="D327" s="30"/>
    </row>
    <row r="328" spans="4:4" x14ac:dyDescent="0.2">
      <c r="D328" s="30"/>
    </row>
    <row r="329" spans="4:4" x14ac:dyDescent="0.2">
      <c r="D329" s="30"/>
    </row>
    <row r="330" spans="4:4" x14ac:dyDescent="0.2">
      <c r="D330" s="30"/>
    </row>
    <row r="331" spans="4:4" x14ac:dyDescent="0.2">
      <c r="D331" s="30"/>
    </row>
    <row r="332" spans="4:4" x14ac:dyDescent="0.2">
      <c r="D332" s="30"/>
    </row>
    <row r="333" spans="4:4" x14ac:dyDescent="0.2">
      <c r="D333" s="30"/>
    </row>
    <row r="334" spans="4:4" x14ac:dyDescent="0.2">
      <c r="D334" s="30"/>
    </row>
    <row r="335" spans="4:4" x14ac:dyDescent="0.2">
      <c r="D335" s="30"/>
    </row>
    <row r="336" spans="4:4" x14ac:dyDescent="0.2">
      <c r="D336" s="30"/>
    </row>
    <row r="337" spans="4:4" x14ac:dyDescent="0.2">
      <c r="D337" s="30"/>
    </row>
    <row r="338" spans="4:4" x14ac:dyDescent="0.2">
      <c r="D338" s="30"/>
    </row>
    <row r="339" spans="4:4" x14ac:dyDescent="0.2">
      <c r="D339" s="30"/>
    </row>
    <row r="340" spans="4:4" x14ac:dyDescent="0.2">
      <c r="D340" s="30"/>
    </row>
    <row r="341" spans="4:4" x14ac:dyDescent="0.2">
      <c r="D341" s="30"/>
    </row>
    <row r="342" spans="4:4" x14ac:dyDescent="0.2">
      <c r="D342" s="30"/>
    </row>
    <row r="343" spans="4:4" x14ac:dyDescent="0.2">
      <c r="D343" s="30"/>
    </row>
    <row r="344" spans="4:4" x14ac:dyDescent="0.2">
      <c r="D344" s="30"/>
    </row>
    <row r="345" spans="4:4" x14ac:dyDescent="0.2">
      <c r="D345" s="30"/>
    </row>
    <row r="346" spans="4:4" x14ac:dyDescent="0.2">
      <c r="D346" s="30"/>
    </row>
    <row r="347" spans="4:4" x14ac:dyDescent="0.2">
      <c r="D347" s="30"/>
    </row>
    <row r="348" spans="4:4" x14ac:dyDescent="0.2">
      <c r="D348" s="30"/>
    </row>
    <row r="349" spans="4:4" x14ac:dyDescent="0.2">
      <c r="D349" s="30"/>
    </row>
    <row r="350" spans="4:4" x14ac:dyDescent="0.2">
      <c r="D350" s="30"/>
    </row>
    <row r="351" spans="4:4" x14ac:dyDescent="0.2">
      <c r="D351" s="30"/>
    </row>
    <row r="352" spans="4:4" x14ac:dyDescent="0.2">
      <c r="D352" s="30"/>
    </row>
    <row r="353" spans="4:4" x14ac:dyDescent="0.2">
      <c r="D353" s="30"/>
    </row>
    <row r="354" spans="4:4" x14ac:dyDescent="0.2">
      <c r="D354" s="30"/>
    </row>
    <row r="355" spans="4:4" x14ac:dyDescent="0.2">
      <c r="D355" s="30"/>
    </row>
    <row r="356" spans="4:4" x14ac:dyDescent="0.2">
      <c r="D356" s="30"/>
    </row>
    <row r="357" spans="4:4" x14ac:dyDescent="0.2">
      <c r="D357" s="30"/>
    </row>
    <row r="358" spans="4:4" x14ac:dyDescent="0.2">
      <c r="D358" s="30"/>
    </row>
    <row r="359" spans="4:4" x14ac:dyDescent="0.2">
      <c r="D359" s="30"/>
    </row>
    <row r="360" spans="4:4" x14ac:dyDescent="0.2">
      <c r="D360" s="30"/>
    </row>
    <row r="361" spans="4:4" x14ac:dyDescent="0.2">
      <c r="D361" s="30"/>
    </row>
    <row r="362" spans="4:4" x14ac:dyDescent="0.2">
      <c r="D362" s="30"/>
    </row>
    <row r="363" spans="4:4" x14ac:dyDescent="0.2">
      <c r="D363" s="30"/>
    </row>
    <row r="364" spans="4:4" x14ac:dyDescent="0.2">
      <c r="D364" s="30"/>
    </row>
    <row r="365" spans="4:4" x14ac:dyDescent="0.2">
      <c r="D365" s="30"/>
    </row>
    <row r="366" spans="4:4" x14ac:dyDescent="0.2">
      <c r="D366" s="30"/>
    </row>
    <row r="367" spans="4:4" x14ac:dyDescent="0.2">
      <c r="D367" s="30"/>
    </row>
    <row r="368" spans="4:4" x14ac:dyDescent="0.2">
      <c r="D368" s="30"/>
    </row>
    <row r="369" spans="4:4" x14ac:dyDescent="0.2">
      <c r="D369" s="30"/>
    </row>
    <row r="370" spans="4:4" x14ac:dyDescent="0.2">
      <c r="D370" s="30"/>
    </row>
    <row r="371" spans="4:4" x14ac:dyDescent="0.2">
      <c r="D371" s="30"/>
    </row>
    <row r="372" spans="4:4" x14ac:dyDescent="0.2">
      <c r="D372" s="30"/>
    </row>
    <row r="373" spans="4:4" x14ac:dyDescent="0.2">
      <c r="D373" s="30"/>
    </row>
    <row r="374" spans="4:4" x14ac:dyDescent="0.2">
      <c r="D374" s="30"/>
    </row>
    <row r="375" spans="4:4" x14ac:dyDescent="0.2">
      <c r="D375" s="30"/>
    </row>
    <row r="376" spans="4:4" x14ac:dyDescent="0.2">
      <c r="D376" s="30"/>
    </row>
    <row r="377" spans="4:4" x14ac:dyDescent="0.2">
      <c r="D377" s="30"/>
    </row>
    <row r="378" spans="4:4" x14ac:dyDescent="0.2">
      <c r="D378" s="30"/>
    </row>
    <row r="379" spans="4:4" x14ac:dyDescent="0.2">
      <c r="D379" s="30"/>
    </row>
    <row r="380" spans="4:4" x14ac:dyDescent="0.2">
      <c r="D380" s="30"/>
    </row>
    <row r="381" spans="4:4" x14ac:dyDescent="0.2">
      <c r="D381" s="30"/>
    </row>
    <row r="382" spans="4:4" x14ac:dyDescent="0.2">
      <c r="D382" s="30"/>
    </row>
    <row r="383" spans="4:4" x14ac:dyDescent="0.2">
      <c r="D383" s="30"/>
    </row>
    <row r="384" spans="4:4" x14ac:dyDescent="0.2">
      <c r="D384" s="30"/>
    </row>
    <row r="385" spans="4:4" x14ac:dyDescent="0.2">
      <c r="D385" s="30"/>
    </row>
    <row r="386" spans="4:4" x14ac:dyDescent="0.2">
      <c r="D386" s="30"/>
    </row>
    <row r="387" spans="4:4" x14ac:dyDescent="0.2">
      <c r="D387" s="30"/>
    </row>
    <row r="388" spans="4:4" x14ac:dyDescent="0.2">
      <c r="D388" s="30"/>
    </row>
    <row r="389" spans="4:4" x14ac:dyDescent="0.2">
      <c r="D389" s="30"/>
    </row>
    <row r="390" spans="4:4" x14ac:dyDescent="0.2">
      <c r="D390" s="30"/>
    </row>
    <row r="391" spans="4:4" x14ac:dyDescent="0.2">
      <c r="D391" s="30"/>
    </row>
    <row r="392" spans="4:4" x14ac:dyDescent="0.2">
      <c r="D392" s="30"/>
    </row>
    <row r="393" spans="4:4" x14ac:dyDescent="0.2">
      <c r="D393" s="30"/>
    </row>
    <row r="394" spans="4:4" x14ac:dyDescent="0.2">
      <c r="D394" s="30"/>
    </row>
    <row r="395" spans="4:4" x14ac:dyDescent="0.2">
      <c r="D395" s="30"/>
    </row>
    <row r="396" spans="4:4" x14ac:dyDescent="0.2">
      <c r="D396" s="30"/>
    </row>
    <row r="397" spans="4:4" x14ac:dyDescent="0.2">
      <c r="D397" s="30"/>
    </row>
    <row r="398" spans="4:4" x14ac:dyDescent="0.2">
      <c r="D398" s="30"/>
    </row>
    <row r="399" spans="4:4" x14ac:dyDescent="0.2">
      <c r="D399" s="30"/>
    </row>
    <row r="400" spans="4:4" x14ac:dyDescent="0.2">
      <c r="D400" s="30"/>
    </row>
    <row r="401" spans="4:4" x14ac:dyDescent="0.2">
      <c r="D401" s="30"/>
    </row>
    <row r="402" spans="4:4" x14ac:dyDescent="0.2">
      <c r="D402" s="30"/>
    </row>
    <row r="403" spans="4:4" x14ac:dyDescent="0.2">
      <c r="D403" s="30"/>
    </row>
    <row r="404" spans="4:4" x14ac:dyDescent="0.2">
      <c r="D404" s="30"/>
    </row>
    <row r="405" spans="4:4" x14ac:dyDescent="0.2">
      <c r="D405" s="30"/>
    </row>
    <row r="406" spans="4:4" x14ac:dyDescent="0.2">
      <c r="D406" s="30"/>
    </row>
    <row r="407" spans="4:4" x14ac:dyDescent="0.2">
      <c r="D407" s="30"/>
    </row>
    <row r="408" spans="4:4" x14ac:dyDescent="0.2">
      <c r="D408" s="30"/>
    </row>
    <row r="409" spans="4:4" x14ac:dyDescent="0.2">
      <c r="D409" s="30"/>
    </row>
    <row r="410" spans="4:4" x14ac:dyDescent="0.2">
      <c r="D410" s="30"/>
    </row>
    <row r="411" spans="4:4" x14ac:dyDescent="0.2">
      <c r="D411" s="30"/>
    </row>
    <row r="412" spans="4:4" x14ac:dyDescent="0.2">
      <c r="D412" s="30"/>
    </row>
    <row r="413" spans="4:4" x14ac:dyDescent="0.2">
      <c r="D413" s="30"/>
    </row>
    <row r="414" spans="4:4" x14ac:dyDescent="0.2">
      <c r="D414" s="30"/>
    </row>
    <row r="415" spans="4:4" x14ac:dyDescent="0.2">
      <c r="D415" s="30"/>
    </row>
    <row r="416" spans="4:4" x14ac:dyDescent="0.2">
      <c r="D416" s="30"/>
    </row>
    <row r="417" spans="4:4" x14ac:dyDescent="0.2">
      <c r="D417" s="30"/>
    </row>
    <row r="418" spans="4:4" x14ac:dyDescent="0.2">
      <c r="D418" s="30"/>
    </row>
    <row r="419" spans="4:4" x14ac:dyDescent="0.2">
      <c r="D419" s="30"/>
    </row>
    <row r="420" spans="4:4" x14ac:dyDescent="0.2">
      <c r="D420" s="30"/>
    </row>
    <row r="421" spans="4:4" x14ac:dyDescent="0.2">
      <c r="D421" s="30"/>
    </row>
    <row r="422" spans="4:4" x14ac:dyDescent="0.2">
      <c r="D422" s="30"/>
    </row>
    <row r="423" spans="4:4" x14ac:dyDescent="0.2">
      <c r="D423" s="30"/>
    </row>
    <row r="424" spans="4:4" x14ac:dyDescent="0.2">
      <c r="D424" s="30"/>
    </row>
    <row r="425" spans="4:4" x14ac:dyDescent="0.2">
      <c r="D425" s="30"/>
    </row>
    <row r="426" spans="4:4" x14ac:dyDescent="0.2">
      <c r="D426" s="30"/>
    </row>
    <row r="427" spans="4:4" x14ac:dyDescent="0.2">
      <c r="D427" s="30"/>
    </row>
    <row r="428" spans="4:4" x14ac:dyDescent="0.2">
      <c r="D428" s="30"/>
    </row>
    <row r="429" spans="4:4" x14ac:dyDescent="0.2">
      <c r="D429" s="30"/>
    </row>
    <row r="430" spans="4:4" x14ac:dyDescent="0.2">
      <c r="D430" s="30"/>
    </row>
    <row r="431" spans="4:4" x14ac:dyDescent="0.2">
      <c r="D431" s="30"/>
    </row>
    <row r="432" spans="4:4" x14ac:dyDescent="0.2">
      <c r="D432" s="30"/>
    </row>
    <row r="433" spans="4:4" x14ac:dyDescent="0.2">
      <c r="D433" s="30"/>
    </row>
    <row r="434" spans="4:4" x14ac:dyDescent="0.2">
      <c r="D434" s="30"/>
    </row>
    <row r="435" spans="4:4" x14ac:dyDescent="0.2">
      <c r="D435" s="30"/>
    </row>
    <row r="436" spans="4:4" x14ac:dyDescent="0.2">
      <c r="D436" s="30"/>
    </row>
    <row r="437" spans="4:4" x14ac:dyDescent="0.2">
      <c r="D437" s="30"/>
    </row>
    <row r="438" spans="4:4" x14ac:dyDescent="0.2">
      <c r="D438" s="30"/>
    </row>
    <row r="439" spans="4:4" x14ac:dyDescent="0.2">
      <c r="D439" s="30"/>
    </row>
    <row r="440" spans="4:4" x14ac:dyDescent="0.2">
      <c r="D440" s="30"/>
    </row>
    <row r="441" spans="4:4" x14ac:dyDescent="0.2">
      <c r="D441" s="30"/>
    </row>
    <row r="442" spans="4:4" x14ac:dyDescent="0.2">
      <c r="D442" s="30"/>
    </row>
    <row r="443" spans="4:4" x14ac:dyDescent="0.2">
      <c r="D443" s="30"/>
    </row>
    <row r="444" spans="4:4" x14ac:dyDescent="0.2">
      <c r="D444" s="30"/>
    </row>
    <row r="445" spans="4:4" x14ac:dyDescent="0.2">
      <c r="D445" s="30"/>
    </row>
    <row r="446" spans="4:4" x14ac:dyDescent="0.2">
      <c r="D446" s="30"/>
    </row>
    <row r="447" spans="4:4" x14ac:dyDescent="0.2">
      <c r="D447" s="30"/>
    </row>
    <row r="448" spans="4:4" x14ac:dyDescent="0.2">
      <c r="D448" s="30"/>
    </row>
    <row r="449" spans="4:4" x14ac:dyDescent="0.2">
      <c r="D449" s="30"/>
    </row>
    <row r="450" spans="4:4" x14ac:dyDescent="0.2">
      <c r="D450" s="30"/>
    </row>
    <row r="451" spans="4:4" x14ac:dyDescent="0.2">
      <c r="D451" s="30"/>
    </row>
    <row r="452" spans="4:4" x14ac:dyDescent="0.2">
      <c r="D452" s="30"/>
    </row>
    <row r="453" spans="4:4" x14ac:dyDescent="0.2">
      <c r="D453" s="30"/>
    </row>
    <row r="454" spans="4:4" x14ac:dyDescent="0.2">
      <c r="D454" s="30"/>
    </row>
    <row r="455" spans="4:4" x14ac:dyDescent="0.2">
      <c r="D455" s="30"/>
    </row>
    <row r="456" spans="4:4" x14ac:dyDescent="0.2">
      <c r="D456" s="30"/>
    </row>
    <row r="457" spans="4:4" x14ac:dyDescent="0.2">
      <c r="D457" s="30"/>
    </row>
    <row r="458" spans="4:4" x14ac:dyDescent="0.2">
      <c r="D458" s="30"/>
    </row>
    <row r="459" spans="4:4" x14ac:dyDescent="0.2">
      <c r="D459" s="30"/>
    </row>
    <row r="460" spans="4:4" x14ac:dyDescent="0.2">
      <c r="D460" s="30"/>
    </row>
    <row r="461" spans="4:4" x14ac:dyDescent="0.2">
      <c r="D461" s="30"/>
    </row>
    <row r="462" spans="4:4" x14ac:dyDescent="0.2">
      <c r="D462" s="30"/>
    </row>
    <row r="463" spans="4:4" x14ac:dyDescent="0.2">
      <c r="D463" s="30"/>
    </row>
    <row r="464" spans="4:4" x14ac:dyDescent="0.2">
      <c r="D464" s="30"/>
    </row>
    <row r="465" spans="4:4" x14ac:dyDescent="0.2">
      <c r="D465" s="30"/>
    </row>
    <row r="466" spans="4:4" x14ac:dyDescent="0.2">
      <c r="D466" s="30"/>
    </row>
    <row r="467" spans="4:4" x14ac:dyDescent="0.2">
      <c r="D467" s="30"/>
    </row>
    <row r="468" spans="4:4" x14ac:dyDescent="0.2">
      <c r="D468" s="30"/>
    </row>
    <row r="469" spans="4:4" x14ac:dyDescent="0.2">
      <c r="D469" s="30"/>
    </row>
    <row r="470" spans="4:4" x14ac:dyDescent="0.2">
      <c r="D470" s="30"/>
    </row>
    <row r="471" spans="4:4" x14ac:dyDescent="0.2">
      <c r="D471" s="30"/>
    </row>
    <row r="472" spans="4:4" x14ac:dyDescent="0.2">
      <c r="D472" s="30"/>
    </row>
    <row r="473" spans="4:4" x14ac:dyDescent="0.2">
      <c r="D473" s="30"/>
    </row>
    <row r="474" spans="4:4" x14ac:dyDescent="0.2">
      <c r="D474" s="30"/>
    </row>
    <row r="475" spans="4:4" x14ac:dyDescent="0.2">
      <c r="D475" s="30"/>
    </row>
    <row r="476" spans="4:4" x14ac:dyDescent="0.2">
      <c r="D476" s="30"/>
    </row>
    <row r="477" spans="4:4" x14ac:dyDescent="0.2">
      <c r="D477" s="30"/>
    </row>
    <row r="478" spans="4:4" x14ac:dyDescent="0.2">
      <c r="D478" s="30"/>
    </row>
    <row r="479" spans="4:4" x14ac:dyDescent="0.2">
      <c r="D479" s="30"/>
    </row>
    <row r="480" spans="4:4" x14ac:dyDescent="0.2">
      <c r="D480" s="30"/>
    </row>
    <row r="481" spans="4:4" x14ac:dyDescent="0.2">
      <c r="D481" s="30"/>
    </row>
    <row r="482" spans="4:4" x14ac:dyDescent="0.2">
      <c r="D482" s="30"/>
    </row>
    <row r="483" spans="4:4" x14ac:dyDescent="0.2">
      <c r="D483" s="30"/>
    </row>
    <row r="484" spans="4:4" x14ac:dyDescent="0.2">
      <c r="D484" s="30"/>
    </row>
    <row r="485" spans="4:4" x14ac:dyDescent="0.2">
      <c r="D485" s="30"/>
    </row>
    <row r="486" spans="4:4" x14ac:dyDescent="0.2">
      <c r="D486" s="30"/>
    </row>
    <row r="487" spans="4:4" x14ac:dyDescent="0.2">
      <c r="D487" s="30"/>
    </row>
    <row r="488" spans="4:4" x14ac:dyDescent="0.2">
      <c r="D488" s="30"/>
    </row>
    <row r="489" spans="4:4" x14ac:dyDescent="0.2">
      <c r="D489" s="30"/>
    </row>
    <row r="490" spans="4:4" x14ac:dyDescent="0.2">
      <c r="D490" s="30"/>
    </row>
    <row r="491" spans="4:4" x14ac:dyDescent="0.2">
      <c r="D491" s="30"/>
    </row>
    <row r="492" spans="4:4" x14ac:dyDescent="0.2">
      <c r="D492" s="30"/>
    </row>
    <row r="493" spans="4:4" x14ac:dyDescent="0.2">
      <c r="D493" s="30"/>
    </row>
    <row r="494" spans="4:4" x14ac:dyDescent="0.2">
      <c r="D494" s="30"/>
    </row>
    <row r="495" spans="4:4" x14ac:dyDescent="0.2">
      <c r="D495" s="30"/>
    </row>
    <row r="496" spans="4:4" x14ac:dyDescent="0.2">
      <c r="D496" s="30"/>
    </row>
    <row r="497" spans="4:4" x14ac:dyDescent="0.2">
      <c r="D497" s="30"/>
    </row>
    <row r="498" spans="4:4" x14ac:dyDescent="0.2">
      <c r="D498" s="30"/>
    </row>
    <row r="499" spans="4:4" x14ac:dyDescent="0.2">
      <c r="D499" s="30"/>
    </row>
    <row r="500" spans="4:4" x14ac:dyDescent="0.2">
      <c r="D500" s="30"/>
    </row>
    <row r="501" spans="4:4" x14ac:dyDescent="0.2">
      <c r="D501" s="30"/>
    </row>
    <row r="502" spans="4:4" x14ac:dyDescent="0.2">
      <c r="D502" s="30"/>
    </row>
    <row r="503" spans="4:4" x14ac:dyDescent="0.2">
      <c r="D503" s="30"/>
    </row>
    <row r="504" spans="4:4" x14ac:dyDescent="0.2">
      <c r="D504" s="30"/>
    </row>
    <row r="505" spans="4:4" x14ac:dyDescent="0.2">
      <c r="D505" s="30"/>
    </row>
    <row r="506" spans="4:4" x14ac:dyDescent="0.2">
      <c r="D506" s="30"/>
    </row>
    <row r="507" spans="4:4" x14ac:dyDescent="0.2">
      <c r="D507" s="30"/>
    </row>
    <row r="508" spans="4:4" x14ac:dyDescent="0.2">
      <c r="D508" s="30"/>
    </row>
    <row r="509" spans="4:4" x14ac:dyDescent="0.2">
      <c r="D509" s="30"/>
    </row>
    <row r="510" spans="4:4" x14ac:dyDescent="0.2">
      <c r="D510" s="30"/>
    </row>
    <row r="511" spans="4:4" x14ac:dyDescent="0.2">
      <c r="D511" s="30"/>
    </row>
    <row r="512" spans="4:4" x14ac:dyDescent="0.2">
      <c r="D512" s="30"/>
    </row>
    <row r="513" spans="4:4" x14ac:dyDescent="0.2">
      <c r="D513" s="30"/>
    </row>
    <row r="514" spans="4:4" x14ac:dyDescent="0.2">
      <c r="D514" s="30"/>
    </row>
    <row r="515" spans="4:4" x14ac:dyDescent="0.2">
      <c r="D515" s="30"/>
    </row>
    <row r="516" spans="4:4" x14ac:dyDescent="0.2">
      <c r="D516" s="30"/>
    </row>
    <row r="517" spans="4:4" x14ac:dyDescent="0.2">
      <c r="D517" s="30"/>
    </row>
    <row r="518" spans="4:4" x14ac:dyDescent="0.2">
      <c r="D518" s="30"/>
    </row>
    <row r="519" spans="4:4" x14ac:dyDescent="0.2">
      <c r="D519" s="30"/>
    </row>
    <row r="520" spans="4:4" x14ac:dyDescent="0.2">
      <c r="D520" s="30"/>
    </row>
    <row r="521" spans="4:4" x14ac:dyDescent="0.2">
      <c r="D521" s="30"/>
    </row>
    <row r="522" spans="4:4" x14ac:dyDescent="0.2">
      <c r="D522" s="30"/>
    </row>
    <row r="523" spans="4:4" x14ac:dyDescent="0.2">
      <c r="D523" s="30"/>
    </row>
    <row r="524" spans="4:4" x14ac:dyDescent="0.2">
      <c r="D524" s="30"/>
    </row>
    <row r="525" spans="4:4" x14ac:dyDescent="0.2">
      <c r="D525" s="30"/>
    </row>
    <row r="526" spans="4:4" x14ac:dyDescent="0.2">
      <c r="D526" s="30"/>
    </row>
    <row r="527" spans="4:4" x14ac:dyDescent="0.2">
      <c r="D527" s="30"/>
    </row>
    <row r="528" spans="4:4" x14ac:dyDescent="0.2">
      <c r="D528" s="30"/>
    </row>
    <row r="529" spans="4:4" x14ac:dyDescent="0.2">
      <c r="D529" s="30"/>
    </row>
    <row r="530" spans="4:4" x14ac:dyDescent="0.2">
      <c r="D530" s="30"/>
    </row>
    <row r="531" spans="4:4" x14ac:dyDescent="0.2">
      <c r="D531" s="30"/>
    </row>
    <row r="532" spans="4:4" x14ac:dyDescent="0.2">
      <c r="D532" s="30"/>
    </row>
    <row r="533" spans="4:4" x14ac:dyDescent="0.2">
      <c r="D533" s="30"/>
    </row>
    <row r="534" spans="4:4" x14ac:dyDescent="0.2">
      <c r="D534" s="30"/>
    </row>
    <row r="535" spans="4:4" x14ac:dyDescent="0.2">
      <c r="D535" s="30"/>
    </row>
    <row r="536" spans="4:4" x14ac:dyDescent="0.2">
      <c r="D536" s="30"/>
    </row>
    <row r="537" spans="4:4" x14ac:dyDescent="0.2">
      <c r="D537" s="30"/>
    </row>
    <row r="538" spans="4:4" x14ac:dyDescent="0.2">
      <c r="D538" s="30"/>
    </row>
    <row r="539" spans="4:4" x14ac:dyDescent="0.2">
      <c r="D539" s="30"/>
    </row>
    <row r="540" spans="4:4" x14ac:dyDescent="0.2">
      <c r="D540" s="30"/>
    </row>
    <row r="541" spans="4:4" x14ac:dyDescent="0.2">
      <c r="D541" s="30"/>
    </row>
    <row r="542" spans="4:4" x14ac:dyDescent="0.2">
      <c r="D542" s="30"/>
    </row>
    <row r="543" spans="4:4" x14ac:dyDescent="0.2">
      <c r="D543" s="30"/>
    </row>
    <row r="544" spans="4:4" x14ac:dyDescent="0.2">
      <c r="D544" s="30"/>
    </row>
    <row r="545" spans="4:4" x14ac:dyDescent="0.2">
      <c r="D545" s="30"/>
    </row>
    <row r="546" spans="4:4" x14ac:dyDescent="0.2">
      <c r="D546" s="30"/>
    </row>
    <row r="547" spans="4:4" x14ac:dyDescent="0.2">
      <c r="D547" s="30"/>
    </row>
    <row r="548" spans="4:4" x14ac:dyDescent="0.2">
      <c r="D548" s="30"/>
    </row>
    <row r="549" spans="4:4" x14ac:dyDescent="0.2">
      <c r="D549" s="30"/>
    </row>
    <row r="550" spans="4:4" x14ac:dyDescent="0.2">
      <c r="D550" s="30"/>
    </row>
    <row r="551" spans="4:4" x14ac:dyDescent="0.2">
      <c r="D551" s="30"/>
    </row>
    <row r="552" spans="4:4" x14ac:dyDescent="0.2">
      <c r="D552" s="30"/>
    </row>
    <row r="553" spans="4:4" x14ac:dyDescent="0.2">
      <c r="D553" s="30"/>
    </row>
    <row r="554" spans="4:4" x14ac:dyDescent="0.2">
      <c r="D554" s="30"/>
    </row>
    <row r="555" spans="4:4" x14ac:dyDescent="0.2">
      <c r="D555" s="30"/>
    </row>
    <row r="556" spans="4:4" x14ac:dyDescent="0.2">
      <c r="D556" s="30"/>
    </row>
    <row r="557" spans="4:4" x14ac:dyDescent="0.2">
      <c r="D557" s="30"/>
    </row>
    <row r="558" spans="4:4" x14ac:dyDescent="0.2">
      <c r="D558" s="30"/>
    </row>
    <row r="559" spans="4:4" x14ac:dyDescent="0.2">
      <c r="D559" s="30"/>
    </row>
    <row r="560" spans="4:4" x14ac:dyDescent="0.2">
      <c r="D560" s="30"/>
    </row>
    <row r="561" spans="4:4" x14ac:dyDescent="0.2">
      <c r="D561" s="30"/>
    </row>
    <row r="562" spans="4:4" x14ac:dyDescent="0.2">
      <c r="D562" s="30"/>
    </row>
    <row r="563" spans="4:4" x14ac:dyDescent="0.2">
      <c r="D563" s="30"/>
    </row>
    <row r="564" spans="4:4" x14ac:dyDescent="0.2">
      <c r="D564" s="30"/>
    </row>
    <row r="565" spans="4:4" x14ac:dyDescent="0.2">
      <c r="D565" s="30"/>
    </row>
    <row r="566" spans="4:4" x14ac:dyDescent="0.2">
      <c r="D566" s="30"/>
    </row>
    <row r="567" spans="4:4" x14ac:dyDescent="0.2">
      <c r="D567" s="30"/>
    </row>
    <row r="568" spans="4:4" x14ac:dyDescent="0.2">
      <c r="D568" s="30"/>
    </row>
    <row r="569" spans="4:4" x14ac:dyDescent="0.2">
      <c r="D569" s="30"/>
    </row>
    <row r="570" spans="4:4" x14ac:dyDescent="0.2">
      <c r="D570" s="30"/>
    </row>
    <row r="571" spans="4:4" x14ac:dyDescent="0.2">
      <c r="D571" s="30"/>
    </row>
    <row r="572" spans="4:4" x14ac:dyDescent="0.2">
      <c r="D572" s="30"/>
    </row>
    <row r="573" spans="4:4" x14ac:dyDescent="0.2">
      <c r="D573" s="30"/>
    </row>
    <row r="574" spans="4:4" x14ac:dyDescent="0.2">
      <c r="D574" s="30"/>
    </row>
    <row r="575" spans="4:4" x14ac:dyDescent="0.2">
      <c r="D575" s="30"/>
    </row>
    <row r="576" spans="4:4" x14ac:dyDescent="0.2">
      <c r="D576" s="30"/>
    </row>
    <row r="577" spans="4:4" x14ac:dyDescent="0.2">
      <c r="D577" s="30"/>
    </row>
    <row r="578" spans="4:4" x14ac:dyDescent="0.2">
      <c r="D578" s="30"/>
    </row>
    <row r="579" spans="4:4" x14ac:dyDescent="0.2">
      <c r="D579" s="30"/>
    </row>
    <row r="580" spans="4:4" x14ac:dyDescent="0.2">
      <c r="D580" s="30"/>
    </row>
    <row r="581" spans="4:4" x14ac:dyDescent="0.2">
      <c r="D581" s="30"/>
    </row>
    <row r="582" spans="4:4" x14ac:dyDescent="0.2">
      <c r="D582" s="30"/>
    </row>
    <row r="583" spans="4:4" x14ac:dyDescent="0.2">
      <c r="D583" s="30"/>
    </row>
    <row r="584" spans="4:4" x14ac:dyDescent="0.2">
      <c r="D584" s="30"/>
    </row>
    <row r="585" spans="4:4" x14ac:dyDescent="0.2">
      <c r="D585" s="30"/>
    </row>
    <row r="586" spans="4:4" x14ac:dyDescent="0.2">
      <c r="D586" s="30"/>
    </row>
    <row r="587" spans="4:4" x14ac:dyDescent="0.2">
      <c r="D587" s="30"/>
    </row>
    <row r="588" spans="4:4" x14ac:dyDescent="0.2">
      <c r="D588" s="30"/>
    </row>
    <row r="589" spans="4:4" x14ac:dyDescent="0.2">
      <c r="D589" s="30"/>
    </row>
    <row r="590" spans="4:4" x14ac:dyDescent="0.2">
      <c r="D590" s="30"/>
    </row>
    <row r="591" spans="4:4" x14ac:dyDescent="0.2">
      <c r="D591" s="30"/>
    </row>
    <row r="592" spans="4:4" x14ac:dyDescent="0.2">
      <c r="D592" s="30"/>
    </row>
    <row r="593" spans="4:4" x14ac:dyDescent="0.2">
      <c r="D593" s="30"/>
    </row>
    <row r="594" spans="4:4" x14ac:dyDescent="0.2">
      <c r="D594" s="30"/>
    </row>
    <row r="595" spans="4:4" x14ac:dyDescent="0.2">
      <c r="D595" s="30"/>
    </row>
    <row r="596" spans="4:4" x14ac:dyDescent="0.2">
      <c r="D596" s="30"/>
    </row>
    <row r="597" spans="4:4" x14ac:dyDescent="0.2">
      <c r="D597" s="30"/>
    </row>
    <row r="598" spans="4:4" x14ac:dyDescent="0.2">
      <c r="D598" s="30"/>
    </row>
    <row r="599" spans="4:4" x14ac:dyDescent="0.2">
      <c r="D599" s="30"/>
    </row>
    <row r="600" spans="4:4" x14ac:dyDescent="0.2">
      <c r="D600" s="30"/>
    </row>
    <row r="601" spans="4:4" x14ac:dyDescent="0.2">
      <c r="D601" s="30"/>
    </row>
    <row r="602" spans="4:4" x14ac:dyDescent="0.2">
      <c r="D602" s="30"/>
    </row>
    <row r="603" spans="4:4" x14ac:dyDescent="0.2">
      <c r="D603" s="30"/>
    </row>
    <row r="604" spans="4:4" x14ac:dyDescent="0.2">
      <c r="D604" s="30"/>
    </row>
    <row r="605" spans="4:4" x14ac:dyDescent="0.2">
      <c r="D605" s="30"/>
    </row>
    <row r="606" spans="4:4" x14ac:dyDescent="0.2">
      <c r="D606" s="30"/>
    </row>
    <row r="607" spans="4:4" x14ac:dyDescent="0.2">
      <c r="D607" s="30"/>
    </row>
    <row r="608" spans="4:4" x14ac:dyDescent="0.2">
      <c r="D608" s="30"/>
    </row>
    <row r="609" spans="4:4" x14ac:dyDescent="0.2">
      <c r="D609" s="30"/>
    </row>
    <row r="610" spans="4:4" x14ac:dyDescent="0.2">
      <c r="D610" s="30"/>
    </row>
    <row r="611" spans="4:4" x14ac:dyDescent="0.2">
      <c r="D611" s="30"/>
    </row>
    <row r="612" spans="4:4" x14ac:dyDescent="0.2">
      <c r="D612" s="30"/>
    </row>
    <row r="613" spans="4:4" x14ac:dyDescent="0.2">
      <c r="D613" s="30"/>
    </row>
    <row r="614" spans="4:4" x14ac:dyDescent="0.2">
      <c r="D614" s="30"/>
    </row>
    <row r="615" spans="4:4" x14ac:dyDescent="0.2">
      <c r="D615" s="30"/>
    </row>
    <row r="616" spans="4:4" x14ac:dyDescent="0.2">
      <c r="D616" s="30"/>
    </row>
    <row r="617" spans="4:4" x14ac:dyDescent="0.2">
      <c r="D617" s="30"/>
    </row>
    <row r="618" spans="4:4" x14ac:dyDescent="0.2">
      <c r="D618" s="30"/>
    </row>
    <row r="619" spans="4:4" x14ac:dyDescent="0.2">
      <c r="D619" s="30"/>
    </row>
    <row r="620" spans="4:4" x14ac:dyDescent="0.2">
      <c r="D620" s="30"/>
    </row>
    <row r="621" spans="4:4" x14ac:dyDescent="0.2">
      <c r="D621" s="30"/>
    </row>
    <row r="622" spans="4:4" x14ac:dyDescent="0.2">
      <c r="D622" s="30"/>
    </row>
    <row r="623" spans="4:4" x14ac:dyDescent="0.2">
      <c r="D623" s="30"/>
    </row>
    <row r="624" spans="4:4" x14ac:dyDescent="0.2">
      <c r="D624" s="30"/>
    </row>
    <row r="625" spans="4:4" x14ac:dyDescent="0.2">
      <c r="D625" s="30"/>
    </row>
    <row r="626" spans="4:4" x14ac:dyDescent="0.2">
      <c r="D626" s="30"/>
    </row>
    <row r="627" spans="4:4" x14ac:dyDescent="0.2">
      <c r="D627" s="30"/>
    </row>
    <row r="628" spans="4:4" x14ac:dyDescent="0.2">
      <c r="D628" s="30"/>
    </row>
    <row r="629" spans="4:4" x14ac:dyDescent="0.2">
      <c r="D629" s="30"/>
    </row>
    <row r="630" spans="4:4" x14ac:dyDescent="0.2">
      <c r="D630" s="30"/>
    </row>
    <row r="631" spans="4:4" x14ac:dyDescent="0.2">
      <c r="D631" s="30"/>
    </row>
    <row r="632" spans="4:4" x14ac:dyDescent="0.2">
      <c r="D632" s="30"/>
    </row>
    <row r="633" spans="4:4" x14ac:dyDescent="0.2">
      <c r="D633" s="30"/>
    </row>
    <row r="634" spans="4:4" x14ac:dyDescent="0.2">
      <c r="D634" s="30"/>
    </row>
    <row r="635" spans="4:4" x14ac:dyDescent="0.2">
      <c r="D635" s="30"/>
    </row>
    <row r="636" spans="4:4" x14ac:dyDescent="0.2">
      <c r="D636" s="30"/>
    </row>
    <row r="637" spans="4:4" x14ac:dyDescent="0.2">
      <c r="D637" s="30"/>
    </row>
    <row r="638" spans="4:4" x14ac:dyDescent="0.2">
      <c r="D638" s="30"/>
    </row>
    <row r="639" spans="4:4" x14ac:dyDescent="0.2">
      <c r="D639" s="30"/>
    </row>
    <row r="640" spans="4:4" x14ac:dyDescent="0.2">
      <c r="D640" s="30"/>
    </row>
    <row r="641" spans="4:4" x14ac:dyDescent="0.2">
      <c r="D641" s="30"/>
    </row>
    <row r="642" spans="4:4" x14ac:dyDescent="0.2">
      <c r="D642" s="30"/>
    </row>
    <row r="643" spans="4:4" x14ac:dyDescent="0.2">
      <c r="D643" s="30"/>
    </row>
    <row r="644" spans="4:4" x14ac:dyDescent="0.2">
      <c r="D644" s="30"/>
    </row>
    <row r="645" spans="4:4" x14ac:dyDescent="0.2">
      <c r="D645" s="30"/>
    </row>
    <row r="646" spans="4:4" x14ac:dyDescent="0.2">
      <c r="D646" s="30"/>
    </row>
    <row r="647" spans="4:4" x14ac:dyDescent="0.2">
      <c r="D647" s="30"/>
    </row>
    <row r="648" spans="4:4" x14ac:dyDescent="0.2">
      <c r="D648" s="30"/>
    </row>
    <row r="649" spans="4:4" x14ac:dyDescent="0.2">
      <c r="D649" s="30"/>
    </row>
    <row r="650" spans="4:4" x14ac:dyDescent="0.2">
      <c r="D650" s="30"/>
    </row>
    <row r="651" spans="4:4" x14ac:dyDescent="0.2">
      <c r="D651" s="30"/>
    </row>
    <row r="652" spans="4:4" x14ac:dyDescent="0.2">
      <c r="D652" s="30"/>
    </row>
    <row r="653" spans="4:4" x14ac:dyDescent="0.2">
      <c r="D653" s="30"/>
    </row>
    <row r="654" spans="4:4" x14ac:dyDescent="0.2">
      <c r="D654" s="30"/>
    </row>
    <row r="655" spans="4:4" x14ac:dyDescent="0.2">
      <c r="D655" s="30"/>
    </row>
    <row r="656" spans="4:4" x14ac:dyDescent="0.2">
      <c r="D656" s="30"/>
    </row>
    <row r="657" spans="4:4" x14ac:dyDescent="0.2">
      <c r="D657" s="30"/>
    </row>
    <row r="658" spans="4:4" x14ac:dyDescent="0.2">
      <c r="D658" s="30"/>
    </row>
    <row r="659" spans="4:4" x14ac:dyDescent="0.2">
      <c r="D659" s="30"/>
    </row>
    <row r="660" spans="4:4" x14ac:dyDescent="0.2">
      <c r="D660" s="30"/>
    </row>
    <row r="661" spans="4:4" x14ac:dyDescent="0.2">
      <c r="D661" s="30"/>
    </row>
    <row r="662" spans="4:4" x14ac:dyDescent="0.2">
      <c r="D662" s="30"/>
    </row>
    <row r="663" spans="4:4" x14ac:dyDescent="0.2">
      <c r="D663" s="30"/>
    </row>
    <row r="664" spans="4:4" x14ac:dyDescent="0.2">
      <c r="D664" s="30"/>
    </row>
    <row r="665" spans="4:4" x14ac:dyDescent="0.2">
      <c r="D665" s="30"/>
    </row>
    <row r="666" spans="4:4" x14ac:dyDescent="0.2">
      <c r="D666" s="30"/>
    </row>
    <row r="667" spans="4:4" x14ac:dyDescent="0.2">
      <c r="D667" s="30"/>
    </row>
    <row r="668" spans="4:4" x14ac:dyDescent="0.2">
      <c r="D668" s="30"/>
    </row>
    <row r="669" spans="4:4" x14ac:dyDescent="0.2">
      <c r="D669" s="30"/>
    </row>
    <row r="670" spans="4:4" x14ac:dyDescent="0.2">
      <c r="D670" s="30"/>
    </row>
    <row r="671" spans="4:4" x14ac:dyDescent="0.2">
      <c r="D671" s="30"/>
    </row>
    <row r="672" spans="4:4" x14ac:dyDescent="0.2">
      <c r="D672" s="30"/>
    </row>
    <row r="673" spans="4:4" x14ac:dyDescent="0.2">
      <c r="D673" s="30"/>
    </row>
    <row r="674" spans="4:4" x14ac:dyDescent="0.2">
      <c r="D674" s="30"/>
    </row>
    <row r="675" spans="4:4" x14ac:dyDescent="0.2">
      <c r="D675" s="30"/>
    </row>
    <row r="676" spans="4:4" x14ac:dyDescent="0.2">
      <c r="D676" s="30"/>
    </row>
    <row r="677" spans="4:4" x14ac:dyDescent="0.2">
      <c r="D677" s="30"/>
    </row>
    <row r="678" spans="4:4" x14ac:dyDescent="0.2">
      <c r="D678" s="30"/>
    </row>
    <row r="679" spans="4:4" x14ac:dyDescent="0.2">
      <c r="D679" s="30"/>
    </row>
    <row r="680" spans="4:4" x14ac:dyDescent="0.2">
      <c r="D680" s="30"/>
    </row>
    <row r="681" spans="4:4" x14ac:dyDescent="0.2">
      <c r="D681" s="30"/>
    </row>
    <row r="682" spans="4:4" x14ac:dyDescent="0.2">
      <c r="D682" s="30"/>
    </row>
    <row r="683" spans="4:4" x14ac:dyDescent="0.2">
      <c r="D683" s="30"/>
    </row>
    <row r="684" spans="4:4" x14ac:dyDescent="0.2">
      <c r="D684" s="30"/>
    </row>
    <row r="685" spans="4:4" x14ac:dyDescent="0.2">
      <c r="D685" s="30"/>
    </row>
    <row r="686" spans="4:4" x14ac:dyDescent="0.2">
      <c r="D686" s="30"/>
    </row>
    <row r="687" spans="4:4" x14ac:dyDescent="0.2">
      <c r="D687" s="30"/>
    </row>
    <row r="688" spans="4:4" x14ac:dyDescent="0.2">
      <c r="D688" s="30"/>
    </row>
    <row r="689" spans="4:4" x14ac:dyDescent="0.2">
      <c r="D689" s="30"/>
    </row>
    <row r="690" spans="4:4" x14ac:dyDescent="0.2">
      <c r="D690" s="30"/>
    </row>
    <row r="691" spans="4:4" x14ac:dyDescent="0.2">
      <c r="D691" s="30"/>
    </row>
    <row r="692" spans="4:4" x14ac:dyDescent="0.2">
      <c r="D692" s="30"/>
    </row>
    <row r="693" spans="4:4" x14ac:dyDescent="0.2">
      <c r="D693" s="30"/>
    </row>
    <row r="694" spans="4:4" x14ac:dyDescent="0.2">
      <c r="D694" s="30"/>
    </row>
    <row r="695" spans="4:4" x14ac:dyDescent="0.2">
      <c r="D695" s="30"/>
    </row>
    <row r="696" spans="4:4" x14ac:dyDescent="0.2">
      <c r="D696" s="30"/>
    </row>
    <row r="697" spans="4:4" x14ac:dyDescent="0.2">
      <c r="D697" s="30"/>
    </row>
    <row r="698" spans="4:4" x14ac:dyDescent="0.2">
      <c r="D698" s="30"/>
    </row>
    <row r="699" spans="4:4" x14ac:dyDescent="0.2">
      <c r="D699" s="30"/>
    </row>
    <row r="700" spans="4:4" x14ac:dyDescent="0.2">
      <c r="D700" s="30"/>
    </row>
    <row r="701" spans="4:4" x14ac:dyDescent="0.2">
      <c r="D701" s="30"/>
    </row>
    <row r="702" spans="4:4" x14ac:dyDescent="0.2">
      <c r="D702" s="30"/>
    </row>
    <row r="703" spans="4:4" x14ac:dyDescent="0.2">
      <c r="D703" s="30"/>
    </row>
    <row r="704" spans="4:4" x14ac:dyDescent="0.2">
      <c r="D704" s="30"/>
    </row>
    <row r="705" spans="4:4" x14ac:dyDescent="0.2">
      <c r="D705" s="30"/>
    </row>
    <row r="706" spans="4:4" x14ac:dyDescent="0.2">
      <c r="D706" s="30"/>
    </row>
    <row r="707" spans="4:4" x14ac:dyDescent="0.2">
      <c r="D707" s="30"/>
    </row>
    <row r="708" spans="4:4" x14ac:dyDescent="0.2">
      <c r="D708" s="30"/>
    </row>
    <row r="709" spans="4:4" x14ac:dyDescent="0.2">
      <c r="D709" s="30"/>
    </row>
    <row r="710" spans="4:4" x14ac:dyDescent="0.2">
      <c r="D710" s="30"/>
    </row>
    <row r="711" spans="4:4" x14ac:dyDescent="0.2">
      <c r="D711" s="30"/>
    </row>
    <row r="712" spans="4:4" x14ac:dyDescent="0.2">
      <c r="D712" s="30"/>
    </row>
    <row r="713" spans="4:4" x14ac:dyDescent="0.2">
      <c r="D713" s="30"/>
    </row>
    <row r="714" spans="4:4" x14ac:dyDescent="0.2">
      <c r="D714" s="30"/>
    </row>
    <row r="715" spans="4:4" x14ac:dyDescent="0.2">
      <c r="D715" s="30"/>
    </row>
    <row r="716" spans="4:4" x14ac:dyDescent="0.2">
      <c r="D716" s="30"/>
    </row>
    <row r="717" spans="4:4" x14ac:dyDescent="0.2">
      <c r="D717" s="30"/>
    </row>
    <row r="718" spans="4:4" x14ac:dyDescent="0.2">
      <c r="D718" s="30"/>
    </row>
    <row r="719" spans="4:4" x14ac:dyDescent="0.2">
      <c r="D719" s="30"/>
    </row>
    <row r="720" spans="4:4" x14ac:dyDescent="0.2">
      <c r="D720" s="30"/>
    </row>
    <row r="721" spans="4:4" x14ac:dyDescent="0.2">
      <c r="D721" s="30"/>
    </row>
    <row r="722" spans="4:4" x14ac:dyDescent="0.2">
      <c r="D722" s="30"/>
    </row>
    <row r="723" spans="4:4" x14ac:dyDescent="0.2">
      <c r="D723" s="30"/>
    </row>
    <row r="724" spans="4:4" x14ac:dyDescent="0.2">
      <c r="D724" s="30"/>
    </row>
    <row r="725" spans="4:4" x14ac:dyDescent="0.2">
      <c r="D725" s="30"/>
    </row>
    <row r="726" spans="4:4" x14ac:dyDescent="0.2">
      <c r="D726" s="30"/>
    </row>
    <row r="727" spans="4:4" x14ac:dyDescent="0.2">
      <c r="D727" s="30"/>
    </row>
    <row r="728" spans="4:4" x14ac:dyDescent="0.2">
      <c r="D728" s="30"/>
    </row>
    <row r="729" spans="4:4" x14ac:dyDescent="0.2">
      <c r="D729" s="30"/>
    </row>
    <row r="730" spans="4:4" x14ac:dyDescent="0.2">
      <c r="D730" s="30"/>
    </row>
    <row r="731" spans="4:4" x14ac:dyDescent="0.2">
      <c r="D731" s="30"/>
    </row>
    <row r="732" spans="4:4" x14ac:dyDescent="0.2">
      <c r="D732" s="30"/>
    </row>
    <row r="733" spans="4:4" x14ac:dyDescent="0.2">
      <c r="D733" s="30"/>
    </row>
    <row r="734" spans="4:4" x14ac:dyDescent="0.2">
      <c r="D734" s="30"/>
    </row>
    <row r="735" spans="4:4" x14ac:dyDescent="0.2">
      <c r="D735" s="30"/>
    </row>
    <row r="736" spans="4:4" x14ac:dyDescent="0.2">
      <c r="D736" s="30"/>
    </row>
    <row r="737" spans="4:4" x14ac:dyDescent="0.2">
      <c r="D737" s="30"/>
    </row>
    <row r="738" spans="4:4" x14ac:dyDescent="0.2">
      <c r="D738" s="30"/>
    </row>
    <row r="739" spans="4:4" x14ac:dyDescent="0.2">
      <c r="D739" s="30"/>
    </row>
    <row r="740" spans="4:4" x14ac:dyDescent="0.2">
      <c r="D740" s="30"/>
    </row>
    <row r="741" spans="4:4" x14ac:dyDescent="0.2">
      <c r="D741" s="30"/>
    </row>
    <row r="742" spans="4:4" x14ac:dyDescent="0.2">
      <c r="D742" s="30"/>
    </row>
    <row r="743" spans="4:4" x14ac:dyDescent="0.2">
      <c r="D743" s="30"/>
    </row>
    <row r="744" spans="4:4" x14ac:dyDescent="0.2">
      <c r="D744" s="30"/>
    </row>
    <row r="745" spans="4:4" x14ac:dyDescent="0.2">
      <c r="D745" s="30"/>
    </row>
    <row r="746" spans="4:4" x14ac:dyDescent="0.2">
      <c r="D746" s="30"/>
    </row>
    <row r="747" spans="4:4" x14ac:dyDescent="0.2">
      <c r="D747" s="30"/>
    </row>
    <row r="748" spans="4:4" x14ac:dyDescent="0.2">
      <c r="D748" s="30"/>
    </row>
    <row r="749" spans="4:4" x14ac:dyDescent="0.2">
      <c r="D749" s="30"/>
    </row>
    <row r="750" spans="4:4" x14ac:dyDescent="0.2">
      <c r="D750" s="30"/>
    </row>
    <row r="751" spans="4:4" x14ac:dyDescent="0.2">
      <c r="D751" s="30"/>
    </row>
    <row r="752" spans="4:4" x14ac:dyDescent="0.2">
      <c r="D752" s="30"/>
    </row>
    <row r="753" spans="4:4" x14ac:dyDescent="0.2">
      <c r="D753" s="30"/>
    </row>
    <row r="754" spans="4:4" x14ac:dyDescent="0.2">
      <c r="D754" s="30"/>
    </row>
    <row r="755" spans="4:4" x14ac:dyDescent="0.2">
      <c r="D755" s="30"/>
    </row>
    <row r="756" spans="4:4" x14ac:dyDescent="0.2">
      <c r="D756" s="30"/>
    </row>
    <row r="757" spans="4:4" x14ac:dyDescent="0.2">
      <c r="D757" s="30"/>
    </row>
    <row r="758" spans="4:4" x14ac:dyDescent="0.2">
      <c r="D758" s="30"/>
    </row>
    <row r="759" spans="4:4" x14ac:dyDescent="0.2">
      <c r="D759" s="30"/>
    </row>
    <row r="760" spans="4:4" x14ac:dyDescent="0.2">
      <c r="D760" s="30"/>
    </row>
    <row r="761" spans="4:4" x14ac:dyDescent="0.2">
      <c r="D761" s="30"/>
    </row>
    <row r="762" spans="4:4" x14ac:dyDescent="0.2">
      <c r="D762" s="30"/>
    </row>
    <row r="763" spans="4:4" x14ac:dyDescent="0.2">
      <c r="D763" s="30"/>
    </row>
    <row r="764" spans="4:4" x14ac:dyDescent="0.2">
      <c r="D764" s="30"/>
    </row>
    <row r="765" spans="4:4" x14ac:dyDescent="0.2">
      <c r="D765" s="30"/>
    </row>
    <row r="766" spans="4:4" x14ac:dyDescent="0.2">
      <c r="D766" s="30"/>
    </row>
    <row r="767" spans="4:4" x14ac:dyDescent="0.2">
      <c r="D767" s="30"/>
    </row>
    <row r="768" spans="4:4" x14ac:dyDescent="0.2">
      <c r="D768" s="30"/>
    </row>
    <row r="769" spans="4:4" x14ac:dyDescent="0.2">
      <c r="D769" s="30"/>
    </row>
    <row r="770" spans="4:4" x14ac:dyDescent="0.2">
      <c r="D770" s="30"/>
    </row>
    <row r="771" spans="4:4" x14ac:dyDescent="0.2">
      <c r="D771" s="30"/>
    </row>
    <row r="772" spans="4:4" x14ac:dyDescent="0.2">
      <c r="D772" s="30"/>
    </row>
    <row r="773" spans="4:4" x14ac:dyDescent="0.2">
      <c r="D773" s="30"/>
    </row>
    <row r="774" spans="4:4" x14ac:dyDescent="0.2">
      <c r="D774" s="30"/>
    </row>
    <row r="775" spans="4:4" x14ac:dyDescent="0.2">
      <c r="D775" s="30"/>
    </row>
    <row r="776" spans="4:4" x14ac:dyDescent="0.2">
      <c r="D776" s="30"/>
    </row>
    <row r="777" spans="4:4" x14ac:dyDescent="0.2">
      <c r="D777" s="30"/>
    </row>
    <row r="778" spans="4:4" x14ac:dyDescent="0.2">
      <c r="D778" s="30"/>
    </row>
    <row r="779" spans="4:4" x14ac:dyDescent="0.2">
      <c r="D779" s="30"/>
    </row>
    <row r="780" spans="4:4" x14ac:dyDescent="0.2">
      <c r="D780" s="30"/>
    </row>
    <row r="781" spans="4:4" x14ac:dyDescent="0.2">
      <c r="D781" s="30"/>
    </row>
    <row r="782" spans="4:4" x14ac:dyDescent="0.2">
      <c r="D782" s="30"/>
    </row>
    <row r="783" spans="4:4" x14ac:dyDescent="0.2">
      <c r="D783" s="30"/>
    </row>
    <row r="784" spans="4:4" x14ac:dyDescent="0.2">
      <c r="D784" s="30"/>
    </row>
    <row r="785" spans="4:4" x14ac:dyDescent="0.2">
      <c r="D785" s="30"/>
    </row>
    <row r="786" spans="4:4" x14ac:dyDescent="0.2">
      <c r="D786" s="30"/>
    </row>
    <row r="787" spans="4:4" x14ac:dyDescent="0.2">
      <c r="D787" s="30"/>
    </row>
    <row r="788" spans="4:4" x14ac:dyDescent="0.2">
      <c r="D788" s="30"/>
    </row>
    <row r="789" spans="4:4" x14ac:dyDescent="0.2">
      <c r="D789" s="30"/>
    </row>
    <row r="790" spans="4:4" x14ac:dyDescent="0.2">
      <c r="D790" s="30"/>
    </row>
    <row r="791" spans="4:4" x14ac:dyDescent="0.2">
      <c r="D791" s="30"/>
    </row>
    <row r="792" spans="4:4" x14ac:dyDescent="0.2">
      <c r="D792" s="30"/>
    </row>
    <row r="793" spans="4:4" x14ac:dyDescent="0.2">
      <c r="D793" s="30"/>
    </row>
    <row r="794" spans="4:4" x14ac:dyDescent="0.2">
      <c r="D794" s="30"/>
    </row>
    <row r="795" spans="4:4" x14ac:dyDescent="0.2">
      <c r="D795" s="30"/>
    </row>
    <row r="796" spans="4:4" x14ac:dyDescent="0.2">
      <c r="D796" s="30"/>
    </row>
    <row r="797" spans="4:4" x14ac:dyDescent="0.2">
      <c r="D797" s="30"/>
    </row>
    <row r="798" spans="4:4" x14ac:dyDescent="0.2">
      <c r="D798" s="30"/>
    </row>
    <row r="799" spans="4:4" x14ac:dyDescent="0.2">
      <c r="D799" s="30"/>
    </row>
    <row r="800" spans="4:4" x14ac:dyDescent="0.2">
      <c r="D800" s="30"/>
    </row>
    <row r="801" spans="4:4" x14ac:dyDescent="0.2">
      <c r="D801" s="30"/>
    </row>
    <row r="802" spans="4:4" x14ac:dyDescent="0.2">
      <c r="D802" s="30"/>
    </row>
    <row r="803" spans="4:4" x14ac:dyDescent="0.2">
      <c r="D803" s="30"/>
    </row>
    <row r="804" spans="4:4" x14ac:dyDescent="0.2">
      <c r="D804" s="30"/>
    </row>
    <row r="805" spans="4:4" x14ac:dyDescent="0.2">
      <c r="D805" s="30"/>
    </row>
    <row r="806" spans="4:4" x14ac:dyDescent="0.2">
      <c r="D806" s="30"/>
    </row>
    <row r="807" spans="4:4" x14ac:dyDescent="0.2">
      <c r="D807" s="30"/>
    </row>
    <row r="808" spans="4:4" x14ac:dyDescent="0.2">
      <c r="D808" s="30"/>
    </row>
    <row r="809" spans="4:4" x14ac:dyDescent="0.2">
      <c r="D809" s="30"/>
    </row>
    <row r="810" spans="4:4" x14ac:dyDescent="0.2">
      <c r="D810" s="30"/>
    </row>
    <row r="811" spans="4:4" x14ac:dyDescent="0.2">
      <c r="D811" s="30"/>
    </row>
    <row r="812" spans="4:4" x14ac:dyDescent="0.2">
      <c r="D812" s="30"/>
    </row>
    <row r="813" spans="4:4" x14ac:dyDescent="0.2">
      <c r="D813" s="30"/>
    </row>
    <row r="814" spans="4:4" x14ac:dyDescent="0.2">
      <c r="D814" s="30"/>
    </row>
    <row r="815" spans="4:4" x14ac:dyDescent="0.2">
      <c r="D815" s="30"/>
    </row>
    <row r="816" spans="4:4" x14ac:dyDescent="0.2">
      <c r="D816" s="30"/>
    </row>
    <row r="817" spans="4:4" x14ac:dyDescent="0.2">
      <c r="D817" s="30"/>
    </row>
    <row r="818" spans="4:4" x14ac:dyDescent="0.2">
      <c r="D818" s="30"/>
    </row>
    <row r="819" spans="4:4" x14ac:dyDescent="0.2">
      <c r="D819" s="30"/>
    </row>
    <row r="820" spans="4:4" x14ac:dyDescent="0.2">
      <c r="D820" s="30"/>
    </row>
    <row r="821" spans="4:4" x14ac:dyDescent="0.2">
      <c r="D821" s="30"/>
    </row>
    <row r="822" spans="4:4" x14ac:dyDescent="0.2">
      <c r="D822" s="30"/>
    </row>
    <row r="823" spans="4:4" x14ac:dyDescent="0.2">
      <c r="D823" s="30"/>
    </row>
    <row r="824" spans="4:4" x14ac:dyDescent="0.2">
      <c r="D824" s="30"/>
    </row>
    <row r="825" spans="4:4" x14ac:dyDescent="0.2">
      <c r="D825" s="30"/>
    </row>
    <row r="826" spans="4:4" x14ac:dyDescent="0.2">
      <c r="D826" s="30"/>
    </row>
    <row r="827" spans="4:4" x14ac:dyDescent="0.2">
      <c r="D827" s="30"/>
    </row>
    <row r="828" spans="4:4" x14ac:dyDescent="0.2">
      <c r="D828" s="30"/>
    </row>
    <row r="829" spans="4:4" x14ac:dyDescent="0.2">
      <c r="D829" s="30"/>
    </row>
    <row r="830" spans="4:4" x14ac:dyDescent="0.2">
      <c r="D830" s="30"/>
    </row>
    <row r="831" spans="4:4" x14ac:dyDescent="0.2">
      <c r="D831" s="30"/>
    </row>
    <row r="832" spans="4:4" x14ac:dyDescent="0.2">
      <c r="D832" s="30"/>
    </row>
    <row r="833" spans="4:4" x14ac:dyDescent="0.2">
      <c r="D833" s="30"/>
    </row>
    <row r="834" spans="4:4" x14ac:dyDescent="0.2">
      <c r="D834" s="30"/>
    </row>
    <row r="835" spans="4:4" x14ac:dyDescent="0.2">
      <c r="D835" s="30"/>
    </row>
    <row r="836" spans="4:4" x14ac:dyDescent="0.2">
      <c r="D836" s="30"/>
    </row>
    <row r="837" spans="4:4" x14ac:dyDescent="0.2">
      <c r="D837" s="30"/>
    </row>
    <row r="838" spans="4:4" x14ac:dyDescent="0.2">
      <c r="D838" s="30"/>
    </row>
    <row r="839" spans="4:4" x14ac:dyDescent="0.2">
      <c r="D839" s="30"/>
    </row>
    <row r="840" spans="4:4" x14ac:dyDescent="0.2">
      <c r="D840" s="30"/>
    </row>
    <row r="841" spans="4:4" x14ac:dyDescent="0.2">
      <c r="D841" s="30"/>
    </row>
    <row r="842" spans="4:4" x14ac:dyDescent="0.2">
      <c r="D842" s="30"/>
    </row>
    <row r="843" spans="4:4" x14ac:dyDescent="0.2">
      <c r="D843" s="30"/>
    </row>
    <row r="844" spans="4:4" x14ac:dyDescent="0.2">
      <c r="D844" s="30"/>
    </row>
    <row r="845" spans="4:4" x14ac:dyDescent="0.2">
      <c r="D845" s="30"/>
    </row>
    <row r="846" spans="4:4" x14ac:dyDescent="0.2">
      <c r="D846" s="30"/>
    </row>
    <row r="847" spans="4:4" x14ac:dyDescent="0.2">
      <c r="D847" s="30"/>
    </row>
    <row r="848" spans="4:4" x14ac:dyDescent="0.2">
      <c r="D848" s="30"/>
    </row>
    <row r="849" spans="4:4" x14ac:dyDescent="0.2">
      <c r="D849" s="30"/>
    </row>
    <row r="850" spans="4:4" x14ac:dyDescent="0.2">
      <c r="D850" s="30"/>
    </row>
    <row r="851" spans="4:4" x14ac:dyDescent="0.2">
      <c r="D851" s="30"/>
    </row>
    <row r="852" spans="4:4" x14ac:dyDescent="0.2">
      <c r="D852" s="30"/>
    </row>
    <row r="853" spans="4:4" x14ac:dyDescent="0.2">
      <c r="D853" s="30"/>
    </row>
    <row r="854" spans="4:4" x14ac:dyDescent="0.2">
      <c r="D854" s="30"/>
    </row>
    <row r="855" spans="4:4" x14ac:dyDescent="0.2">
      <c r="D855" s="30"/>
    </row>
    <row r="856" spans="4:4" x14ac:dyDescent="0.2">
      <c r="D856" s="30"/>
    </row>
    <row r="857" spans="4:4" x14ac:dyDescent="0.2">
      <c r="D857" s="30"/>
    </row>
    <row r="858" spans="4:4" x14ac:dyDescent="0.2">
      <c r="D858" s="30"/>
    </row>
    <row r="859" spans="4:4" x14ac:dyDescent="0.2">
      <c r="D859" s="30"/>
    </row>
    <row r="860" spans="4:4" x14ac:dyDescent="0.2">
      <c r="D860" s="30"/>
    </row>
    <row r="861" spans="4:4" x14ac:dyDescent="0.2">
      <c r="D861" s="30"/>
    </row>
    <row r="862" spans="4:4" x14ac:dyDescent="0.2">
      <c r="D862" s="30"/>
    </row>
    <row r="863" spans="4:4" x14ac:dyDescent="0.2">
      <c r="D863" s="30"/>
    </row>
    <row r="864" spans="4:4" x14ac:dyDescent="0.2">
      <c r="D864" s="30"/>
    </row>
    <row r="865" spans="4:4" x14ac:dyDescent="0.2">
      <c r="D865" s="30"/>
    </row>
    <row r="866" spans="4:4" x14ac:dyDescent="0.2">
      <c r="D866" s="30"/>
    </row>
    <row r="867" spans="4:4" x14ac:dyDescent="0.2">
      <c r="D867" s="30"/>
    </row>
    <row r="868" spans="4:4" x14ac:dyDescent="0.2">
      <c r="D868" s="30"/>
    </row>
    <row r="869" spans="4:4" x14ac:dyDescent="0.2">
      <c r="D869" s="30"/>
    </row>
    <row r="870" spans="4:4" x14ac:dyDescent="0.2">
      <c r="D870" s="30"/>
    </row>
    <row r="871" spans="4:4" x14ac:dyDescent="0.2">
      <c r="D871" s="30"/>
    </row>
    <row r="872" spans="4:4" x14ac:dyDescent="0.2">
      <c r="D872" s="30"/>
    </row>
    <row r="873" spans="4:4" x14ac:dyDescent="0.2">
      <c r="D873" s="30"/>
    </row>
    <row r="874" spans="4:4" x14ac:dyDescent="0.2">
      <c r="D874" s="30"/>
    </row>
    <row r="875" spans="4:4" x14ac:dyDescent="0.2">
      <c r="D875" s="30"/>
    </row>
    <row r="876" spans="4:4" x14ac:dyDescent="0.2">
      <c r="D876" s="30"/>
    </row>
    <row r="877" spans="4:4" x14ac:dyDescent="0.2">
      <c r="D877" s="30"/>
    </row>
    <row r="878" spans="4:4" x14ac:dyDescent="0.2">
      <c r="D878" s="30"/>
    </row>
    <row r="879" spans="4:4" x14ac:dyDescent="0.2">
      <c r="D879" s="30"/>
    </row>
    <row r="880" spans="4:4" x14ac:dyDescent="0.2">
      <c r="D880" s="30"/>
    </row>
    <row r="881" spans="4:4" x14ac:dyDescent="0.2">
      <c r="D881" s="30"/>
    </row>
    <row r="882" spans="4:4" x14ac:dyDescent="0.2">
      <c r="D882" s="30"/>
    </row>
    <row r="883" spans="4:4" x14ac:dyDescent="0.2">
      <c r="D883" s="30"/>
    </row>
    <row r="884" spans="4:4" x14ac:dyDescent="0.2">
      <c r="D884" s="30"/>
    </row>
    <row r="885" spans="4:4" x14ac:dyDescent="0.2">
      <c r="D885" s="30"/>
    </row>
    <row r="886" spans="4:4" x14ac:dyDescent="0.2">
      <c r="D886" s="30"/>
    </row>
    <row r="887" spans="4:4" x14ac:dyDescent="0.2">
      <c r="D887" s="30"/>
    </row>
    <row r="888" spans="4:4" x14ac:dyDescent="0.2">
      <c r="D888" s="30"/>
    </row>
    <row r="889" spans="4:4" x14ac:dyDescent="0.2">
      <c r="D889" s="30"/>
    </row>
    <row r="890" spans="4:4" x14ac:dyDescent="0.2">
      <c r="D890" s="30"/>
    </row>
    <row r="891" spans="4:4" x14ac:dyDescent="0.2">
      <c r="D891" s="30"/>
    </row>
    <row r="892" spans="4:4" x14ac:dyDescent="0.2">
      <c r="D892" s="30"/>
    </row>
    <row r="893" spans="4:4" x14ac:dyDescent="0.2">
      <c r="D893" s="30"/>
    </row>
    <row r="894" spans="4:4" x14ac:dyDescent="0.2">
      <c r="D894" s="30"/>
    </row>
    <row r="895" spans="4:4" x14ac:dyDescent="0.2">
      <c r="D895" s="30"/>
    </row>
    <row r="896" spans="4:4" x14ac:dyDescent="0.2">
      <c r="D896" s="30"/>
    </row>
    <row r="897" spans="4:4" x14ac:dyDescent="0.2">
      <c r="D897" s="30"/>
    </row>
    <row r="898" spans="4:4" x14ac:dyDescent="0.2">
      <c r="D898" s="30"/>
    </row>
    <row r="899" spans="4:4" x14ac:dyDescent="0.2">
      <c r="D899" s="30"/>
    </row>
    <row r="900" spans="4:4" x14ac:dyDescent="0.2">
      <c r="D900" s="30"/>
    </row>
    <row r="901" spans="4:4" x14ac:dyDescent="0.2">
      <c r="D901" s="30"/>
    </row>
    <row r="902" spans="4:4" x14ac:dyDescent="0.2">
      <c r="D902" s="30"/>
    </row>
    <row r="903" spans="4:4" x14ac:dyDescent="0.2">
      <c r="D903" s="30"/>
    </row>
    <row r="904" spans="4:4" x14ac:dyDescent="0.2">
      <c r="D904" s="30"/>
    </row>
    <row r="905" spans="4:4" x14ac:dyDescent="0.2">
      <c r="D905" s="30"/>
    </row>
    <row r="906" spans="4:4" x14ac:dyDescent="0.2">
      <c r="D906" s="30"/>
    </row>
  </sheetData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2407-85B5-7A45-9274-E79251415A20}">
  <dimension ref="A2:C4"/>
  <sheetViews>
    <sheetView workbookViewId="0">
      <selection activeCell="D6" sqref="D6"/>
    </sheetView>
  </sheetViews>
  <sheetFormatPr baseColWidth="10" defaultRowHeight="16" x14ac:dyDescent="0.2"/>
  <cols>
    <col min="2" max="2" width="32.5703125" customWidth="1"/>
    <col min="3" max="3" width="10.7109375" style="73"/>
  </cols>
  <sheetData>
    <row r="2" spans="1:3" x14ac:dyDescent="0.2">
      <c r="B2" s="74" t="s">
        <v>146</v>
      </c>
      <c r="C2" s="75" t="s">
        <v>147</v>
      </c>
    </row>
    <row r="3" spans="1:3" x14ac:dyDescent="0.2">
      <c r="A3" s="31"/>
      <c r="B3" s="74" t="s">
        <v>148</v>
      </c>
      <c r="C3" s="76">
        <f>SUM('PHASE1 WBS'!J2:U19)</f>
        <v>108</v>
      </c>
    </row>
    <row r="4" spans="1:3" x14ac:dyDescent="0.2">
      <c r="B4" s="72" t="s">
        <v>149</v>
      </c>
      <c r="C4" s="77">
        <f>C3*11</f>
        <v>1188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D4860-1D72-9C48-A5BA-AB6A6A6B3F98}">
  <dimension ref="A1:M3"/>
  <sheetViews>
    <sheetView workbookViewId="0">
      <selection activeCell="I25" sqref="I25"/>
    </sheetView>
  </sheetViews>
  <sheetFormatPr baseColWidth="10" defaultColWidth="11.5703125" defaultRowHeight="16" x14ac:dyDescent="0.2"/>
  <sheetData>
    <row r="1" spans="1:13" x14ac:dyDescent="0.2">
      <c r="A1" s="45" t="s">
        <v>106</v>
      </c>
      <c r="B1" s="45" t="s">
        <v>107</v>
      </c>
      <c r="C1" s="45" t="s">
        <v>108</v>
      </c>
      <c r="D1" s="45" t="s">
        <v>109</v>
      </c>
      <c r="E1" s="45" t="s">
        <v>110</v>
      </c>
      <c r="F1" s="45" t="s">
        <v>111</v>
      </c>
      <c r="G1" s="45" t="s">
        <v>112</v>
      </c>
      <c r="H1" s="45" t="s">
        <v>41</v>
      </c>
      <c r="I1" s="45" t="s">
        <v>45</v>
      </c>
      <c r="J1" s="45" t="s">
        <v>47</v>
      </c>
      <c r="K1" s="45" t="s">
        <v>113</v>
      </c>
      <c r="L1" s="45" t="s">
        <v>51</v>
      </c>
      <c r="M1" s="45" t="s">
        <v>54</v>
      </c>
    </row>
    <row r="2" spans="1:13" x14ac:dyDescent="0.2">
      <c r="A2" s="46" t="s">
        <v>104</v>
      </c>
      <c r="B2" s="46" t="s">
        <v>101</v>
      </c>
      <c r="C2" s="46" t="s">
        <v>104</v>
      </c>
      <c r="D2" s="46" t="s">
        <v>101</v>
      </c>
      <c r="E2" s="46" t="s">
        <v>104</v>
      </c>
      <c r="F2" s="46" t="s">
        <v>101</v>
      </c>
      <c r="G2" s="46" t="s">
        <v>101</v>
      </c>
      <c r="H2" s="46" t="s">
        <v>104</v>
      </c>
      <c r="I2" s="46" t="s">
        <v>104</v>
      </c>
      <c r="J2" s="46" t="s">
        <v>103</v>
      </c>
      <c r="K2" s="46" t="s">
        <v>104</v>
      </c>
      <c r="L2" s="46" t="s">
        <v>101</v>
      </c>
      <c r="M2" s="46" t="s">
        <v>101</v>
      </c>
    </row>
    <row r="3" spans="1:13" x14ac:dyDescent="0.2">
      <c r="A3" s="44" t="s">
        <v>103</v>
      </c>
      <c r="B3" s="44"/>
      <c r="C3" s="44"/>
      <c r="D3" s="44"/>
      <c r="E3" s="44" t="s">
        <v>103</v>
      </c>
      <c r="F3" s="44"/>
      <c r="G3" s="44"/>
      <c r="H3" s="44" t="s">
        <v>103</v>
      </c>
      <c r="I3" s="44" t="s">
        <v>103</v>
      </c>
      <c r="J3" s="44"/>
      <c r="K3" s="44" t="s">
        <v>103</v>
      </c>
      <c r="L3" s="44"/>
      <c r="M3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PHASE1 WBS</vt:lpstr>
      <vt:lpstr>CAL SHEET</vt:lpstr>
      <vt:lpstr>Automation</vt:lpstr>
      <vt:lpstr>Duration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JASON</cp:lastModifiedBy>
  <cp:revision/>
  <dcterms:created xsi:type="dcterms:W3CDTF">2019-04-23T16:00:40Z</dcterms:created>
  <dcterms:modified xsi:type="dcterms:W3CDTF">2023-02-01T04:59:14Z</dcterms:modified>
  <cp:category/>
  <cp:contentStatus/>
</cp:coreProperties>
</file>