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urses_and_Students\Python_training2017\Assignments\Assignment3_DataAnalysis\Data\"/>
    </mc:Choice>
  </mc:AlternateContent>
  <bookViews>
    <workbookView xWindow="0" yWindow="465" windowWidth="25605" windowHeight="14175" tabRatio="500"/>
  </bookViews>
  <sheets>
    <sheet name="Precipitation - 9 stations" sheetId="4" r:id="rId1"/>
  </sheets>
  <externalReferences>
    <externalReference r:id="rId2"/>
  </externalReferences>
  <definedNames>
    <definedName name="_xlnm._FilterDatabase" localSheetId="0" hidden="1">'Precipitation - 9 stations'!#REF!</definedName>
    <definedName name="MPS" localSheetId="0">#REF!</definedName>
    <definedName name="MPS">#REF!</definedName>
    <definedName name="_xlnm.Print_Area" localSheetId="0">'Precipitation - 9 stations'!$A$399:$J$447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46" i="4" l="1"/>
  <c r="J446" i="4"/>
  <c r="A402" i="4"/>
  <c r="A403" i="4" s="1"/>
  <c r="A404" i="4" s="1"/>
  <c r="A405" i="4"/>
  <c r="A406" i="4"/>
  <c r="A407" i="4" s="1"/>
  <c r="A408" i="4"/>
  <c r="A409" i="4"/>
  <c r="A410" i="4" s="1"/>
  <c r="A411" i="4" s="1"/>
  <c r="A412" i="4" s="1"/>
  <c r="A413" i="4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H445" i="4"/>
  <c r="J445" i="4"/>
  <c r="H444" i="4"/>
  <c r="J444" i="4" s="1"/>
  <c r="H443" i="4"/>
  <c r="J443" i="4" s="1"/>
  <c r="H442" i="4"/>
  <c r="J442" i="4"/>
  <c r="H441" i="4"/>
  <c r="J441" i="4"/>
  <c r="H440" i="4"/>
  <c r="J440" i="4" s="1"/>
  <c r="H439" i="4"/>
  <c r="J439" i="4" s="1"/>
  <c r="H438" i="4"/>
  <c r="J438" i="4"/>
  <c r="H437" i="4"/>
  <c r="J437" i="4"/>
  <c r="H436" i="4"/>
  <c r="J436" i="4" s="1"/>
  <c r="H435" i="4"/>
  <c r="J435" i="4" s="1"/>
  <c r="H434" i="4"/>
  <c r="J434" i="4" s="1"/>
  <c r="H433" i="4"/>
  <c r="J433" i="4"/>
  <c r="H432" i="4"/>
  <c r="J432" i="4" s="1"/>
  <c r="H431" i="4"/>
  <c r="J431" i="4" s="1"/>
  <c r="H430" i="4"/>
  <c r="J430" i="4" s="1"/>
  <c r="H429" i="4"/>
  <c r="J429" i="4"/>
  <c r="H428" i="4"/>
  <c r="J428" i="4" s="1"/>
  <c r="H427" i="4"/>
  <c r="J427" i="4" s="1"/>
  <c r="H426" i="4"/>
  <c r="J426" i="4"/>
  <c r="H425" i="4"/>
  <c r="J425" i="4"/>
  <c r="H424" i="4"/>
  <c r="J424" i="4" s="1"/>
  <c r="H423" i="4"/>
  <c r="J423" i="4" s="1"/>
  <c r="H422" i="4"/>
  <c r="J422" i="4"/>
  <c r="H421" i="4"/>
  <c r="J421" i="4"/>
  <c r="H420" i="4"/>
  <c r="J420" i="4" s="1"/>
  <c r="H419" i="4"/>
  <c r="J419" i="4" s="1"/>
  <c r="H418" i="4"/>
  <c r="J418" i="4" s="1"/>
  <c r="H417" i="4"/>
  <c r="J417" i="4"/>
  <c r="H416" i="4"/>
  <c r="J416" i="4" s="1"/>
  <c r="H415" i="4"/>
  <c r="J415" i="4" s="1"/>
  <c r="H414" i="4"/>
  <c r="J414" i="4" s="1"/>
  <c r="H413" i="4"/>
  <c r="J413" i="4"/>
  <c r="H412" i="4"/>
  <c r="J412" i="4" s="1"/>
  <c r="H411" i="4"/>
  <c r="J411" i="4" s="1"/>
  <c r="H410" i="4"/>
  <c r="J410" i="4"/>
  <c r="H409" i="4"/>
  <c r="J409" i="4"/>
  <c r="H408" i="4"/>
  <c r="J408" i="4" s="1"/>
  <c r="H407" i="4"/>
  <c r="J407" i="4" s="1"/>
  <c r="H406" i="4"/>
  <c r="J406" i="4"/>
  <c r="H405" i="4"/>
  <c r="J405" i="4"/>
  <c r="H404" i="4"/>
  <c r="J404" i="4" s="1"/>
  <c r="H403" i="4"/>
  <c r="J403" i="4" s="1"/>
  <c r="H402" i="4"/>
  <c r="J402" i="4" s="1"/>
  <c r="H394" i="4"/>
  <c r="J394" i="4"/>
  <c r="A349" i="4"/>
  <c r="A350" i="4" s="1"/>
  <c r="A351" i="4" s="1"/>
  <c r="A352" i="4" s="1"/>
  <c r="A353" i="4"/>
  <c r="A354" i="4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/>
  <c r="A387" i="4" s="1"/>
  <c r="A388" i="4" s="1"/>
  <c r="A389" i="4" s="1"/>
  <c r="A390" i="4" s="1"/>
  <c r="A391" i="4" s="1"/>
  <c r="A392" i="4" s="1"/>
  <c r="A393" i="4" s="1"/>
  <c r="A394" i="4" s="1"/>
  <c r="H393" i="4"/>
  <c r="J393" i="4"/>
  <c r="H392" i="4"/>
  <c r="J392" i="4" s="1"/>
  <c r="H391" i="4"/>
  <c r="J391" i="4" s="1"/>
  <c r="H390" i="4"/>
  <c r="J390" i="4"/>
  <c r="H389" i="4"/>
  <c r="J389" i="4"/>
  <c r="H388" i="4"/>
  <c r="J388" i="4" s="1"/>
  <c r="H387" i="4"/>
  <c r="J387" i="4" s="1"/>
  <c r="H386" i="4"/>
  <c r="J386" i="4" s="1"/>
  <c r="H385" i="4"/>
  <c r="J385" i="4"/>
  <c r="H384" i="4"/>
  <c r="J384" i="4" s="1"/>
  <c r="H383" i="4"/>
  <c r="J383" i="4" s="1"/>
  <c r="H382" i="4"/>
  <c r="J382" i="4"/>
  <c r="H381" i="4"/>
  <c r="J381" i="4"/>
  <c r="H380" i="4"/>
  <c r="J380" i="4" s="1"/>
  <c r="H379" i="4"/>
  <c r="J379" i="4" s="1"/>
  <c r="H378" i="4"/>
  <c r="J378" i="4"/>
  <c r="H377" i="4"/>
  <c r="J377" i="4"/>
  <c r="H376" i="4"/>
  <c r="J376" i="4" s="1"/>
  <c r="H375" i="4"/>
  <c r="J375" i="4" s="1"/>
  <c r="H374" i="4"/>
  <c r="J374" i="4"/>
  <c r="H373" i="4"/>
  <c r="J373" i="4"/>
  <c r="H372" i="4"/>
  <c r="J372" i="4" s="1"/>
  <c r="H371" i="4"/>
  <c r="J371" i="4" s="1"/>
  <c r="H370" i="4"/>
  <c r="J370" i="4" s="1"/>
  <c r="H369" i="4"/>
  <c r="J369" i="4"/>
  <c r="H368" i="4"/>
  <c r="J368" i="4" s="1"/>
  <c r="H367" i="4"/>
  <c r="J367" i="4" s="1"/>
  <c r="H366" i="4"/>
  <c r="J366" i="4"/>
  <c r="H365" i="4"/>
  <c r="J365" i="4"/>
  <c r="H364" i="4"/>
  <c r="J364" i="4" s="1"/>
  <c r="H363" i="4"/>
  <c r="J363" i="4" s="1"/>
  <c r="H362" i="4"/>
  <c r="J362" i="4"/>
  <c r="H361" i="4"/>
  <c r="J361" i="4"/>
  <c r="H360" i="4"/>
  <c r="J360" i="4" s="1"/>
  <c r="H359" i="4"/>
  <c r="J359" i="4" s="1"/>
  <c r="H358" i="4"/>
  <c r="J358" i="4"/>
  <c r="H357" i="4"/>
  <c r="J357" i="4"/>
  <c r="H356" i="4"/>
  <c r="J356" i="4" s="1"/>
  <c r="H355" i="4"/>
  <c r="J355" i="4" s="1"/>
  <c r="H354" i="4"/>
  <c r="J354" i="4" s="1"/>
  <c r="H353" i="4"/>
  <c r="J353" i="4"/>
  <c r="H352" i="4"/>
  <c r="J352" i="4" s="1"/>
  <c r="H351" i="4"/>
  <c r="J351" i="4" s="1"/>
  <c r="H350" i="4"/>
  <c r="J350" i="4"/>
  <c r="H349" i="4"/>
  <c r="J349" i="4"/>
  <c r="H344" i="4"/>
  <c r="J344" i="4" s="1"/>
  <c r="A300" i="4"/>
  <c r="A301" i="4" s="1"/>
  <c r="A302" i="4" s="1"/>
  <c r="A303" i="4" s="1"/>
  <c r="A304" i="4" s="1"/>
  <c r="A305" i="4" s="1"/>
  <c r="A306" i="4" s="1"/>
  <c r="A307" i="4" s="1"/>
  <c r="A308" i="4" s="1"/>
  <c r="A309" i="4" s="1"/>
  <c r="A310" i="4"/>
  <c r="A311" i="4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/>
  <c r="A327" i="4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H343" i="4"/>
  <c r="J343" i="4"/>
  <c r="H342" i="4"/>
  <c r="J342" i="4" s="1"/>
  <c r="H341" i="4"/>
  <c r="J341" i="4"/>
  <c r="H340" i="4"/>
  <c r="J340" i="4" s="1"/>
  <c r="H339" i="4"/>
  <c r="J339" i="4" s="1"/>
  <c r="H338" i="4"/>
  <c r="J338" i="4" s="1"/>
  <c r="H337" i="4"/>
  <c r="J337" i="4"/>
  <c r="H336" i="4"/>
  <c r="J336" i="4" s="1"/>
  <c r="H335" i="4"/>
  <c r="J335" i="4"/>
  <c r="H334" i="4"/>
  <c r="J334" i="4" s="1"/>
  <c r="H333" i="4"/>
  <c r="J333" i="4"/>
  <c r="H332" i="4"/>
  <c r="J332" i="4" s="1"/>
  <c r="H331" i="4"/>
  <c r="J331" i="4"/>
  <c r="H330" i="4"/>
  <c r="J330" i="4" s="1"/>
  <c r="H329" i="4"/>
  <c r="J329" i="4"/>
  <c r="H328" i="4"/>
  <c r="J328" i="4" s="1"/>
  <c r="H327" i="4"/>
  <c r="J327" i="4" s="1"/>
  <c r="H326" i="4"/>
  <c r="J326" i="4" s="1"/>
  <c r="H325" i="4"/>
  <c r="J325" i="4"/>
  <c r="H324" i="4"/>
  <c r="J324" i="4" s="1"/>
  <c r="H323" i="4"/>
  <c r="J323" i="4" s="1"/>
  <c r="H322" i="4"/>
  <c r="J322" i="4" s="1"/>
  <c r="H321" i="4"/>
  <c r="J321" i="4"/>
  <c r="H320" i="4"/>
  <c r="J320" i="4" s="1"/>
  <c r="H319" i="4"/>
  <c r="J319" i="4"/>
  <c r="D318" i="4"/>
  <c r="H318" i="4" s="1"/>
  <c r="J318" i="4" s="1"/>
  <c r="H317" i="4"/>
  <c r="J317" i="4" s="1"/>
  <c r="H316" i="4"/>
  <c r="J316" i="4"/>
  <c r="H315" i="4"/>
  <c r="J315" i="4" s="1"/>
  <c r="H314" i="4"/>
  <c r="J314" i="4" s="1"/>
  <c r="H313" i="4"/>
  <c r="J313" i="4" s="1"/>
  <c r="H312" i="4"/>
  <c r="J312" i="4"/>
  <c r="H311" i="4"/>
  <c r="J311" i="4" s="1"/>
  <c r="H310" i="4"/>
  <c r="J310" i="4" s="1"/>
  <c r="H309" i="4"/>
  <c r="J309" i="4"/>
  <c r="H308" i="4"/>
  <c r="J308" i="4"/>
  <c r="H307" i="4"/>
  <c r="J307" i="4" s="1"/>
  <c r="H306" i="4"/>
  <c r="J306" i="4" s="1"/>
  <c r="H305" i="4"/>
  <c r="J305" i="4" s="1"/>
  <c r="H304" i="4"/>
  <c r="J304" i="4"/>
  <c r="H303" i="4"/>
  <c r="J303" i="4" s="1"/>
  <c r="H302" i="4"/>
  <c r="J302" i="4" s="1"/>
  <c r="H301" i="4"/>
  <c r="J301" i="4" s="1"/>
  <c r="H300" i="4"/>
  <c r="J300" i="4"/>
  <c r="H296" i="4"/>
  <c r="J296" i="4" s="1"/>
  <c r="A251" i="4"/>
  <c r="A252" i="4" s="1"/>
  <c r="A253" i="4"/>
  <c r="A254" i="4"/>
  <c r="A255" i="4" s="1"/>
  <c r="A256" i="4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H295" i="4"/>
  <c r="J295" i="4" s="1"/>
  <c r="H294" i="4"/>
  <c r="J294" i="4" s="1"/>
  <c r="H293" i="4"/>
  <c r="J293" i="4"/>
  <c r="H292" i="4"/>
  <c r="J292" i="4"/>
  <c r="H291" i="4"/>
  <c r="J291" i="4" s="1"/>
  <c r="H290" i="4"/>
  <c r="J290" i="4" s="1"/>
  <c r="H289" i="4"/>
  <c r="J289" i="4"/>
  <c r="H288" i="4"/>
  <c r="J288" i="4"/>
  <c r="H287" i="4"/>
  <c r="J287" i="4" s="1"/>
  <c r="H286" i="4"/>
  <c r="J286" i="4" s="1"/>
  <c r="H285" i="4"/>
  <c r="J285" i="4"/>
  <c r="H284" i="4"/>
  <c r="J284" i="4" s="1"/>
  <c r="H283" i="4"/>
  <c r="J283" i="4" s="1"/>
  <c r="H282" i="4"/>
  <c r="J282" i="4" s="1"/>
  <c r="H281" i="4"/>
  <c r="J281" i="4"/>
  <c r="H280" i="4"/>
  <c r="J280" i="4"/>
  <c r="H279" i="4"/>
  <c r="J279" i="4" s="1"/>
  <c r="H278" i="4"/>
  <c r="J278" i="4" s="1"/>
  <c r="H277" i="4"/>
  <c r="J277" i="4"/>
  <c r="H276" i="4"/>
  <c r="J276" i="4"/>
  <c r="H275" i="4"/>
  <c r="J275" i="4" s="1"/>
  <c r="H274" i="4"/>
  <c r="J274" i="4" s="1"/>
  <c r="H273" i="4"/>
  <c r="J273" i="4"/>
  <c r="H272" i="4"/>
  <c r="J272" i="4"/>
  <c r="H271" i="4"/>
  <c r="J271" i="4" s="1"/>
  <c r="H270" i="4"/>
  <c r="J270" i="4" s="1"/>
  <c r="H269" i="4"/>
  <c r="J269" i="4"/>
  <c r="H268" i="4"/>
  <c r="J268" i="4"/>
  <c r="H267" i="4"/>
  <c r="J267" i="4" s="1"/>
  <c r="H266" i="4"/>
  <c r="J266" i="4" s="1"/>
  <c r="H265" i="4"/>
  <c r="J265" i="4"/>
  <c r="H264" i="4"/>
  <c r="J264" i="4"/>
  <c r="H263" i="4"/>
  <c r="J263" i="4" s="1"/>
  <c r="H262" i="4"/>
  <c r="J262" i="4" s="1"/>
  <c r="H261" i="4"/>
  <c r="J261" i="4"/>
  <c r="H260" i="4"/>
  <c r="J260" i="4"/>
  <c r="H259" i="4"/>
  <c r="J259" i="4" s="1"/>
  <c r="H258" i="4"/>
  <c r="J258" i="4" s="1"/>
  <c r="H257" i="4"/>
  <c r="J257" i="4"/>
  <c r="H256" i="4"/>
  <c r="J256" i="4"/>
  <c r="H255" i="4"/>
  <c r="J255" i="4" s="1"/>
  <c r="H254" i="4"/>
  <c r="J254" i="4" s="1"/>
  <c r="H253" i="4"/>
  <c r="J253" i="4"/>
  <c r="H252" i="4"/>
  <c r="J252" i="4"/>
  <c r="H251" i="4"/>
  <c r="J251" i="4" s="1"/>
  <c r="H248" i="4"/>
  <c r="J248" i="4" s="1"/>
  <c r="A204" i="4"/>
  <c r="A205" i="4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H247" i="4"/>
  <c r="J247" i="4" s="1"/>
  <c r="I247" i="4"/>
  <c r="H246" i="4"/>
  <c r="I246" i="4"/>
  <c r="H245" i="4"/>
  <c r="I245" i="4"/>
  <c r="H244" i="4"/>
  <c r="I244" i="4"/>
  <c r="J244" i="4"/>
  <c r="H243" i="4"/>
  <c r="J243" i="4" s="1"/>
  <c r="I243" i="4"/>
  <c r="H242" i="4"/>
  <c r="J242" i="4" s="1"/>
  <c r="I242" i="4"/>
  <c r="H241" i="4"/>
  <c r="I241" i="4"/>
  <c r="J241" i="4" s="1"/>
  <c r="H240" i="4"/>
  <c r="I240" i="4"/>
  <c r="J240" i="4"/>
  <c r="H239" i="4"/>
  <c r="J239" i="4" s="1"/>
  <c r="I239" i="4"/>
  <c r="H238" i="4"/>
  <c r="I238" i="4"/>
  <c r="H237" i="4"/>
  <c r="I237" i="4"/>
  <c r="H236" i="4"/>
  <c r="I236" i="4"/>
  <c r="J236" i="4"/>
  <c r="H235" i="4"/>
  <c r="I235" i="4"/>
  <c r="J235" i="4"/>
  <c r="H234" i="4"/>
  <c r="J234" i="4" s="1"/>
  <c r="I234" i="4"/>
  <c r="H233" i="4"/>
  <c r="I233" i="4"/>
  <c r="J233" i="4"/>
  <c r="H232" i="4"/>
  <c r="I232" i="4"/>
  <c r="J232" i="4"/>
  <c r="J231" i="4"/>
  <c r="I231" i="4"/>
  <c r="H230" i="4"/>
  <c r="I230" i="4"/>
  <c r="H229" i="4"/>
  <c r="I229" i="4"/>
  <c r="H228" i="4"/>
  <c r="I228" i="4"/>
  <c r="J228" i="4"/>
  <c r="H227" i="4"/>
  <c r="J227" i="4" s="1"/>
  <c r="I227" i="4"/>
  <c r="H226" i="4"/>
  <c r="J226" i="4" s="1"/>
  <c r="I226" i="4"/>
  <c r="H225" i="4"/>
  <c r="I225" i="4"/>
  <c r="J225" i="4" s="1"/>
  <c r="H224" i="4"/>
  <c r="I224" i="4"/>
  <c r="J224" i="4"/>
  <c r="H223" i="4"/>
  <c r="J223" i="4" s="1"/>
  <c r="I223" i="4"/>
  <c r="H222" i="4"/>
  <c r="I222" i="4"/>
  <c r="H221" i="4"/>
  <c r="J221" i="4" s="1"/>
  <c r="I221" i="4"/>
  <c r="H220" i="4"/>
  <c r="I220" i="4"/>
  <c r="J220" i="4"/>
  <c r="H219" i="4"/>
  <c r="J219" i="4" s="1"/>
  <c r="I219" i="4"/>
  <c r="H218" i="4"/>
  <c r="J218" i="4" s="1"/>
  <c r="I218" i="4"/>
  <c r="H217" i="4"/>
  <c r="I217" i="4"/>
  <c r="J217" i="4"/>
  <c r="H216" i="4"/>
  <c r="I216" i="4"/>
  <c r="J216" i="4" s="1"/>
  <c r="H215" i="4"/>
  <c r="J215" i="4" s="1"/>
  <c r="I215" i="4"/>
  <c r="H214" i="4"/>
  <c r="I214" i="4"/>
  <c r="H213" i="4"/>
  <c r="I213" i="4"/>
  <c r="J213" i="4"/>
  <c r="H212" i="4"/>
  <c r="I212" i="4"/>
  <c r="J212" i="4"/>
  <c r="H211" i="4"/>
  <c r="I211" i="4"/>
  <c r="J211" i="4"/>
  <c r="H210" i="4"/>
  <c r="I210" i="4"/>
  <c r="H209" i="4"/>
  <c r="I209" i="4"/>
  <c r="J209" i="4" s="1"/>
  <c r="H208" i="4"/>
  <c r="I208" i="4"/>
  <c r="J208" i="4"/>
  <c r="H207" i="4"/>
  <c r="J207" i="4" s="1"/>
  <c r="I207" i="4"/>
  <c r="H206" i="4"/>
  <c r="I206" i="4"/>
  <c r="H205" i="4"/>
  <c r="I205" i="4"/>
  <c r="J205" i="4"/>
  <c r="H204" i="4"/>
  <c r="I204" i="4"/>
  <c r="J204" i="4"/>
  <c r="H203" i="4"/>
  <c r="J203" i="4" s="1"/>
  <c r="I203" i="4"/>
  <c r="H199" i="4"/>
  <c r="J199" i="4"/>
  <c r="A156" i="4"/>
  <c r="A157" i="4" s="1"/>
  <c r="A158" i="4"/>
  <c r="A159" i="4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/>
  <c r="A171" i="4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H198" i="4"/>
  <c r="I198" i="4"/>
  <c r="J198" i="4"/>
  <c r="H197" i="4"/>
  <c r="J197" i="4" s="1"/>
  <c r="I197" i="4"/>
  <c r="H196" i="4"/>
  <c r="I196" i="4"/>
  <c r="H195" i="4"/>
  <c r="J195" i="4" s="1"/>
  <c r="I195" i="4"/>
  <c r="H194" i="4"/>
  <c r="J194" i="4" s="1"/>
  <c r="I194" i="4"/>
  <c r="H193" i="4"/>
  <c r="J193" i="4" s="1"/>
  <c r="I193" i="4"/>
  <c r="H192" i="4"/>
  <c r="J192" i="4" s="1"/>
  <c r="I192" i="4"/>
  <c r="H191" i="4"/>
  <c r="I191" i="4"/>
  <c r="J191" i="4"/>
  <c r="H190" i="4"/>
  <c r="I190" i="4"/>
  <c r="J190" i="4" s="1"/>
  <c r="H189" i="4"/>
  <c r="J189" i="4" s="1"/>
  <c r="I189" i="4"/>
  <c r="H188" i="4"/>
  <c r="I188" i="4"/>
  <c r="H187" i="4"/>
  <c r="I187" i="4"/>
  <c r="J187" i="4"/>
  <c r="H186" i="4"/>
  <c r="I186" i="4"/>
  <c r="J186" i="4"/>
  <c r="H185" i="4"/>
  <c r="I185" i="4"/>
  <c r="J185" i="4"/>
  <c r="H184" i="4"/>
  <c r="I184" i="4"/>
  <c r="H183" i="4"/>
  <c r="I183" i="4"/>
  <c r="J183" i="4" s="1"/>
  <c r="H182" i="4"/>
  <c r="I182" i="4"/>
  <c r="J182" i="4"/>
  <c r="H181" i="4"/>
  <c r="J181" i="4" s="1"/>
  <c r="I181" i="4"/>
  <c r="H180" i="4"/>
  <c r="I180" i="4"/>
  <c r="H179" i="4"/>
  <c r="I179" i="4"/>
  <c r="J179" i="4"/>
  <c r="H178" i="4"/>
  <c r="I178" i="4"/>
  <c r="J178" i="4"/>
  <c r="H177" i="4"/>
  <c r="J177" i="4" s="1"/>
  <c r="I177" i="4"/>
  <c r="H176" i="4"/>
  <c r="I176" i="4"/>
  <c r="J176" i="4"/>
  <c r="H175" i="4"/>
  <c r="I175" i="4"/>
  <c r="J175" i="4" s="1"/>
  <c r="H174" i="4"/>
  <c r="I174" i="4"/>
  <c r="J174" i="4"/>
  <c r="H173" i="4"/>
  <c r="I173" i="4"/>
  <c r="H172" i="4"/>
  <c r="I172" i="4"/>
  <c r="H171" i="4"/>
  <c r="J171" i="4" s="1"/>
  <c r="I171" i="4"/>
  <c r="H170" i="4"/>
  <c r="I170" i="4"/>
  <c r="J170" i="4"/>
  <c r="H169" i="4"/>
  <c r="J169" i="4" s="1"/>
  <c r="I169" i="4"/>
  <c r="H168" i="4"/>
  <c r="J168" i="4" s="1"/>
  <c r="I168" i="4"/>
  <c r="H167" i="4"/>
  <c r="J167" i="4" s="1"/>
  <c r="I167" i="4"/>
  <c r="H166" i="4"/>
  <c r="I166" i="4"/>
  <c r="J166" i="4"/>
  <c r="H165" i="4"/>
  <c r="I165" i="4"/>
  <c r="H164" i="4"/>
  <c r="I164" i="4"/>
  <c r="H163" i="4"/>
  <c r="J163" i="4" s="1"/>
  <c r="I163" i="4"/>
  <c r="H162" i="4"/>
  <c r="J162" i="4" s="1"/>
  <c r="I162" i="4"/>
  <c r="H161" i="4"/>
  <c r="I161" i="4"/>
  <c r="J161" i="4"/>
  <c r="H160" i="4"/>
  <c r="J160" i="4" s="1"/>
  <c r="I160" i="4"/>
  <c r="H159" i="4"/>
  <c r="I159" i="4"/>
  <c r="J159" i="4"/>
  <c r="H158" i="4"/>
  <c r="I158" i="4"/>
  <c r="J158" i="4"/>
  <c r="H157" i="4"/>
  <c r="J157" i="4" s="1"/>
  <c r="I157" i="4"/>
  <c r="H156" i="4"/>
  <c r="I156" i="4"/>
  <c r="H155" i="4"/>
  <c r="I155" i="4"/>
  <c r="J155" i="4"/>
  <c r="H150" i="4"/>
  <c r="J150" i="4"/>
  <c r="A106" i="4"/>
  <c r="A107" i="4"/>
  <c r="A108" i="4" s="1"/>
  <c r="A109" i="4"/>
  <c r="A110" i="4"/>
  <c r="A111" i="4"/>
  <c r="A112" i="4"/>
  <c r="A113" i="4" s="1"/>
  <c r="A114" i="4" s="1"/>
  <c r="A115" i="4" s="1"/>
  <c r="A116" i="4" s="1"/>
  <c r="A117" i="4" s="1"/>
  <c r="A118" i="4" s="1"/>
  <c r="A119" i="4" s="1"/>
  <c r="A120" i="4"/>
  <c r="A121" i="4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H149" i="4"/>
  <c r="J149" i="4" s="1"/>
  <c r="I149" i="4"/>
  <c r="H148" i="4"/>
  <c r="I148" i="4"/>
  <c r="H147" i="4"/>
  <c r="I147" i="4"/>
  <c r="H146" i="4"/>
  <c r="J146" i="4" s="1"/>
  <c r="I146" i="4"/>
  <c r="H145" i="4"/>
  <c r="I145" i="4"/>
  <c r="J145" i="4"/>
  <c r="H144" i="4"/>
  <c r="J144" i="4" s="1"/>
  <c r="I144" i="4"/>
  <c r="H143" i="4"/>
  <c r="I143" i="4"/>
  <c r="J143" i="4"/>
  <c r="H142" i="4"/>
  <c r="I142" i="4"/>
  <c r="J142" i="4" s="1"/>
  <c r="H141" i="4"/>
  <c r="J141" i="4" s="1"/>
  <c r="I141" i="4"/>
  <c r="H140" i="4"/>
  <c r="I140" i="4"/>
  <c r="H139" i="4"/>
  <c r="J139" i="4" s="1"/>
  <c r="I139" i="4"/>
  <c r="H138" i="4"/>
  <c r="J138" i="4" s="1"/>
  <c r="I138" i="4"/>
  <c r="H137" i="4"/>
  <c r="I137" i="4"/>
  <c r="J137" i="4"/>
  <c r="H136" i="4"/>
  <c r="I136" i="4"/>
  <c r="H135" i="4"/>
  <c r="J135" i="4" s="1"/>
  <c r="I135" i="4"/>
  <c r="H134" i="4"/>
  <c r="I134" i="4"/>
  <c r="J134" i="4"/>
  <c r="H133" i="4"/>
  <c r="J133" i="4" s="1"/>
  <c r="I133" i="4"/>
  <c r="H132" i="4"/>
  <c r="I132" i="4"/>
  <c r="H131" i="4"/>
  <c r="I131" i="4"/>
  <c r="J131" i="4"/>
  <c r="H130" i="4"/>
  <c r="J130" i="4" s="1"/>
  <c r="I130" i="4"/>
  <c r="H129" i="4"/>
  <c r="I129" i="4"/>
  <c r="J129" i="4"/>
  <c r="H128" i="4"/>
  <c r="I128" i="4"/>
  <c r="J128" i="4"/>
  <c r="H127" i="4"/>
  <c r="J127" i="4" s="1"/>
  <c r="I127" i="4"/>
  <c r="H126" i="4"/>
  <c r="I126" i="4"/>
  <c r="J126" i="4"/>
  <c r="H125" i="4"/>
  <c r="J125" i="4" s="1"/>
  <c r="I125" i="4"/>
  <c r="H124" i="4"/>
  <c r="J124" i="4" s="1"/>
  <c r="I124" i="4"/>
  <c r="H123" i="4"/>
  <c r="I123" i="4"/>
  <c r="J123" i="4"/>
  <c r="H122" i="4"/>
  <c r="J122" i="4" s="1"/>
  <c r="I122" i="4"/>
  <c r="H121" i="4"/>
  <c r="J121" i="4" s="1"/>
  <c r="I121" i="4"/>
  <c r="H120" i="4"/>
  <c r="I120" i="4"/>
  <c r="J120" i="4"/>
  <c r="H119" i="4"/>
  <c r="J119" i="4" s="1"/>
  <c r="I119" i="4"/>
  <c r="H118" i="4"/>
  <c r="I118" i="4"/>
  <c r="J118" i="4"/>
  <c r="H117" i="4"/>
  <c r="I117" i="4"/>
  <c r="J117" i="4"/>
  <c r="H116" i="4"/>
  <c r="I116" i="4"/>
  <c r="H115" i="4"/>
  <c r="I115" i="4"/>
  <c r="J115" i="4"/>
  <c r="H114" i="4"/>
  <c r="I114" i="4"/>
  <c r="J114" i="4"/>
  <c r="H113" i="4"/>
  <c r="J113" i="4" s="1"/>
  <c r="I113" i="4"/>
  <c r="H112" i="4"/>
  <c r="I112" i="4"/>
  <c r="J112" i="4"/>
  <c r="H111" i="4"/>
  <c r="I111" i="4"/>
  <c r="H110" i="4"/>
  <c r="I110" i="4"/>
  <c r="J110" i="4"/>
  <c r="H109" i="4"/>
  <c r="I109" i="4"/>
  <c r="J109" i="4"/>
  <c r="H108" i="4"/>
  <c r="J108" i="4" s="1"/>
  <c r="I108" i="4"/>
  <c r="H107" i="4"/>
  <c r="J107" i="4" s="1"/>
  <c r="I107" i="4"/>
  <c r="H106" i="4"/>
  <c r="I106" i="4"/>
  <c r="J106" i="4"/>
  <c r="H105" i="4"/>
  <c r="J105" i="4" s="1"/>
  <c r="I105" i="4"/>
  <c r="H101" i="4"/>
  <c r="J101" i="4" s="1"/>
  <c r="A57" i="4"/>
  <c r="A58" i="4"/>
  <c r="A59" i="4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H100" i="4"/>
  <c r="I100" i="4"/>
  <c r="J100" i="4"/>
  <c r="H99" i="4"/>
  <c r="I99" i="4"/>
  <c r="H98" i="4"/>
  <c r="J98" i="4" s="1"/>
  <c r="I98" i="4"/>
  <c r="H97" i="4"/>
  <c r="I97" i="4"/>
  <c r="J97" i="4"/>
  <c r="H96" i="4"/>
  <c r="J96" i="4" s="1"/>
  <c r="I96" i="4"/>
  <c r="H95" i="4"/>
  <c r="I95" i="4"/>
  <c r="J95" i="4"/>
  <c r="H94" i="4"/>
  <c r="I94" i="4"/>
  <c r="J94" i="4" s="1"/>
  <c r="H93" i="4"/>
  <c r="I93" i="4"/>
  <c r="H92" i="4"/>
  <c r="I92" i="4"/>
  <c r="J92" i="4"/>
  <c r="H91" i="4"/>
  <c r="I91" i="4"/>
  <c r="J91" i="4" s="1"/>
  <c r="H90" i="4"/>
  <c r="J90" i="4" s="1"/>
  <c r="I90" i="4"/>
  <c r="H89" i="4"/>
  <c r="I89" i="4"/>
  <c r="J89" i="4"/>
  <c r="H88" i="4"/>
  <c r="J88" i="4" s="1"/>
  <c r="I88" i="4"/>
  <c r="H87" i="4"/>
  <c r="J87" i="4" s="1"/>
  <c r="I87" i="4"/>
  <c r="H86" i="4"/>
  <c r="I86" i="4"/>
  <c r="J86" i="4"/>
  <c r="H85" i="4"/>
  <c r="J85" i="4" s="1"/>
  <c r="I85" i="4"/>
  <c r="H84" i="4"/>
  <c r="I84" i="4"/>
  <c r="J84" i="4"/>
  <c r="H83" i="4"/>
  <c r="I83" i="4"/>
  <c r="J83" i="4"/>
  <c r="H82" i="4"/>
  <c r="J82" i="4" s="1"/>
  <c r="I82" i="4"/>
  <c r="H81" i="4"/>
  <c r="J81" i="4" s="1"/>
  <c r="I81" i="4"/>
  <c r="H80" i="4"/>
  <c r="I80" i="4"/>
  <c r="H79" i="4"/>
  <c r="J79" i="4" s="1"/>
  <c r="I79" i="4"/>
  <c r="H78" i="4"/>
  <c r="I78" i="4"/>
  <c r="J78" i="4"/>
  <c r="H77" i="4"/>
  <c r="J77" i="4" s="1"/>
  <c r="I77" i="4"/>
  <c r="H76" i="4"/>
  <c r="I76" i="4"/>
  <c r="J76" i="4"/>
  <c r="H75" i="4"/>
  <c r="I75" i="4"/>
  <c r="J75" i="4" s="1"/>
  <c r="H74" i="4"/>
  <c r="J74" i="4" s="1"/>
  <c r="I74" i="4"/>
  <c r="H73" i="4"/>
  <c r="I73" i="4"/>
  <c r="J73" i="4"/>
  <c r="H72" i="4"/>
  <c r="J72" i="4" s="1"/>
  <c r="I72" i="4"/>
  <c r="H71" i="4"/>
  <c r="J71" i="4" s="1"/>
  <c r="I71" i="4"/>
  <c r="H70" i="4"/>
  <c r="I70" i="4"/>
  <c r="J70" i="4"/>
  <c r="H69" i="4"/>
  <c r="J69" i="4" s="1"/>
  <c r="I69" i="4"/>
  <c r="H68" i="4"/>
  <c r="I68" i="4"/>
  <c r="J68" i="4"/>
  <c r="H67" i="4"/>
  <c r="I67" i="4"/>
  <c r="J67" i="4"/>
  <c r="H66" i="4"/>
  <c r="J66" i="4" s="1"/>
  <c r="I66" i="4"/>
  <c r="H65" i="4"/>
  <c r="I65" i="4"/>
  <c r="J65" i="4"/>
  <c r="H64" i="4"/>
  <c r="I64" i="4"/>
  <c r="H63" i="4"/>
  <c r="J63" i="4" s="1"/>
  <c r="I63" i="4"/>
  <c r="H62" i="4"/>
  <c r="J62" i="4" s="1"/>
  <c r="I62" i="4"/>
  <c r="H61" i="4"/>
  <c r="J61" i="4" s="1"/>
  <c r="I61" i="4"/>
  <c r="H60" i="4"/>
  <c r="I60" i="4"/>
  <c r="J60" i="4"/>
  <c r="H59" i="4"/>
  <c r="I59" i="4"/>
  <c r="J59" i="4" s="1"/>
  <c r="H58" i="4"/>
  <c r="J58" i="4" s="1"/>
  <c r="I58" i="4"/>
  <c r="H57" i="4"/>
  <c r="I57" i="4"/>
  <c r="J57" i="4"/>
  <c r="H56" i="4"/>
  <c r="J56" i="4" s="1"/>
  <c r="I56" i="4"/>
  <c r="H52" i="4"/>
  <c r="J52" i="4" s="1"/>
  <c r="A9" i="4"/>
  <c r="A10" i="4"/>
  <c r="A11" i="4"/>
  <c r="A12" i="4"/>
  <c r="A13" i="4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H51" i="4"/>
  <c r="J51" i="4" s="1"/>
  <c r="I51" i="4"/>
  <c r="H50" i="4"/>
  <c r="I50" i="4"/>
  <c r="J50" i="4"/>
  <c r="H49" i="4"/>
  <c r="I49" i="4"/>
  <c r="J49" i="4" s="1"/>
  <c r="H48" i="4"/>
  <c r="J48" i="4" s="1"/>
  <c r="I48" i="4"/>
  <c r="H47" i="4"/>
  <c r="I47" i="4"/>
  <c r="J47" i="4"/>
  <c r="H46" i="4"/>
  <c r="I46" i="4"/>
  <c r="H45" i="4"/>
  <c r="J45" i="4" s="1"/>
  <c r="I45" i="4"/>
  <c r="H44" i="4"/>
  <c r="I44" i="4"/>
  <c r="J44" i="4"/>
  <c r="H43" i="4"/>
  <c r="J43" i="4" s="1"/>
  <c r="I43" i="4"/>
  <c r="H42" i="4"/>
  <c r="I42" i="4"/>
  <c r="J42" i="4"/>
  <c r="H41" i="4"/>
  <c r="I41" i="4"/>
  <c r="J41" i="4"/>
  <c r="H40" i="4"/>
  <c r="J40" i="4" s="1"/>
  <c r="I40" i="4"/>
  <c r="H39" i="4"/>
  <c r="I39" i="4"/>
  <c r="J39" i="4"/>
  <c r="H38" i="4"/>
  <c r="I38" i="4"/>
  <c r="H37" i="4"/>
  <c r="J37" i="4" s="1"/>
  <c r="I37" i="4"/>
  <c r="H36" i="4"/>
  <c r="I36" i="4"/>
  <c r="J36" i="4"/>
  <c r="H35" i="4"/>
  <c r="J35" i="4" s="1"/>
  <c r="I35" i="4"/>
  <c r="H34" i="4"/>
  <c r="I34" i="4"/>
  <c r="J34" i="4"/>
  <c r="H33" i="4"/>
  <c r="I33" i="4"/>
  <c r="J33" i="4" s="1"/>
  <c r="H32" i="4"/>
  <c r="J32" i="4" s="1"/>
  <c r="I32" i="4"/>
  <c r="H31" i="4"/>
  <c r="I31" i="4"/>
  <c r="J31" i="4"/>
  <c r="H30" i="4"/>
  <c r="I30" i="4"/>
  <c r="H29" i="4"/>
  <c r="J29" i="4" s="1"/>
  <c r="I29" i="4"/>
  <c r="H28" i="4"/>
  <c r="I28" i="4"/>
  <c r="J28" i="4"/>
  <c r="H27" i="4"/>
  <c r="J27" i="4" s="1"/>
  <c r="I27" i="4"/>
  <c r="H26" i="4"/>
  <c r="I26" i="4"/>
  <c r="J26" i="4"/>
  <c r="H25" i="4"/>
  <c r="I25" i="4"/>
  <c r="J25" i="4"/>
  <c r="H24" i="4"/>
  <c r="J24" i="4" s="1"/>
  <c r="I24" i="4"/>
  <c r="H23" i="4"/>
  <c r="I23" i="4"/>
  <c r="J23" i="4"/>
  <c r="H22" i="4"/>
  <c r="I22" i="4"/>
  <c r="H21" i="4"/>
  <c r="J21" i="4" s="1"/>
  <c r="I21" i="4"/>
  <c r="H20" i="4"/>
  <c r="J20" i="4" s="1"/>
  <c r="I20" i="4"/>
  <c r="H19" i="4"/>
  <c r="J19" i="4" s="1"/>
  <c r="I19" i="4"/>
  <c r="H18" i="4"/>
  <c r="I18" i="4"/>
  <c r="J18" i="4"/>
  <c r="H17" i="4"/>
  <c r="I17" i="4"/>
  <c r="J17" i="4" s="1"/>
  <c r="H16" i="4"/>
  <c r="J16" i="4" s="1"/>
  <c r="I16" i="4"/>
  <c r="H15" i="4"/>
  <c r="I15" i="4"/>
  <c r="J15" i="4"/>
  <c r="H14" i="4"/>
  <c r="I14" i="4"/>
  <c r="H13" i="4"/>
  <c r="J13" i="4" s="1"/>
  <c r="I13" i="4"/>
  <c r="H12" i="4"/>
  <c r="J12" i="4" s="1"/>
  <c r="I12" i="4"/>
  <c r="H11" i="4"/>
  <c r="J11" i="4" s="1"/>
  <c r="I11" i="4"/>
  <c r="H10" i="4"/>
  <c r="I10" i="4"/>
  <c r="J10" i="4"/>
  <c r="H9" i="4"/>
  <c r="I9" i="4"/>
  <c r="J9" i="4"/>
  <c r="H8" i="4"/>
  <c r="J8" i="4" s="1"/>
  <c r="I8" i="4"/>
  <c r="J111" i="4" l="1"/>
  <c r="J172" i="4"/>
  <c r="J238" i="4"/>
  <c r="J30" i="4"/>
  <c r="J64" i="4"/>
  <c r="J22" i="4"/>
  <c r="J38" i="4"/>
  <c r="J147" i="4"/>
  <c r="J14" i="4"/>
  <c r="J136" i="4"/>
  <c r="J196" i="4"/>
  <c r="J222" i="4"/>
  <c r="J46" i="4"/>
  <c r="J184" i="4"/>
  <c r="J210" i="4"/>
  <c r="J80" i="4"/>
  <c r="J99" i="4"/>
  <c r="J148" i="4"/>
  <c r="J164" i="4"/>
  <c r="J229" i="4"/>
  <c r="J245" i="4"/>
  <c r="J140" i="4"/>
  <c r="J156" i="4"/>
  <c r="J188" i="4"/>
  <c r="J214" i="4"/>
  <c r="J132" i="4"/>
  <c r="J165" i="4"/>
  <c r="J230" i="4"/>
  <c r="J246" i="4"/>
  <c r="J173" i="4"/>
  <c r="J93" i="4"/>
  <c r="J116" i="4"/>
  <c r="J180" i="4"/>
  <c r="J206" i="4"/>
  <c r="J237" i="4"/>
</calcChain>
</file>

<file path=xl/sharedStrings.xml><?xml version="1.0" encoding="utf-8"?>
<sst xmlns="http://schemas.openxmlformats.org/spreadsheetml/2006/main" count="520" uniqueCount="71">
  <si>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</si>
  <si>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</si>
  <si>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</si>
  <si>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</si>
  <si>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</si>
  <si>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</si>
  <si>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</si>
  <si>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</si>
  <si>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</si>
  <si>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</si>
  <si>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</si>
  <si>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</si>
  <si>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</si>
  <si>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</si>
  <si>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</si>
  <si>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</si>
  <si>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</si>
  <si>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</si>
  <si>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</si>
  <si>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</si>
  <si>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</si>
  <si>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</si>
  <si>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</si>
  <si>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</si>
  <si>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</si>
  <si>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</si>
  <si>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</si>
  <si>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</si>
  <si>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</si>
  <si>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</si>
  <si>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</si>
  <si>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</si>
  <si>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NAME OF RAINGAUGE STATION - ASTHA</t>
  </si>
  <si>
    <t>(All figures are in mm)</t>
  </si>
  <si>
    <t>S.No.</t>
  </si>
  <si>
    <t>YEAR</t>
  </si>
  <si>
    <t>JUNE</t>
  </si>
  <si>
    <t>JULY</t>
  </si>
  <si>
    <t>AUGUST</t>
  </si>
  <si>
    <t>SEPTEMBER</t>
  </si>
  <si>
    <t>OCTOBER</t>
  </si>
  <si>
    <t>TOTAL MONSOON RAIN FALL</t>
  </si>
  <si>
    <t>TOTAL NON -MONSOON RAINN FALL</t>
  </si>
  <si>
    <t>ANNUAL RAIN FALL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</si>
  <si>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</si>
  <si>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</si>
  <si>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</si>
  <si>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</si>
  <si>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</si>
  <si>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</si>
  <si>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</si>
  <si>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</si>
  <si>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</si>
  <si>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</si>
  <si>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2008-09</t>
  </si>
  <si>
    <t>2009-10</t>
  </si>
  <si>
    <t>2010-11</t>
  </si>
  <si>
    <t>NAME OF RAINGAUGE STATION - KHILCHIPUR</t>
  </si>
  <si>
    <t>(All figures are in mm.)</t>
  </si>
  <si>
    <t>2011-12</t>
  </si>
  <si>
    <t>NAME OF RAINGAUGE STATION - SARANGPUR</t>
  </si>
  <si>
    <t>NAME OF RAINGAUGE STATION - SHUJALPUR</t>
  </si>
  <si>
    <t>NAME OF RAINGAUGE STATION - SONKACH</t>
  </si>
  <si>
    <t>NAME OF RAINGAUGE STATION - DEWAS</t>
  </si>
  <si>
    <t>NAME OF RAINGAUGE STATION - AGAR</t>
  </si>
  <si>
    <t>(All figures are in Mcum.)</t>
  </si>
  <si>
    <t>mm</t>
  </si>
  <si>
    <t>NAME OF RAINGAUGE STATION - BAGLI</t>
  </si>
  <si>
    <t>(All figures are inmm.)</t>
  </si>
  <si>
    <t>NAME OF RAINGAUGE STATION - SHAJAPUR</t>
  </si>
  <si>
    <t>MONSOON &amp; ANNUAL RAINFALL FOR  CATCHMENT AREA (3850+1075Sq.km) OF KUNDALIA DAM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</si>
</sst>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4" fillId="0" borderId="0"/>
  </cellStyleXfs>
  <cellXfs count="29">
    <xf numFmtId="0" fontId="0" fillId="0" borderId="0" xfId="0"/>
    <xf numFmtId="0" fontId="5" fillId="0" borderId="0" xfId="4" applyFont="1" applyFill="1"/>
    <xf numFmtId="0" fontId="5" fillId="0" borderId="0" xfId="1" applyFont="1" applyFill="1"/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2" fontId="5" fillId="0" borderId="0" xfId="4" applyNumberFormat="1" applyFont="1" applyFill="1" applyAlignment="1">
      <alignment horizontal="center"/>
    </xf>
    <xf numFmtId="1" fontId="5" fillId="0" borderId="1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2" fontId="5" fillId="0" borderId="2" xfId="1" applyNumberFormat="1" applyFont="1" applyFill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/>
    </xf>
    <xf numFmtId="2" fontId="5" fillId="0" borderId="0" xfId="1" applyNumberFormat="1" applyFont="1" applyFill="1" applyBorder="1" applyAlignment="1">
      <alignment horizontal="center"/>
    </xf>
    <xf numFmtId="2" fontId="5" fillId="0" borderId="1" xfId="3" applyNumberFormat="1" applyFont="1" applyFill="1" applyBorder="1" applyAlignment="1">
      <alignment horizontal="center" vertical="center"/>
    </xf>
    <xf numFmtId="0" fontId="5" fillId="0" borderId="0" xfId="3" applyFont="1" applyFill="1"/>
    <xf numFmtId="2" fontId="5" fillId="0" borderId="0" xfId="3" applyNumberFormat="1" applyFont="1" applyFill="1" applyAlignment="1">
      <alignment horizontal="center"/>
    </xf>
    <xf numFmtId="2" fontId="5" fillId="0" borderId="6" xfId="1" applyNumberFormat="1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horizontal="center" vertical="center"/>
    </xf>
    <xf numFmtId="2" fontId="5" fillId="0" borderId="1" xfId="3" applyNumberFormat="1" applyFont="1" applyFill="1" applyBorder="1" applyAlignment="1">
      <alignment vertical="center"/>
    </xf>
    <xf numFmtId="2" fontId="5" fillId="0" borderId="1" xfId="1" applyNumberFormat="1" applyFont="1" applyFill="1" applyBorder="1" applyAlignment="1">
      <alignment vertical="center"/>
    </xf>
    <xf numFmtId="0" fontId="1" fillId="0" borderId="0" xfId="6" applyFont="1" applyFill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  <xf numFmtId="0" fontId="6" fillId="0" borderId="0" xfId="1" applyFont="1" applyFill="1" applyAlignment="1">
      <alignment horizontal="left"/>
    </xf>
    <xf numFmtId="0" fontId="5" fillId="0" borderId="0" xfId="1" applyFont="1" applyFill="1" applyAlignment="1">
      <alignment horizontal="right"/>
    </xf>
    <xf numFmtId="0" fontId="5" fillId="0" borderId="0" xfId="1" applyFont="1" applyFill="1" applyAlignment="1">
      <alignment horizontal="center"/>
    </xf>
  </cellXfs>
  <cellStyles count="7">
    <cellStyle name="Normal" xfId="0" builtinId="0"/>
    <cellStyle name="Normal 2" xfId="1"/>
    <cellStyle name="Normal 2 2" xfId="3"/>
    <cellStyle name="Normal 2 2 2" xfId="4"/>
    <cellStyle name="Normal 2 2 2 2" xfId="5"/>
    <cellStyle name="Normal 3" xfId="2"/>
    <cellStyle name="Normal_Project_5 2" xf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undalia%20DPR%2016.05.2013\KUNDALIA%20DPR%202013\Kundaliya%20FINAL%20HYDROLOGY\kalisindh\hydrology%20of%20kalishindh%20FINAL\Hydrology%20Mohanpur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Rainfall (Kund Pro)"/>
      <sheetName val="MON-ANNU-RUNOFF-AT-MOHANPURA"/>
      <sheetName val="Station wiseYearly Rainfall "/>
      <sheetName val="Station wise 75% Dep Rainfa"/>
      <sheetName val="Strenge's Yield"/>
      <sheetName val="Weted RF By Theission Poly "/>
      <sheetName val="Eklera GD Site Data"/>
      <sheetName val="Weted RF For 3825 Sqkm "/>
      <sheetName val="Weted RF For Eklera GD Site"/>
      <sheetName val="R &amp; R Relationship"/>
      <sheetName val="Yield by R &amp; R"/>
      <sheetName val="75 % Dependable  Yield "/>
    </sheetNames>
    <sheetDataSet>
      <sheetData sheetId="0" refreshError="1">
        <row r="9">
          <cell r="L9">
            <v>0</v>
          </cell>
          <cell r="M9">
            <v>0</v>
          </cell>
        </row>
        <row r="10">
          <cell r="B10">
            <v>1.33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L10">
            <v>0</v>
          </cell>
          <cell r="M10">
            <v>0</v>
          </cell>
        </row>
        <row r="11">
          <cell r="B11">
            <v>0</v>
          </cell>
          <cell r="C11">
            <v>0</v>
          </cell>
          <cell r="D11">
            <v>0.6</v>
          </cell>
          <cell r="E11">
            <v>0</v>
          </cell>
          <cell r="F11">
            <v>0</v>
          </cell>
          <cell r="L11">
            <v>0</v>
          </cell>
          <cell r="M11">
            <v>0</v>
          </cell>
        </row>
        <row r="12">
          <cell r="B12">
            <v>0</v>
          </cell>
          <cell r="C12">
            <v>20.65</v>
          </cell>
          <cell r="D12">
            <v>0</v>
          </cell>
          <cell r="E12">
            <v>0</v>
          </cell>
          <cell r="F12">
            <v>0</v>
          </cell>
          <cell r="L12">
            <v>0</v>
          </cell>
          <cell r="M12">
            <v>0</v>
          </cell>
        </row>
        <row r="13">
          <cell r="B13">
            <v>40.94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L13">
            <v>0</v>
          </cell>
          <cell r="M13">
            <v>19.71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11.38</v>
          </cell>
          <cell r="L14">
            <v>0</v>
          </cell>
          <cell r="M14">
            <v>0</v>
          </cell>
        </row>
        <row r="15">
          <cell r="B15">
            <v>13.76</v>
          </cell>
          <cell r="C15">
            <v>3.75</v>
          </cell>
          <cell r="D15">
            <v>3.57</v>
          </cell>
          <cell r="E15">
            <v>12.48</v>
          </cell>
          <cell r="F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5.39</v>
          </cell>
          <cell r="F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L19">
            <v>0</v>
          </cell>
          <cell r="M19">
            <v>0</v>
          </cell>
        </row>
        <row r="20">
          <cell r="B20">
            <v>39.93</v>
          </cell>
          <cell r="C20">
            <v>4.78</v>
          </cell>
          <cell r="D20">
            <v>0</v>
          </cell>
          <cell r="E20">
            <v>0</v>
          </cell>
          <cell r="F20">
            <v>0</v>
          </cell>
          <cell r="L20">
            <v>0</v>
          </cell>
          <cell r="M20">
            <v>0</v>
          </cell>
        </row>
        <row r="21">
          <cell r="B21">
            <v>12.22</v>
          </cell>
          <cell r="C21">
            <v>0</v>
          </cell>
          <cell r="D21">
            <v>18.260000000000002</v>
          </cell>
          <cell r="E21">
            <v>0</v>
          </cell>
          <cell r="F21">
            <v>0</v>
          </cell>
          <cell r="L21">
            <v>0</v>
          </cell>
          <cell r="M21">
            <v>36.659999999999997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L22">
            <v>60.4</v>
          </cell>
          <cell r="M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L23">
            <v>0</v>
          </cell>
          <cell r="M23">
            <v>10.9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L24">
            <v>0</v>
          </cell>
          <cell r="M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L25">
            <v>77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5</v>
          </cell>
          <cell r="E26">
            <v>2.7</v>
          </cell>
          <cell r="F26">
            <v>1.3</v>
          </cell>
          <cell r="L26">
            <v>0</v>
          </cell>
          <cell r="M26">
            <v>0</v>
          </cell>
        </row>
        <row r="27">
          <cell r="B27">
            <v>2.1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L27">
            <v>0</v>
          </cell>
          <cell r="M27">
            <v>0</v>
          </cell>
          <cell r="BB27">
            <v>0</v>
          </cell>
          <cell r="BC27">
            <v>0</v>
          </cell>
        </row>
        <row r="28">
          <cell r="B28">
            <v>0</v>
          </cell>
          <cell r="C28">
            <v>0</v>
          </cell>
          <cell r="D28">
            <v>1.1000000000000001</v>
          </cell>
          <cell r="E28">
            <v>0</v>
          </cell>
          <cell r="F28">
            <v>0</v>
          </cell>
          <cell r="L28">
            <v>0</v>
          </cell>
          <cell r="M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23.26</v>
          </cell>
          <cell r="BB28">
            <v>0</v>
          </cell>
          <cell r="BC28">
            <v>0</v>
          </cell>
        </row>
        <row r="29">
          <cell r="B29">
            <v>0</v>
          </cell>
          <cell r="C29">
            <v>21</v>
          </cell>
          <cell r="D29">
            <v>0</v>
          </cell>
          <cell r="E29">
            <v>0</v>
          </cell>
          <cell r="F29">
            <v>0</v>
          </cell>
          <cell r="L29">
            <v>0</v>
          </cell>
          <cell r="M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5.7</v>
          </cell>
          <cell r="BB29">
            <v>0</v>
          </cell>
          <cell r="BC29">
            <v>0</v>
          </cell>
        </row>
        <row r="30">
          <cell r="B30">
            <v>27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L30">
            <v>0</v>
          </cell>
          <cell r="M30">
            <v>13</v>
          </cell>
          <cell r="AR30">
            <v>0</v>
          </cell>
          <cell r="AS30">
            <v>37.26</v>
          </cell>
          <cell r="AT30">
            <v>0</v>
          </cell>
          <cell r="AU30">
            <v>0</v>
          </cell>
          <cell r="AV30">
            <v>0</v>
          </cell>
          <cell r="BB30">
            <v>0</v>
          </cell>
          <cell r="BC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10</v>
          </cell>
          <cell r="L31">
            <v>0</v>
          </cell>
          <cell r="M31">
            <v>0</v>
          </cell>
          <cell r="AR31">
            <v>0</v>
          </cell>
          <cell r="AS31">
            <v>24.51</v>
          </cell>
          <cell r="AT31">
            <v>0</v>
          </cell>
          <cell r="AU31">
            <v>0</v>
          </cell>
          <cell r="AV31">
            <v>0</v>
          </cell>
          <cell r="BB31">
            <v>0</v>
          </cell>
          <cell r="BC31">
            <v>0</v>
          </cell>
        </row>
        <row r="32">
          <cell r="B32">
            <v>17.7</v>
          </cell>
          <cell r="C32">
            <v>4.8</v>
          </cell>
          <cell r="D32">
            <v>4.5999999999999996</v>
          </cell>
          <cell r="E32">
            <v>16</v>
          </cell>
          <cell r="F32">
            <v>0</v>
          </cell>
          <cell r="L32">
            <v>0</v>
          </cell>
          <cell r="M32">
            <v>0</v>
          </cell>
          <cell r="AR32">
            <v>46.37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BB32">
            <v>0</v>
          </cell>
          <cell r="BC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L33">
            <v>0</v>
          </cell>
          <cell r="M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BB33">
            <v>0</v>
          </cell>
          <cell r="BC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5</v>
          </cell>
          <cell r="F34">
            <v>0</v>
          </cell>
          <cell r="L34">
            <v>0</v>
          </cell>
          <cell r="M34">
            <v>0</v>
          </cell>
          <cell r="AR34">
            <v>0</v>
          </cell>
          <cell r="AS34">
            <v>0</v>
          </cell>
          <cell r="AT34">
            <v>62.35</v>
          </cell>
          <cell r="AU34">
            <v>0</v>
          </cell>
          <cell r="AV34">
            <v>26.73</v>
          </cell>
          <cell r="BB34">
            <v>0</v>
          </cell>
          <cell r="BC34">
            <v>0</v>
          </cell>
          <cell r="BQ34">
            <v>0</v>
          </cell>
          <cell r="BR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L35">
            <v>0</v>
          </cell>
          <cell r="M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BB35">
            <v>0</v>
          </cell>
          <cell r="BC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Q35">
            <v>0</v>
          </cell>
          <cell r="BR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L36">
            <v>0</v>
          </cell>
          <cell r="M36">
            <v>0</v>
          </cell>
          <cell r="AN36">
            <v>97.98</v>
          </cell>
          <cell r="AO36">
            <v>16.89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BB36">
            <v>0</v>
          </cell>
          <cell r="BC36">
            <v>0</v>
          </cell>
          <cell r="BG36">
            <v>3.21</v>
          </cell>
          <cell r="BH36">
            <v>23.19</v>
          </cell>
          <cell r="BI36">
            <v>0</v>
          </cell>
          <cell r="BJ36">
            <v>0</v>
          </cell>
          <cell r="BK36">
            <v>0</v>
          </cell>
          <cell r="BQ36">
            <v>0</v>
          </cell>
          <cell r="BR36">
            <v>0</v>
          </cell>
        </row>
        <row r="37">
          <cell r="B37">
            <v>42</v>
          </cell>
          <cell r="C37">
            <v>5</v>
          </cell>
          <cell r="D37">
            <v>0</v>
          </cell>
          <cell r="E37">
            <v>0</v>
          </cell>
          <cell r="F37">
            <v>0</v>
          </cell>
          <cell r="L37">
            <v>0</v>
          </cell>
          <cell r="M37">
            <v>0</v>
          </cell>
          <cell r="AD37">
            <v>0</v>
          </cell>
          <cell r="AE37">
            <v>6.19</v>
          </cell>
          <cell r="AF37">
            <v>0</v>
          </cell>
          <cell r="AG37">
            <v>0</v>
          </cell>
          <cell r="AH37">
            <v>0</v>
          </cell>
          <cell r="AN37">
            <v>21.08</v>
          </cell>
          <cell r="AO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BB37">
            <v>117</v>
          </cell>
          <cell r="BC37">
            <v>12.78</v>
          </cell>
          <cell r="BG37">
            <v>45.97</v>
          </cell>
          <cell r="BH37">
            <v>26.74</v>
          </cell>
          <cell r="BI37">
            <v>0</v>
          </cell>
          <cell r="BJ37">
            <v>0</v>
          </cell>
          <cell r="BK37">
            <v>6.21</v>
          </cell>
          <cell r="BQ37">
            <v>0</v>
          </cell>
          <cell r="BR37">
            <v>34.17</v>
          </cell>
        </row>
        <row r="38">
          <cell r="B38">
            <v>5</v>
          </cell>
          <cell r="C38">
            <v>0</v>
          </cell>
          <cell r="D38">
            <v>7.5</v>
          </cell>
          <cell r="E38">
            <v>0</v>
          </cell>
          <cell r="F38">
            <v>0</v>
          </cell>
          <cell r="L38">
            <v>0</v>
          </cell>
          <cell r="M38">
            <v>15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N38">
            <v>0</v>
          </cell>
          <cell r="AO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BB38">
            <v>13</v>
          </cell>
          <cell r="BC38">
            <v>0</v>
          </cell>
          <cell r="BG38">
            <v>1.54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Q38">
            <v>0</v>
          </cell>
          <cell r="BR38">
            <v>0</v>
          </cell>
        </row>
        <row r="39">
          <cell r="B39">
            <v>0</v>
          </cell>
          <cell r="C39">
            <v>0</v>
          </cell>
          <cell r="D39">
            <v>32</v>
          </cell>
          <cell r="E39">
            <v>0</v>
          </cell>
          <cell r="F39">
            <v>0</v>
          </cell>
          <cell r="L39">
            <v>0</v>
          </cell>
          <cell r="M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N39">
            <v>0</v>
          </cell>
          <cell r="AO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BB39">
            <v>33.5</v>
          </cell>
          <cell r="BC39">
            <v>35</v>
          </cell>
          <cell r="BG39">
            <v>17.63</v>
          </cell>
          <cell r="BH39">
            <v>12.37</v>
          </cell>
          <cell r="BI39">
            <v>3.4</v>
          </cell>
          <cell r="BJ39">
            <v>13.92</v>
          </cell>
          <cell r="BK39">
            <v>0</v>
          </cell>
          <cell r="BQ39">
            <v>0</v>
          </cell>
          <cell r="BR39">
            <v>5.88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5.5</v>
          </cell>
          <cell r="F40">
            <v>0</v>
          </cell>
          <cell r="L40">
            <v>65</v>
          </cell>
          <cell r="M40">
            <v>128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N40">
            <v>0</v>
          </cell>
          <cell r="AO40">
            <v>0</v>
          </cell>
          <cell r="AR40">
            <v>41.3</v>
          </cell>
          <cell r="AS40">
            <v>24</v>
          </cell>
          <cell r="AT40">
            <v>9</v>
          </cell>
          <cell r="AU40">
            <v>0</v>
          </cell>
          <cell r="AV40">
            <v>0</v>
          </cell>
          <cell r="BB40">
            <v>77</v>
          </cell>
          <cell r="BC40">
            <v>0</v>
          </cell>
          <cell r="BG40">
            <v>2.06</v>
          </cell>
          <cell r="BH40">
            <v>8.5500000000000007</v>
          </cell>
          <cell r="BI40">
            <v>0</v>
          </cell>
          <cell r="BJ40">
            <v>0</v>
          </cell>
          <cell r="BK40">
            <v>18.75</v>
          </cell>
          <cell r="BQ40">
            <v>1.75</v>
          </cell>
          <cell r="BR40">
            <v>2.78</v>
          </cell>
        </row>
        <row r="41">
          <cell r="B41">
            <v>0</v>
          </cell>
          <cell r="C41">
            <v>0</v>
          </cell>
          <cell r="D41">
            <v>12.3</v>
          </cell>
          <cell r="E41">
            <v>0</v>
          </cell>
          <cell r="F41">
            <v>0</v>
          </cell>
          <cell r="L41">
            <v>6</v>
          </cell>
          <cell r="M41">
            <v>0</v>
          </cell>
          <cell r="AD41">
            <v>0</v>
          </cell>
          <cell r="AE41">
            <v>0</v>
          </cell>
          <cell r="AF41">
            <v>16.170000000000002</v>
          </cell>
          <cell r="AG41">
            <v>0</v>
          </cell>
          <cell r="AH41">
            <v>0</v>
          </cell>
          <cell r="AN41">
            <v>0</v>
          </cell>
          <cell r="AO41">
            <v>3.77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BB41">
            <v>0</v>
          </cell>
          <cell r="BC41">
            <v>32</v>
          </cell>
          <cell r="BG41">
            <v>0</v>
          </cell>
          <cell r="BH41">
            <v>3.34</v>
          </cell>
          <cell r="BI41">
            <v>0</v>
          </cell>
          <cell r="BJ41">
            <v>27.07</v>
          </cell>
          <cell r="BK41">
            <v>0</v>
          </cell>
          <cell r="BQ41">
            <v>16.93</v>
          </cell>
          <cell r="BR41">
            <v>0</v>
          </cell>
        </row>
        <row r="42">
          <cell r="B42">
            <v>0</v>
          </cell>
          <cell r="C42">
            <v>30.7</v>
          </cell>
          <cell r="D42">
            <v>0</v>
          </cell>
          <cell r="E42">
            <v>0</v>
          </cell>
          <cell r="F42">
            <v>1.8</v>
          </cell>
          <cell r="L42">
            <v>0</v>
          </cell>
          <cell r="M42">
            <v>0</v>
          </cell>
          <cell r="AD42">
            <v>24.77</v>
          </cell>
          <cell r="AE42">
            <v>0</v>
          </cell>
          <cell r="AF42">
            <v>0</v>
          </cell>
          <cell r="AG42">
            <v>0</v>
          </cell>
          <cell r="AH42">
            <v>20.16</v>
          </cell>
          <cell r="AN42">
            <v>0</v>
          </cell>
          <cell r="AO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BB42">
            <v>0</v>
          </cell>
          <cell r="BC42">
            <v>50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15.77</v>
          </cell>
          <cell r="BQ42">
            <v>31.05</v>
          </cell>
          <cell r="BR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82.8</v>
          </cell>
          <cell r="L43">
            <v>0</v>
          </cell>
          <cell r="M43">
            <v>0</v>
          </cell>
          <cell r="AD43">
            <v>7.45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N43">
            <v>88.66</v>
          </cell>
          <cell r="AO43">
            <v>63.36</v>
          </cell>
          <cell r="AR43">
            <v>74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BB43">
            <v>57</v>
          </cell>
          <cell r="BC43">
            <v>0</v>
          </cell>
          <cell r="BG43">
            <v>0</v>
          </cell>
          <cell r="BH43">
            <v>0</v>
          </cell>
          <cell r="BI43">
            <v>6.64</v>
          </cell>
          <cell r="BJ43">
            <v>0</v>
          </cell>
          <cell r="BK43">
            <v>0</v>
          </cell>
          <cell r="BQ43">
            <v>0</v>
          </cell>
          <cell r="BR43">
            <v>0</v>
          </cell>
        </row>
        <row r="44">
          <cell r="B44">
            <v>3.5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L44">
            <v>0</v>
          </cell>
          <cell r="M44">
            <v>0</v>
          </cell>
          <cell r="Z44">
            <v>4.3</v>
          </cell>
          <cell r="AA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20.72</v>
          </cell>
          <cell r="AH44">
            <v>0</v>
          </cell>
          <cell r="AN44">
            <v>26.76</v>
          </cell>
          <cell r="AO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BB44">
            <v>0</v>
          </cell>
          <cell r="BC44">
            <v>0</v>
          </cell>
          <cell r="BG44">
            <v>28.74</v>
          </cell>
          <cell r="BH44">
            <v>6.73</v>
          </cell>
          <cell r="BI44">
            <v>0</v>
          </cell>
          <cell r="BJ44">
            <v>3.36</v>
          </cell>
          <cell r="BK44">
            <v>0</v>
          </cell>
          <cell r="BQ44">
            <v>8.0500000000000007</v>
          </cell>
          <cell r="BR44">
            <v>0</v>
          </cell>
        </row>
        <row r="45">
          <cell r="B45">
            <v>0</v>
          </cell>
          <cell r="C45">
            <v>13</v>
          </cell>
          <cell r="D45">
            <v>0</v>
          </cell>
          <cell r="E45">
            <v>0</v>
          </cell>
          <cell r="F45">
            <v>0</v>
          </cell>
          <cell r="L45">
            <v>0</v>
          </cell>
          <cell r="M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Z45">
            <v>0</v>
          </cell>
          <cell r="AA45">
            <v>37.78</v>
          </cell>
          <cell r="AD45">
            <v>0</v>
          </cell>
          <cell r="AE45">
            <v>45.79</v>
          </cell>
          <cell r="AF45">
            <v>0</v>
          </cell>
          <cell r="AG45">
            <v>0</v>
          </cell>
          <cell r="AH45">
            <v>0</v>
          </cell>
          <cell r="AN45">
            <v>0</v>
          </cell>
          <cell r="AO45">
            <v>0</v>
          </cell>
          <cell r="AR45">
            <v>2.4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BB45">
            <v>0</v>
          </cell>
          <cell r="BC45">
            <v>0</v>
          </cell>
          <cell r="BG45">
            <v>0</v>
          </cell>
          <cell r="BH45">
            <v>0</v>
          </cell>
          <cell r="BI45">
            <v>89.92</v>
          </cell>
          <cell r="BJ45">
            <v>8.61</v>
          </cell>
          <cell r="BK45">
            <v>0</v>
          </cell>
          <cell r="BQ45">
            <v>0</v>
          </cell>
          <cell r="BR45">
            <v>30.1</v>
          </cell>
        </row>
        <row r="46">
          <cell r="B46">
            <v>4.5</v>
          </cell>
          <cell r="C46">
            <v>9</v>
          </cell>
          <cell r="D46">
            <v>0</v>
          </cell>
          <cell r="E46">
            <v>0</v>
          </cell>
          <cell r="F46">
            <v>0</v>
          </cell>
          <cell r="L46">
            <v>0</v>
          </cell>
          <cell r="M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Z46">
            <v>0</v>
          </cell>
          <cell r="AA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87.61</v>
          </cell>
          <cell r="AN46">
            <v>0</v>
          </cell>
          <cell r="AO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BB46">
            <v>0</v>
          </cell>
          <cell r="BC46">
            <v>0</v>
          </cell>
          <cell r="BG46">
            <v>0</v>
          </cell>
          <cell r="BH46">
            <v>0</v>
          </cell>
          <cell r="BI46">
            <v>4.55</v>
          </cell>
          <cell r="BJ46">
            <v>0</v>
          </cell>
          <cell r="BK46">
            <v>0</v>
          </cell>
          <cell r="BQ46">
            <v>0</v>
          </cell>
          <cell r="BR46">
            <v>0</v>
          </cell>
        </row>
        <row r="47">
          <cell r="B47">
            <v>37.9</v>
          </cell>
          <cell r="C47">
            <v>0</v>
          </cell>
          <cell r="D47">
            <v>0</v>
          </cell>
          <cell r="E47">
            <v>2.2000000000000002</v>
          </cell>
          <cell r="F47">
            <v>0</v>
          </cell>
          <cell r="L47">
            <v>0</v>
          </cell>
          <cell r="M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Z47">
            <v>0</v>
          </cell>
          <cell r="AA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N47">
            <v>40.6</v>
          </cell>
          <cell r="AO47">
            <v>20</v>
          </cell>
          <cell r="AR47">
            <v>0</v>
          </cell>
          <cell r="AS47">
            <v>33</v>
          </cell>
          <cell r="AT47">
            <v>0</v>
          </cell>
          <cell r="AU47">
            <v>0</v>
          </cell>
          <cell r="AV47">
            <v>0</v>
          </cell>
          <cell r="BB47">
            <v>0</v>
          </cell>
          <cell r="BC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3.24</v>
          </cell>
          <cell r="BK47">
            <v>3.84</v>
          </cell>
          <cell r="BQ47">
            <v>43.92</v>
          </cell>
          <cell r="BR47">
            <v>84.36</v>
          </cell>
        </row>
        <row r="48">
          <cell r="B48">
            <v>0</v>
          </cell>
          <cell r="C48">
            <v>0</v>
          </cell>
          <cell r="D48">
            <v>20.7</v>
          </cell>
          <cell r="E48">
            <v>0</v>
          </cell>
          <cell r="F48">
            <v>0</v>
          </cell>
          <cell r="L48">
            <v>0</v>
          </cell>
          <cell r="M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Z48">
            <v>0</v>
          </cell>
          <cell r="AA48">
            <v>0</v>
          </cell>
          <cell r="AD48">
            <v>31</v>
          </cell>
          <cell r="AE48">
            <v>46</v>
          </cell>
          <cell r="AF48">
            <v>0</v>
          </cell>
          <cell r="AG48">
            <v>0</v>
          </cell>
          <cell r="AH48">
            <v>25</v>
          </cell>
          <cell r="AN48">
            <v>125.1</v>
          </cell>
          <cell r="AO48">
            <v>0</v>
          </cell>
          <cell r="AR48">
            <v>32</v>
          </cell>
          <cell r="AS48">
            <v>1</v>
          </cell>
          <cell r="AT48">
            <v>0</v>
          </cell>
          <cell r="AU48">
            <v>0</v>
          </cell>
          <cell r="AV48">
            <v>0</v>
          </cell>
          <cell r="BB48">
            <v>0</v>
          </cell>
          <cell r="BC48">
            <v>12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Q48">
            <v>0</v>
          </cell>
          <cell r="BR48">
            <v>0</v>
          </cell>
        </row>
        <row r="49">
          <cell r="B49">
            <v>0</v>
          </cell>
          <cell r="C49">
            <v>0</v>
          </cell>
          <cell r="D49">
            <v>83</v>
          </cell>
          <cell r="E49">
            <v>0</v>
          </cell>
          <cell r="F49">
            <v>47.9</v>
          </cell>
          <cell r="L49">
            <v>0</v>
          </cell>
          <cell r="M49">
            <v>0</v>
          </cell>
          <cell r="P49">
            <v>19.32</v>
          </cell>
          <cell r="Q49">
            <v>18.309999999999999</v>
          </cell>
          <cell r="R49">
            <v>0</v>
          </cell>
          <cell r="S49">
            <v>0</v>
          </cell>
          <cell r="T49">
            <v>0</v>
          </cell>
          <cell r="Z49">
            <v>0</v>
          </cell>
          <cell r="AA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N49">
            <v>0</v>
          </cell>
          <cell r="AO49">
            <v>57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BB49">
            <v>2</v>
          </cell>
          <cell r="BC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Q49">
            <v>0</v>
          </cell>
          <cell r="BR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24.7</v>
          </cell>
          <cell r="L50">
            <v>0</v>
          </cell>
          <cell r="M50">
            <v>0</v>
          </cell>
          <cell r="P50">
            <v>54.34</v>
          </cell>
          <cell r="Q50">
            <v>0</v>
          </cell>
          <cell r="R50">
            <v>12.1</v>
          </cell>
          <cell r="S50">
            <v>0</v>
          </cell>
          <cell r="T50">
            <v>0</v>
          </cell>
          <cell r="Z50">
            <v>0</v>
          </cell>
          <cell r="AA50">
            <v>0</v>
          </cell>
          <cell r="AD50">
            <v>9.4</v>
          </cell>
          <cell r="AE50">
            <v>0</v>
          </cell>
          <cell r="AF50">
            <v>5</v>
          </cell>
          <cell r="AG50">
            <v>0</v>
          </cell>
          <cell r="AH50">
            <v>26.2</v>
          </cell>
          <cell r="AN50">
            <v>7</v>
          </cell>
          <cell r="AO50">
            <v>15</v>
          </cell>
          <cell r="AR50">
            <v>0</v>
          </cell>
          <cell r="AS50">
            <v>0</v>
          </cell>
          <cell r="AT50">
            <v>2</v>
          </cell>
          <cell r="AU50">
            <v>0</v>
          </cell>
          <cell r="AV50">
            <v>0</v>
          </cell>
          <cell r="BB50">
            <v>0</v>
          </cell>
          <cell r="BC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Q50">
            <v>120.4</v>
          </cell>
          <cell r="BR50">
            <v>3.1</v>
          </cell>
        </row>
        <row r="51">
          <cell r="B51">
            <v>0</v>
          </cell>
          <cell r="C51">
            <v>0</v>
          </cell>
          <cell r="D51">
            <v>6</v>
          </cell>
          <cell r="E51">
            <v>7.6</v>
          </cell>
          <cell r="F51">
            <v>0</v>
          </cell>
          <cell r="L51">
            <v>0</v>
          </cell>
          <cell r="M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Z51">
            <v>21.47</v>
          </cell>
          <cell r="AA51">
            <v>0</v>
          </cell>
          <cell r="AD51">
            <v>68.400000000000006</v>
          </cell>
          <cell r="AE51">
            <v>9.9</v>
          </cell>
          <cell r="AF51">
            <v>0</v>
          </cell>
          <cell r="AG51">
            <v>0</v>
          </cell>
          <cell r="AH51">
            <v>3</v>
          </cell>
          <cell r="AN51">
            <v>56.2</v>
          </cell>
          <cell r="AO51">
            <v>0</v>
          </cell>
          <cell r="AR51">
            <v>2</v>
          </cell>
          <cell r="AS51">
            <v>0</v>
          </cell>
          <cell r="AT51">
            <v>0</v>
          </cell>
          <cell r="AU51">
            <v>0</v>
          </cell>
          <cell r="AV51">
            <v>74.5</v>
          </cell>
          <cell r="BB51">
            <v>3</v>
          </cell>
          <cell r="BC51">
            <v>19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Q51">
            <v>13.5</v>
          </cell>
          <cell r="BR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L52">
            <v>112</v>
          </cell>
          <cell r="M52">
            <v>17.899999999999999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Z52">
            <v>51.46</v>
          </cell>
          <cell r="AA52">
            <v>26.69</v>
          </cell>
          <cell r="AD52">
            <v>4.5999999999999996</v>
          </cell>
          <cell r="AE52">
            <v>0</v>
          </cell>
          <cell r="AF52">
            <v>0</v>
          </cell>
          <cell r="AG52">
            <v>0</v>
          </cell>
          <cell r="AH52">
            <v>36.200000000000003</v>
          </cell>
          <cell r="AN52">
            <v>0</v>
          </cell>
          <cell r="AO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4</v>
          </cell>
          <cell r="AV52">
            <v>0</v>
          </cell>
          <cell r="BB52">
            <v>0</v>
          </cell>
          <cell r="BC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Q52">
            <v>0</v>
          </cell>
          <cell r="BR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L53">
            <v>145.19999999999999</v>
          </cell>
          <cell r="M53">
            <v>7.5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Z53">
            <v>0</v>
          </cell>
          <cell r="AA53">
            <v>0</v>
          </cell>
          <cell r="AD53">
            <v>15.2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N53">
            <v>0</v>
          </cell>
          <cell r="AO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32</v>
          </cell>
          <cell r="BB53">
            <v>0</v>
          </cell>
          <cell r="BC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Q53">
            <v>0</v>
          </cell>
          <cell r="BR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P54">
            <v>0</v>
          </cell>
          <cell r="Q54">
            <v>56.36</v>
          </cell>
          <cell r="R54">
            <v>0</v>
          </cell>
          <cell r="S54">
            <v>0</v>
          </cell>
          <cell r="T54">
            <v>0</v>
          </cell>
          <cell r="Z54">
            <v>0</v>
          </cell>
          <cell r="AA54">
            <v>0</v>
          </cell>
          <cell r="AD54">
            <v>0</v>
          </cell>
          <cell r="AE54">
            <v>2</v>
          </cell>
          <cell r="AF54">
            <v>0</v>
          </cell>
          <cell r="AG54">
            <v>7</v>
          </cell>
          <cell r="AH54">
            <v>17</v>
          </cell>
          <cell r="AN54">
            <v>0</v>
          </cell>
          <cell r="AO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BB54">
            <v>8</v>
          </cell>
          <cell r="BC54">
            <v>0</v>
          </cell>
          <cell r="BG54">
            <v>4.3</v>
          </cell>
          <cell r="BH54">
            <v>31.2</v>
          </cell>
          <cell r="BI54">
            <v>0</v>
          </cell>
          <cell r="BJ54">
            <v>0</v>
          </cell>
          <cell r="BK54">
            <v>0</v>
          </cell>
          <cell r="BQ54">
            <v>0</v>
          </cell>
          <cell r="BR54">
            <v>0</v>
          </cell>
        </row>
        <row r="55"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Z55">
            <v>0</v>
          </cell>
          <cell r="AA55">
            <v>0</v>
          </cell>
          <cell r="AD55">
            <v>0</v>
          </cell>
          <cell r="AE55">
            <v>20</v>
          </cell>
          <cell r="AF55">
            <v>0</v>
          </cell>
          <cell r="AG55">
            <v>0</v>
          </cell>
          <cell r="AH55">
            <v>0</v>
          </cell>
          <cell r="AN55">
            <v>0</v>
          </cell>
          <cell r="AO55">
            <v>0</v>
          </cell>
          <cell r="AR55">
            <v>32</v>
          </cell>
          <cell r="AS55">
            <v>0</v>
          </cell>
          <cell r="AT55">
            <v>0</v>
          </cell>
          <cell r="AU55">
            <v>18</v>
          </cell>
          <cell r="AV55">
            <v>0</v>
          </cell>
          <cell r="BB55">
            <v>39</v>
          </cell>
          <cell r="BC55">
            <v>0</v>
          </cell>
          <cell r="BG55">
            <v>33.5</v>
          </cell>
          <cell r="BH55">
            <v>19.5</v>
          </cell>
          <cell r="BI55">
            <v>0</v>
          </cell>
          <cell r="BJ55">
            <v>0</v>
          </cell>
          <cell r="BK55">
            <v>4.5</v>
          </cell>
          <cell r="BQ55">
            <v>0</v>
          </cell>
          <cell r="BR55">
            <v>24.9</v>
          </cell>
        </row>
        <row r="56"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Z56">
            <v>0</v>
          </cell>
          <cell r="AA56">
            <v>0</v>
          </cell>
          <cell r="AD56">
            <v>31</v>
          </cell>
          <cell r="AE56">
            <v>15.3</v>
          </cell>
          <cell r="AF56">
            <v>0</v>
          </cell>
          <cell r="AG56">
            <v>0</v>
          </cell>
          <cell r="AH56">
            <v>0</v>
          </cell>
          <cell r="AN56">
            <v>0</v>
          </cell>
          <cell r="AO56">
            <v>0</v>
          </cell>
          <cell r="AR56">
            <v>0</v>
          </cell>
          <cell r="AS56">
            <v>0</v>
          </cell>
          <cell r="AT56">
            <v>13</v>
          </cell>
          <cell r="AU56">
            <v>0</v>
          </cell>
          <cell r="AV56">
            <v>0</v>
          </cell>
          <cell r="BB56">
            <v>0</v>
          </cell>
          <cell r="BC56">
            <v>13</v>
          </cell>
          <cell r="BG56">
            <v>2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Q56">
            <v>0</v>
          </cell>
          <cell r="BR56">
            <v>0</v>
          </cell>
        </row>
        <row r="57">
          <cell r="P57">
            <v>0</v>
          </cell>
          <cell r="Q57">
            <v>9.56</v>
          </cell>
          <cell r="R57">
            <v>0</v>
          </cell>
          <cell r="S57">
            <v>0</v>
          </cell>
          <cell r="T57">
            <v>0</v>
          </cell>
          <cell r="Z57">
            <v>0</v>
          </cell>
          <cell r="AA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N57">
            <v>0</v>
          </cell>
          <cell r="AO57">
            <v>0</v>
          </cell>
          <cell r="AR57">
            <v>5</v>
          </cell>
          <cell r="AS57">
            <v>0</v>
          </cell>
          <cell r="AT57">
            <v>0</v>
          </cell>
          <cell r="AU57">
            <v>2</v>
          </cell>
          <cell r="AV57">
            <v>0.2</v>
          </cell>
          <cell r="BB57">
            <v>0</v>
          </cell>
          <cell r="BC57">
            <v>0</v>
          </cell>
          <cell r="BG57">
            <v>9.4</v>
          </cell>
          <cell r="BH57">
            <v>6.6</v>
          </cell>
          <cell r="BI57">
            <v>1.8</v>
          </cell>
          <cell r="BJ57">
            <v>7.4</v>
          </cell>
          <cell r="BK57">
            <v>0</v>
          </cell>
          <cell r="BQ57">
            <v>0</v>
          </cell>
          <cell r="BR57">
            <v>3.1</v>
          </cell>
        </row>
        <row r="58">
          <cell r="P58">
            <v>0</v>
          </cell>
          <cell r="Q58">
            <v>14</v>
          </cell>
          <cell r="R58">
            <v>0</v>
          </cell>
          <cell r="S58">
            <v>0</v>
          </cell>
          <cell r="T58">
            <v>0</v>
          </cell>
          <cell r="Z58">
            <v>0</v>
          </cell>
          <cell r="AA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N58">
            <v>0</v>
          </cell>
          <cell r="AO58">
            <v>0</v>
          </cell>
          <cell r="AR58">
            <v>5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BB58">
            <v>107</v>
          </cell>
          <cell r="BC58">
            <v>0</v>
          </cell>
          <cell r="BG58">
            <v>2.2999999999999998</v>
          </cell>
          <cell r="BH58">
            <v>9.5</v>
          </cell>
          <cell r="BI58">
            <v>0</v>
          </cell>
          <cell r="BJ58">
            <v>0</v>
          </cell>
          <cell r="BK58">
            <v>20.9</v>
          </cell>
          <cell r="BQ58">
            <v>2</v>
          </cell>
          <cell r="BR58">
            <v>3.1</v>
          </cell>
        </row>
        <row r="59"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Z59">
            <v>0</v>
          </cell>
          <cell r="AA59">
            <v>25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N59">
            <v>0</v>
          </cell>
          <cell r="AO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BB59">
            <v>0</v>
          </cell>
          <cell r="BC59">
            <v>0</v>
          </cell>
          <cell r="BG59">
            <v>0</v>
          </cell>
          <cell r="BH59">
            <v>1.8</v>
          </cell>
          <cell r="BI59">
            <v>0</v>
          </cell>
          <cell r="BJ59">
            <v>14.5</v>
          </cell>
          <cell r="BK59">
            <v>0</v>
          </cell>
          <cell r="BQ59">
            <v>9.1</v>
          </cell>
          <cell r="BR59">
            <v>0</v>
          </cell>
        </row>
        <row r="60"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Z60">
            <v>106</v>
          </cell>
          <cell r="AA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N60">
            <v>0</v>
          </cell>
          <cell r="AO60">
            <v>0</v>
          </cell>
          <cell r="AR60">
            <v>11</v>
          </cell>
          <cell r="AS60">
            <v>65</v>
          </cell>
          <cell r="AT60">
            <v>0</v>
          </cell>
          <cell r="AU60">
            <v>0</v>
          </cell>
          <cell r="AV60">
            <v>0</v>
          </cell>
          <cell r="BB60">
            <v>0</v>
          </cell>
          <cell r="BC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7.6</v>
          </cell>
          <cell r="BQ60">
            <v>15</v>
          </cell>
          <cell r="BR60">
            <v>0</v>
          </cell>
        </row>
        <row r="61"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Z61">
            <v>0</v>
          </cell>
          <cell r="AA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N61">
            <v>0</v>
          </cell>
          <cell r="AO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32</v>
          </cell>
          <cell r="BB61">
            <v>0</v>
          </cell>
          <cell r="BC61">
            <v>0</v>
          </cell>
          <cell r="BG61">
            <v>0</v>
          </cell>
          <cell r="BH61">
            <v>0</v>
          </cell>
          <cell r="BI61">
            <v>12.7</v>
          </cell>
          <cell r="BJ61">
            <v>0</v>
          </cell>
          <cell r="BK61">
            <v>0</v>
          </cell>
          <cell r="BQ61">
            <v>0</v>
          </cell>
          <cell r="BR61">
            <v>0</v>
          </cell>
        </row>
        <row r="62"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Z62">
            <v>0</v>
          </cell>
          <cell r="AA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N62">
            <v>0</v>
          </cell>
          <cell r="AO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4</v>
          </cell>
          <cell r="BB62">
            <v>0</v>
          </cell>
          <cell r="BC62">
            <v>0</v>
          </cell>
          <cell r="BG62">
            <v>26.7</v>
          </cell>
          <cell r="BH62">
            <v>6.3</v>
          </cell>
          <cell r="BI62">
            <v>0</v>
          </cell>
          <cell r="BJ62">
            <v>3.1</v>
          </cell>
          <cell r="BK62">
            <v>0</v>
          </cell>
          <cell r="BQ62">
            <v>7.5</v>
          </cell>
          <cell r="BR62">
            <v>0</v>
          </cell>
        </row>
        <row r="63"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Z63">
            <v>0</v>
          </cell>
          <cell r="AA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N63">
            <v>0</v>
          </cell>
          <cell r="AO63">
            <v>0</v>
          </cell>
          <cell r="AR63">
            <v>0</v>
          </cell>
          <cell r="AS63">
            <v>30</v>
          </cell>
          <cell r="AT63">
            <v>0</v>
          </cell>
          <cell r="AU63">
            <v>0</v>
          </cell>
          <cell r="AV63">
            <v>0</v>
          </cell>
          <cell r="BB63">
            <v>0</v>
          </cell>
          <cell r="BC63">
            <v>0</v>
          </cell>
          <cell r="BG63">
            <v>0</v>
          </cell>
          <cell r="BH63">
            <v>0</v>
          </cell>
          <cell r="BI63">
            <v>106.7</v>
          </cell>
          <cell r="BJ63">
            <v>10.199999999999999</v>
          </cell>
          <cell r="BK63">
            <v>0</v>
          </cell>
          <cell r="BQ63">
            <v>0</v>
          </cell>
          <cell r="BR63">
            <v>35.700000000000003</v>
          </cell>
        </row>
        <row r="64">
          <cell r="P64">
            <v>0</v>
          </cell>
          <cell r="Q64">
            <v>6</v>
          </cell>
          <cell r="R64">
            <v>0</v>
          </cell>
          <cell r="S64">
            <v>0</v>
          </cell>
          <cell r="T64">
            <v>0</v>
          </cell>
          <cell r="Z64">
            <v>0</v>
          </cell>
          <cell r="AA64">
            <v>0</v>
          </cell>
          <cell r="AD64">
            <v>0</v>
          </cell>
          <cell r="AE64">
            <v>0</v>
          </cell>
          <cell r="AF64">
            <v>25.6</v>
          </cell>
          <cell r="AG64">
            <v>0</v>
          </cell>
          <cell r="AH64">
            <v>0</v>
          </cell>
          <cell r="AN64">
            <v>0</v>
          </cell>
          <cell r="AO64">
            <v>6</v>
          </cell>
          <cell r="AR64">
            <v>0</v>
          </cell>
          <cell r="AS64">
            <v>13</v>
          </cell>
          <cell r="AT64">
            <v>0</v>
          </cell>
          <cell r="AU64">
            <v>0</v>
          </cell>
          <cell r="AV64">
            <v>0</v>
          </cell>
          <cell r="BB64">
            <v>0</v>
          </cell>
          <cell r="BC64">
            <v>0</v>
          </cell>
          <cell r="BG64">
            <v>0</v>
          </cell>
          <cell r="BH64">
            <v>0</v>
          </cell>
          <cell r="BI64">
            <v>12.7</v>
          </cell>
          <cell r="BJ64">
            <v>0</v>
          </cell>
          <cell r="BK64">
            <v>0</v>
          </cell>
          <cell r="BQ64">
            <v>0</v>
          </cell>
          <cell r="BR64">
            <v>0</v>
          </cell>
        </row>
        <row r="65"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Z65">
            <v>0</v>
          </cell>
          <cell r="AA65">
            <v>0</v>
          </cell>
          <cell r="AD65">
            <v>21.4</v>
          </cell>
          <cell r="AE65">
            <v>0</v>
          </cell>
          <cell r="AF65">
            <v>0</v>
          </cell>
          <cell r="AG65">
            <v>0</v>
          </cell>
          <cell r="AH65">
            <v>17.399999999999999</v>
          </cell>
          <cell r="AN65">
            <v>0</v>
          </cell>
          <cell r="AO65">
            <v>0</v>
          </cell>
          <cell r="AR65">
            <v>42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BB65">
            <v>0</v>
          </cell>
          <cell r="BC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6.3</v>
          </cell>
          <cell r="BK65">
            <v>7.4</v>
          </cell>
          <cell r="BQ65">
            <v>85.1</v>
          </cell>
          <cell r="BR65">
            <v>163.5</v>
          </cell>
        </row>
        <row r="66">
          <cell r="P66">
            <v>6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Z66">
            <v>10</v>
          </cell>
          <cell r="AA66">
            <v>0</v>
          </cell>
          <cell r="AD66">
            <v>7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N66">
            <v>84</v>
          </cell>
          <cell r="AO66">
            <v>60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BB66">
            <v>0</v>
          </cell>
          <cell r="BC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Q66">
            <v>0</v>
          </cell>
          <cell r="BR66">
            <v>0</v>
          </cell>
        </row>
        <row r="67"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Z67">
            <v>0</v>
          </cell>
          <cell r="AA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9</v>
          </cell>
          <cell r="AH67">
            <v>0</v>
          </cell>
          <cell r="AN67">
            <v>11.6</v>
          </cell>
          <cell r="AO67">
            <v>0</v>
          </cell>
          <cell r="AR67">
            <v>0</v>
          </cell>
          <cell r="AS67">
            <v>0</v>
          </cell>
          <cell r="AT67">
            <v>91</v>
          </cell>
          <cell r="AU67">
            <v>0</v>
          </cell>
          <cell r="AV67">
            <v>39</v>
          </cell>
          <cell r="BB67">
            <v>0</v>
          </cell>
          <cell r="BC67">
            <v>0</v>
          </cell>
          <cell r="BG67">
            <v>0</v>
          </cell>
          <cell r="BH67">
            <v>34.799999999999997</v>
          </cell>
          <cell r="BI67">
            <v>0</v>
          </cell>
          <cell r="BJ67">
            <v>0</v>
          </cell>
          <cell r="BK67">
            <v>0</v>
          </cell>
          <cell r="BQ67">
            <v>0</v>
          </cell>
          <cell r="BR67">
            <v>0</v>
          </cell>
        </row>
        <row r="68"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Z68">
            <v>0</v>
          </cell>
          <cell r="AA68">
            <v>31</v>
          </cell>
          <cell r="AD68">
            <v>0</v>
          </cell>
          <cell r="AE68">
            <v>70.400000000000006</v>
          </cell>
          <cell r="AF68">
            <v>0</v>
          </cell>
          <cell r="AG68">
            <v>0</v>
          </cell>
          <cell r="AH68">
            <v>0</v>
          </cell>
          <cell r="AN68">
            <v>0</v>
          </cell>
          <cell r="AO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BB68">
            <v>0</v>
          </cell>
          <cell r="BC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46</v>
          </cell>
          <cell r="BQ68">
            <v>0</v>
          </cell>
          <cell r="BR68">
            <v>0</v>
          </cell>
        </row>
        <row r="69"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Z69">
            <v>0</v>
          </cell>
          <cell r="AA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61</v>
          </cell>
          <cell r="AN69">
            <v>0</v>
          </cell>
          <cell r="AO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BB69">
            <v>0</v>
          </cell>
          <cell r="BC69">
            <v>0</v>
          </cell>
          <cell r="BG69">
            <v>0</v>
          </cell>
          <cell r="BH69">
            <v>0</v>
          </cell>
          <cell r="BI69">
            <v>8.1999999999999993</v>
          </cell>
          <cell r="BJ69">
            <v>0</v>
          </cell>
          <cell r="BK69">
            <v>0</v>
          </cell>
          <cell r="BQ69">
            <v>0</v>
          </cell>
          <cell r="BR69">
            <v>0</v>
          </cell>
        </row>
        <row r="70"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Z70">
            <v>0</v>
          </cell>
          <cell r="AA70">
            <v>0</v>
          </cell>
          <cell r="AD70">
            <v>0</v>
          </cell>
          <cell r="AE70">
            <v>0</v>
          </cell>
          <cell r="AF70">
            <v>2</v>
          </cell>
          <cell r="AG70">
            <v>2</v>
          </cell>
          <cell r="AH70">
            <v>13</v>
          </cell>
          <cell r="AN70">
            <v>0</v>
          </cell>
          <cell r="AO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BB70">
            <v>92</v>
          </cell>
          <cell r="BC70">
            <v>10</v>
          </cell>
          <cell r="BG70">
            <v>0</v>
          </cell>
          <cell r="BH70">
            <v>10.199999999999999</v>
          </cell>
          <cell r="BI70">
            <v>0</v>
          </cell>
          <cell r="BJ70">
            <v>0</v>
          </cell>
          <cell r="BK70">
            <v>0</v>
          </cell>
          <cell r="BQ70">
            <v>0</v>
          </cell>
          <cell r="BR70">
            <v>0</v>
          </cell>
        </row>
        <row r="71"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Z71">
            <v>0</v>
          </cell>
          <cell r="AA71">
            <v>0</v>
          </cell>
          <cell r="AD71">
            <v>0</v>
          </cell>
          <cell r="AE71">
            <v>20</v>
          </cell>
          <cell r="AF71">
            <v>7.4</v>
          </cell>
          <cell r="AG71">
            <v>0</v>
          </cell>
          <cell r="AH71">
            <v>0</v>
          </cell>
          <cell r="AN71">
            <v>0</v>
          </cell>
          <cell r="AO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BG71">
            <v>0</v>
          </cell>
          <cell r="BH71">
            <v>17.899999999999999</v>
          </cell>
          <cell r="BI71">
            <v>0</v>
          </cell>
          <cell r="BJ71">
            <v>0</v>
          </cell>
          <cell r="BK71">
            <v>0</v>
          </cell>
          <cell r="BQ71">
            <v>0</v>
          </cell>
          <cell r="BR71">
            <v>0</v>
          </cell>
        </row>
        <row r="72">
          <cell r="P72">
            <v>19</v>
          </cell>
          <cell r="Q72">
            <v>18</v>
          </cell>
          <cell r="R72">
            <v>0</v>
          </cell>
          <cell r="S72">
            <v>0</v>
          </cell>
          <cell r="T72">
            <v>0</v>
          </cell>
          <cell r="Z72">
            <v>0</v>
          </cell>
          <cell r="AA72">
            <v>0</v>
          </cell>
          <cell r="AD72">
            <v>0</v>
          </cell>
          <cell r="AE72">
            <v>26.98</v>
          </cell>
          <cell r="AF72">
            <v>0</v>
          </cell>
          <cell r="AG72">
            <v>20</v>
          </cell>
          <cell r="AH72">
            <v>0</v>
          </cell>
          <cell r="AN72">
            <v>0</v>
          </cell>
          <cell r="AO72">
            <v>0</v>
          </cell>
          <cell r="BG72">
            <v>16.2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Q72">
            <v>12.7</v>
          </cell>
          <cell r="BR72">
            <v>0</v>
          </cell>
        </row>
        <row r="73">
          <cell r="P73">
            <v>54</v>
          </cell>
          <cell r="Q73">
            <v>0</v>
          </cell>
          <cell r="R73">
            <v>12</v>
          </cell>
          <cell r="S73">
            <v>0</v>
          </cell>
          <cell r="T73">
            <v>0</v>
          </cell>
          <cell r="Z73">
            <v>0</v>
          </cell>
          <cell r="AA73">
            <v>0</v>
          </cell>
          <cell r="AD73">
            <v>88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N73">
            <v>0</v>
          </cell>
          <cell r="AO73">
            <v>0</v>
          </cell>
          <cell r="BG73">
            <v>0</v>
          </cell>
          <cell r="BH73">
            <v>0</v>
          </cell>
          <cell r="BI73">
            <v>24.3</v>
          </cell>
          <cell r="BJ73">
            <v>0</v>
          </cell>
          <cell r="BK73">
            <v>0</v>
          </cell>
          <cell r="BQ73">
            <v>0</v>
          </cell>
          <cell r="BR73">
            <v>0</v>
          </cell>
        </row>
        <row r="74"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Z74">
            <v>13</v>
          </cell>
          <cell r="AA74">
            <v>0</v>
          </cell>
          <cell r="AD74">
            <v>0</v>
          </cell>
          <cell r="AE74">
            <v>0</v>
          </cell>
          <cell r="AF74">
            <v>32.19</v>
          </cell>
          <cell r="AG74">
            <v>0</v>
          </cell>
          <cell r="AH74">
            <v>0</v>
          </cell>
          <cell r="AN74">
            <v>0</v>
          </cell>
          <cell r="AO74">
            <v>0</v>
          </cell>
          <cell r="BG74">
            <v>0</v>
          </cell>
          <cell r="BH74">
            <v>0</v>
          </cell>
          <cell r="BI74">
            <v>50.8</v>
          </cell>
          <cell r="BJ74">
            <v>0</v>
          </cell>
          <cell r="BK74">
            <v>69.5</v>
          </cell>
          <cell r="BQ74">
            <v>0</v>
          </cell>
          <cell r="BR74">
            <v>0</v>
          </cell>
        </row>
        <row r="75"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Z75">
            <v>54</v>
          </cell>
          <cell r="AA75">
            <v>28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35.200000000000003</v>
          </cell>
          <cell r="AN75">
            <v>0</v>
          </cell>
          <cell r="AO75">
            <v>0</v>
          </cell>
          <cell r="BG75">
            <v>0</v>
          </cell>
          <cell r="BH75">
            <v>8.9</v>
          </cell>
          <cell r="BI75">
            <v>0</v>
          </cell>
          <cell r="BJ75">
            <v>0</v>
          </cell>
          <cell r="BK75">
            <v>17.100000000000001</v>
          </cell>
          <cell r="BQ75">
            <v>0</v>
          </cell>
          <cell r="BR75">
            <v>0</v>
          </cell>
        </row>
        <row r="76"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Z76">
            <v>0</v>
          </cell>
          <cell r="AA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N76">
            <v>0</v>
          </cell>
          <cell r="AO76">
            <v>0</v>
          </cell>
          <cell r="BG76">
            <v>0</v>
          </cell>
          <cell r="BH76">
            <v>0</v>
          </cell>
          <cell r="BI76">
            <v>3.8</v>
          </cell>
          <cell r="BJ76">
            <v>5.0999999999999996</v>
          </cell>
          <cell r="BK76">
            <v>16.8</v>
          </cell>
          <cell r="BQ76">
            <v>0.5</v>
          </cell>
          <cell r="BR76">
            <v>0</v>
          </cell>
        </row>
        <row r="77">
          <cell r="P77">
            <v>0</v>
          </cell>
          <cell r="Q77">
            <v>34</v>
          </cell>
          <cell r="R77">
            <v>0</v>
          </cell>
          <cell r="S77">
            <v>0</v>
          </cell>
          <cell r="T77">
            <v>0</v>
          </cell>
          <cell r="Z77">
            <v>0</v>
          </cell>
          <cell r="AA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N77">
            <v>18</v>
          </cell>
          <cell r="AO77">
            <v>0</v>
          </cell>
          <cell r="BG77">
            <v>6.6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Q77">
            <v>50.8</v>
          </cell>
          <cell r="BR77">
            <v>7.1</v>
          </cell>
        </row>
        <row r="78"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Z78">
            <v>0</v>
          </cell>
          <cell r="AA78">
            <v>0</v>
          </cell>
          <cell r="AD78">
            <v>28.2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N78">
            <v>105.6</v>
          </cell>
          <cell r="AO78">
            <v>18.2</v>
          </cell>
          <cell r="BG78">
            <v>0</v>
          </cell>
          <cell r="BH78">
            <v>12.7</v>
          </cell>
          <cell r="BI78">
            <v>0</v>
          </cell>
          <cell r="BJ78">
            <v>0</v>
          </cell>
          <cell r="BK78">
            <v>0</v>
          </cell>
          <cell r="BQ78">
            <v>18.3</v>
          </cell>
          <cell r="BR78">
            <v>0</v>
          </cell>
        </row>
        <row r="79"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Z79">
            <v>0</v>
          </cell>
          <cell r="AA79">
            <v>0</v>
          </cell>
          <cell r="AD79">
            <v>0</v>
          </cell>
          <cell r="AE79">
            <v>5</v>
          </cell>
          <cell r="AF79">
            <v>0</v>
          </cell>
          <cell r="AG79">
            <v>0</v>
          </cell>
          <cell r="AH79">
            <v>0</v>
          </cell>
          <cell r="AN79">
            <v>17</v>
          </cell>
          <cell r="AO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</row>
        <row r="80">
          <cell r="P80">
            <v>0</v>
          </cell>
          <cell r="Q80">
            <v>8</v>
          </cell>
          <cell r="R80">
            <v>0</v>
          </cell>
          <cell r="S80">
            <v>0</v>
          </cell>
          <cell r="T80">
            <v>0</v>
          </cell>
          <cell r="Z80">
            <v>0</v>
          </cell>
          <cell r="AA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</row>
        <row r="81">
          <cell r="P81">
            <v>0</v>
          </cell>
          <cell r="Q81">
            <v>18</v>
          </cell>
          <cell r="R81">
            <v>0</v>
          </cell>
          <cell r="S81">
            <v>0</v>
          </cell>
          <cell r="T81">
            <v>0</v>
          </cell>
          <cell r="Z81">
            <v>0</v>
          </cell>
          <cell r="AA81">
            <v>0</v>
          </cell>
        </row>
        <row r="82"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Z82">
            <v>0</v>
          </cell>
          <cell r="AA82">
            <v>0</v>
          </cell>
        </row>
        <row r="83"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Z83">
            <v>0</v>
          </cell>
          <cell r="AA83">
            <v>0</v>
          </cell>
        </row>
        <row r="84"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Z84">
            <v>0</v>
          </cell>
          <cell r="AA84">
            <v>0</v>
          </cell>
        </row>
        <row r="85"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Z85">
            <v>0</v>
          </cell>
          <cell r="AA85">
            <v>0</v>
          </cell>
        </row>
        <row r="86"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Z86">
            <v>9</v>
          </cell>
          <cell r="AA86">
            <v>0</v>
          </cell>
        </row>
        <row r="87"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Z87">
            <v>165</v>
          </cell>
          <cell r="AA87">
            <v>23</v>
          </cell>
        </row>
        <row r="88">
          <cell r="P88">
            <v>5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Z88">
            <v>0</v>
          </cell>
          <cell r="AA88">
            <v>0</v>
          </cell>
        </row>
        <row r="89"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8"/>
  <sheetViews>
    <sheetView tabSelected="1" zoomScale="150" zoomScaleSheetLayoutView="130" workbookViewId="0">
      <selection activeCell="L2" sqref="L2"/>
    </sheetView>
  </sheetViews>
  <sheetFormatPr defaultColWidth="7.625" defaultRowHeight="12.75" x14ac:dyDescent="0.2"/>
  <cols>
    <col min="1" max="1" width="5.875" style="1" customWidth="1"/>
    <col min="2" max="2" width="6" style="1" customWidth="1"/>
    <col min="3" max="3" width="6.875" style="1" customWidth="1"/>
    <col min="4" max="4" width="7.375" style="1" customWidth="1"/>
    <col min="5" max="5" width="8.125" style="1" customWidth="1"/>
    <col min="6" max="6" width="10.375" style="1" customWidth="1"/>
    <col min="7" max="7" width="8.625" style="1" customWidth="1"/>
    <col min="8" max="8" width="9.375" style="1" customWidth="1"/>
    <col min="9" max="9" width="12.375" style="1" customWidth="1"/>
    <col min="10" max="10" width="9" style="1" customWidth="1"/>
    <col min="11" max="13" width="7.125" style="1" customWidth="1"/>
    <col min="14" max="16384" width="7.625" style="1"/>
  </cols>
  <sheetData>
    <row r="1" spans="1:10" ht="24" customHeight="1" x14ac:dyDescent="0.2">
      <c r="A1" s="24"/>
      <c r="B1" s="24"/>
      <c r="C1" s="24"/>
      <c r="D1" s="24"/>
      <c r="E1" s="24"/>
      <c r="F1" s="24"/>
      <c r="G1" s="24"/>
      <c r="H1" s="24"/>
      <c r="I1" s="24"/>
      <c r="J1" s="24"/>
    </row>
    <row r="2" spans="1:10" ht="34.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2">
      <c r="A3" s="25" t="s">
        <v>70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x14ac:dyDescent="0.2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">
      <c r="A5" s="26" t="s">
        <v>32</v>
      </c>
      <c r="B5" s="26"/>
      <c r="C5" s="26"/>
      <c r="D5" s="26"/>
      <c r="E5" s="26"/>
      <c r="F5" s="26"/>
      <c r="G5" s="2"/>
      <c r="H5" s="27" t="s">
        <v>33</v>
      </c>
      <c r="I5" s="27"/>
      <c r="J5" s="27"/>
    </row>
    <row r="6" spans="1:10" x14ac:dyDescent="0.2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s="5" customFormat="1" ht="38.25" x14ac:dyDescent="0.2">
      <c r="A7" s="3" t="s">
        <v>34</v>
      </c>
      <c r="B7" s="3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H7" s="4" t="s">
        <v>41</v>
      </c>
      <c r="I7" s="4" t="s">
        <v>42</v>
      </c>
      <c r="J7" s="4" t="s">
        <v>43</v>
      </c>
    </row>
    <row r="8" spans="1:10" s="5" customFormat="1" x14ac:dyDescent="0.2">
      <c r="A8" s="6">
        <v>1</v>
      </c>
      <c r="B8" s="7" t="s">
        <v>44</v>
      </c>
      <c r="C8" s="8">
        <v>64.77</v>
      </c>
      <c r="D8" s="8">
        <v>258.11</v>
      </c>
      <c r="E8" s="8">
        <v>126.68</v>
      </c>
      <c r="F8" s="8">
        <v>25.68</v>
      </c>
      <c r="G8" s="8">
        <v>176.46</v>
      </c>
      <c r="H8" s="8">
        <f t="shared" ref="H8:H52" si="0">C8+D8+E8+F8+G8</f>
        <v>651.70000000000005</v>
      </c>
      <c r="I8" s="8">
        <f>'[1]Monthly Rainfall (Kund Pro)'!AN36+'[1]Monthly Rainfall (Kund Pro)'!AO36+'[1]Monthly Rainfall (Kund Pro)'!AD37+'[1]Monthly Rainfall (Kund Pro)'!AE37+'[1]Monthly Rainfall (Kund Pro)'!AF37+'[1]Monthly Rainfall (Kund Pro)'!AG37+'[1]Monthly Rainfall (Kund Pro)'!AH37</f>
        <v>121.06</v>
      </c>
      <c r="J8" s="8">
        <f t="shared" ref="J8:J51" si="1">H8+I8</f>
        <v>772.76</v>
      </c>
    </row>
    <row r="9" spans="1:10" s="5" customFormat="1" x14ac:dyDescent="0.2">
      <c r="A9" s="6">
        <f>1+A8</f>
        <v>2</v>
      </c>
      <c r="B9" s="7" t="s">
        <v>45</v>
      </c>
      <c r="C9" s="8">
        <v>77.19</v>
      </c>
      <c r="D9" s="8">
        <v>415.48</v>
      </c>
      <c r="E9" s="8">
        <v>236.71</v>
      </c>
      <c r="F9" s="8">
        <v>108.38</v>
      </c>
      <c r="G9" s="8">
        <v>6.19</v>
      </c>
      <c r="H9" s="8">
        <f t="shared" si="0"/>
        <v>843.95</v>
      </c>
      <c r="I9" s="8">
        <f>'[1]Monthly Rainfall (Kund Pro)'!AN37+'[1]Monthly Rainfall (Kund Pro)'!AO37+'[1]Monthly Rainfall (Kund Pro)'!AD38+'[1]Monthly Rainfall (Kund Pro)'!AE38+'[1]Monthly Rainfall (Kund Pro)'!AF38+'[1]Monthly Rainfall (Kund Pro)'!AG38+'[1]Monthly Rainfall (Kund Pro)'!AH38</f>
        <v>21.08</v>
      </c>
      <c r="J9" s="8">
        <f t="shared" si="1"/>
        <v>865.03000000000009</v>
      </c>
    </row>
    <row r="10" spans="1:10" s="5" customFormat="1" x14ac:dyDescent="0.2">
      <c r="A10" s="6">
        <f t="shared" ref="A10:A52" si="2">1+A9</f>
        <v>3</v>
      </c>
      <c r="B10" s="7" t="s">
        <v>46</v>
      </c>
      <c r="C10" s="8">
        <v>193.02</v>
      </c>
      <c r="D10" s="8">
        <v>411.12</v>
      </c>
      <c r="E10" s="8">
        <v>468.82</v>
      </c>
      <c r="F10" s="8">
        <v>126.68</v>
      </c>
      <c r="G10" s="8">
        <v>0</v>
      </c>
      <c r="H10" s="8">
        <f t="shared" si="0"/>
        <v>1199.6400000000001</v>
      </c>
      <c r="I10" s="8">
        <f>'[1]Monthly Rainfall (Kund Pro)'!AN38+'[1]Monthly Rainfall (Kund Pro)'!AO38+'[1]Monthly Rainfall (Kund Pro)'!AD39+'[1]Monthly Rainfall (Kund Pro)'!AE39+'[1]Monthly Rainfall (Kund Pro)'!AF39+'[1]Monthly Rainfall (Kund Pro)'!AG39+'[1]Monthly Rainfall (Kund Pro)'!AH39</f>
        <v>0</v>
      </c>
      <c r="J10" s="8">
        <f t="shared" si="1"/>
        <v>1199.6400000000001</v>
      </c>
    </row>
    <row r="11" spans="1:10" s="5" customFormat="1" x14ac:dyDescent="0.2">
      <c r="A11" s="6">
        <f t="shared" si="2"/>
        <v>4</v>
      </c>
      <c r="B11" s="7" t="s">
        <v>47</v>
      </c>
      <c r="C11" s="8">
        <v>173.78</v>
      </c>
      <c r="D11" s="8">
        <v>459.24</v>
      </c>
      <c r="E11" s="8">
        <v>261.41000000000003</v>
      </c>
      <c r="F11" s="8">
        <v>305.42</v>
      </c>
      <c r="G11" s="8">
        <v>39.659999999999997</v>
      </c>
      <c r="H11" s="8">
        <f t="shared" si="0"/>
        <v>1239.5100000000002</v>
      </c>
      <c r="I11" s="8">
        <f>'[1]Monthly Rainfall (Kund Pro)'!AN39+'[1]Monthly Rainfall (Kund Pro)'!AO39+'[1]Monthly Rainfall (Kund Pro)'!AD40+'[1]Monthly Rainfall (Kund Pro)'!AE40+'[1]Monthly Rainfall (Kund Pro)'!AF40+'[1]Monthly Rainfall (Kund Pro)'!AG40+'[1]Monthly Rainfall (Kund Pro)'!AH40</f>
        <v>0</v>
      </c>
      <c r="J11" s="8">
        <f t="shared" si="1"/>
        <v>1239.5100000000002</v>
      </c>
    </row>
    <row r="12" spans="1:10" s="5" customFormat="1" x14ac:dyDescent="0.2">
      <c r="A12" s="6">
        <f t="shared" si="2"/>
        <v>5</v>
      </c>
      <c r="B12" s="7" t="s">
        <v>48</v>
      </c>
      <c r="C12" s="8">
        <v>227.02</v>
      </c>
      <c r="D12" s="8">
        <v>428.83</v>
      </c>
      <c r="E12" s="8"/>
      <c r="F12" s="8">
        <v>148.38999999999999</v>
      </c>
      <c r="G12" s="8">
        <v>0</v>
      </c>
      <c r="H12" s="8">
        <f t="shared" si="0"/>
        <v>804.24</v>
      </c>
      <c r="I12" s="8">
        <f>'[1]Monthly Rainfall (Kund Pro)'!AN40+'[1]Monthly Rainfall (Kund Pro)'!AO40+'[1]Monthly Rainfall (Kund Pro)'!AD41+'[1]Monthly Rainfall (Kund Pro)'!AE41+'[1]Monthly Rainfall (Kund Pro)'!AF41+'[1]Monthly Rainfall (Kund Pro)'!AG41+'[1]Monthly Rainfall (Kund Pro)'!AH41</f>
        <v>16.170000000000002</v>
      </c>
      <c r="J12" s="8">
        <f t="shared" si="1"/>
        <v>820.41</v>
      </c>
    </row>
    <row r="13" spans="1:10" s="5" customFormat="1" x14ac:dyDescent="0.2">
      <c r="A13" s="6">
        <f t="shared" si="2"/>
        <v>6</v>
      </c>
      <c r="B13" s="7" t="s">
        <v>49</v>
      </c>
      <c r="C13" s="8">
        <v>43.17</v>
      </c>
      <c r="D13" s="8">
        <v>212.59</v>
      </c>
      <c r="E13" s="8">
        <v>173.66</v>
      </c>
      <c r="F13" s="8">
        <v>54.31</v>
      </c>
      <c r="G13" s="8">
        <v>19.57</v>
      </c>
      <c r="H13" s="8">
        <f t="shared" si="0"/>
        <v>503.29999999999995</v>
      </c>
      <c r="I13" s="8">
        <f>'[1]Monthly Rainfall (Kund Pro)'!AN41+'[1]Monthly Rainfall (Kund Pro)'!AO41+'[1]Monthly Rainfall (Kund Pro)'!AD42+'[1]Monthly Rainfall (Kund Pro)'!AE42+'[1]Monthly Rainfall (Kund Pro)'!AF42+'[1]Monthly Rainfall (Kund Pro)'!AG42+'[1]Monthly Rainfall (Kund Pro)'!AH42</f>
        <v>48.7</v>
      </c>
      <c r="J13" s="8">
        <f t="shared" si="1"/>
        <v>552</v>
      </c>
    </row>
    <row r="14" spans="1:10" s="5" customFormat="1" x14ac:dyDescent="0.2">
      <c r="A14" s="6">
        <f t="shared" si="2"/>
        <v>7</v>
      </c>
      <c r="B14" s="7" t="s">
        <v>50</v>
      </c>
      <c r="C14" s="8">
        <v>182.18</v>
      </c>
      <c r="D14" s="8">
        <v>691.14</v>
      </c>
      <c r="E14" s="8">
        <v>321.58999999999997</v>
      </c>
      <c r="F14" s="8">
        <v>116.51</v>
      </c>
      <c r="G14" s="8">
        <v>83.82</v>
      </c>
      <c r="H14" s="8">
        <f t="shared" si="0"/>
        <v>1395.2399999999998</v>
      </c>
      <c r="I14" s="8">
        <f>'[1]Monthly Rainfall (Kund Pro)'!AN42+'[1]Monthly Rainfall (Kund Pro)'!AO42+'[1]Monthly Rainfall (Kund Pro)'!AD43+'[1]Monthly Rainfall (Kund Pro)'!AE43+'[1]Monthly Rainfall (Kund Pro)'!AF43+'[1]Monthly Rainfall (Kund Pro)'!AG43+'[1]Monthly Rainfall (Kund Pro)'!AH43</f>
        <v>7.45</v>
      </c>
      <c r="J14" s="8">
        <f t="shared" si="1"/>
        <v>1402.6899999999998</v>
      </c>
    </row>
    <row r="15" spans="1:10" s="5" customFormat="1" x14ac:dyDescent="0.2">
      <c r="A15" s="6">
        <f t="shared" si="2"/>
        <v>8</v>
      </c>
      <c r="B15" s="7" t="s">
        <v>51</v>
      </c>
      <c r="C15" s="8">
        <v>31.44</v>
      </c>
      <c r="D15" s="8">
        <v>450.74</v>
      </c>
      <c r="E15" s="8">
        <v>326.14999999999998</v>
      </c>
      <c r="F15" s="8">
        <v>152.02000000000001</v>
      </c>
      <c r="G15" s="8">
        <v>62.3</v>
      </c>
      <c r="H15" s="8">
        <f t="shared" si="0"/>
        <v>1022.6499999999999</v>
      </c>
      <c r="I15" s="8">
        <f>'[1]Monthly Rainfall (Kund Pro)'!AN43+'[1]Monthly Rainfall (Kund Pro)'!AO43+'[1]Monthly Rainfall (Kund Pro)'!AD44+'[1]Monthly Rainfall (Kund Pro)'!AE44+'[1]Monthly Rainfall (Kund Pro)'!AF44+'[1]Monthly Rainfall (Kund Pro)'!AG44+'[1]Monthly Rainfall (Kund Pro)'!AH44</f>
        <v>172.73999999999998</v>
      </c>
      <c r="J15" s="8">
        <f t="shared" si="1"/>
        <v>1195.3899999999999</v>
      </c>
    </row>
    <row r="16" spans="1:10" s="5" customFormat="1" x14ac:dyDescent="0.2">
      <c r="A16" s="6">
        <f t="shared" si="2"/>
        <v>9</v>
      </c>
      <c r="B16" s="7" t="s">
        <v>52</v>
      </c>
      <c r="C16" s="8">
        <v>197.95</v>
      </c>
      <c r="D16" s="8">
        <v>870.86</v>
      </c>
      <c r="E16" s="8">
        <v>207.2</v>
      </c>
      <c r="F16" s="8">
        <v>622.61</v>
      </c>
      <c r="G16" s="8">
        <v>65.58</v>
      </c>
      <c r="H16" s="8">
        <f t="shared" si="0"/>
        <v>1964.1999999999998</v>
      </c>
      <c r="I16" s="8">
        <f>'[1]Monthly Rainfall (Kund Pro)'!AN44+'[1]Monthly Rainfall (Kund Pro)'!AO44+'[1]Monthly Rainfall (Kund Pro)'!AD45+'[1]Monthly Rainfall (Kund Pro)'!AE45+'[1]Monthly Rainfall (Kund Pro)'!AF45+'[1]Monthly Rainfall (Kund Pro)'!AG45+'[1]Monthly Rainfall (Kund Pro)'!AH45</f>
        <v>72.55</v>
      </c>
      <c r="J16" s="8">
        <f t="shared" si="1"/>
        <v>2036.7499999999998</v>
      </c>
    </row>
    <row r="17" spans="1:10" s="5" customFormat="1" x14ac:dyDescent="0.2">
      <c r="A17" s="6">
        <f t="shared" si="2"/>
        <v>10</v>
      </c>
      <c r="B17" s="7" t="s">
        <v>53</v>
      </c>
      <c r="C17" s="8">
        <v>120</v>
      </c>
      <c r="D17" s="8">
        <v>254.22</v>
      </c>
      <c r="E17" s="8">
        <v>128.06</v>
      </c>
      <c r="F17" s="8">
        <v>262.72000000000003</v>
      </c>
      <c r="G17" s="8">
        <v>94.21</v>
      </c>
      <c r="H17" s="8">
        <f t="shared" si="0"/>
        <v>859.21</v>
      </c>
      <c r="I17" s="8">
        <f>'[1]Monthly Rainfall (Kund Pro)'!AN45+'[1]Monthly Rainfall (Kund Pro)'!AO45+'[1]Monthly Rainfall (Kund Pro)'!AD46+'[1]Monthly Rainfall (Kund Pro)'!AE46+'[1]Monthly Rainfall (Kund Pro)'!AF46+'[1]Monthly Rainfall (Kund Pro)'!AG46+'[1]Monthly Rainfall (Kund Pro)'!AH46</f>
        <v>87.61</v>
      </c>
      <c r="J17" s="8">
        <f t="shared" si="1"/>
        <v>946.82</v>
      </c>
    </row>
    <row r="18" spans="1:10" s="5" customFormat="1" x14ac:dyDescent="0.2">
      <c r="A18" s="6">
        <f t="shared" si="2"/>
        <v>11</v>
      </c>
      <c r="B18" s="7" t="s">
        <v>0</v>
      </c>
      <c r="C18" s="8">
        <v>161.93</v>
      </c>
      <c r="D18" s="8">
        <v>641.33000000000004</v>
      </c>
      <c r="E18" s="8">
        <v>107.08</v>
      </c>
      <c r="F18" s="8">
        <v>48.78</v>
      </c>
      <c r="G18" s="8">
        <v>0</v>
      </c>
      <c r="H18" s="8">
        <f t="shared" si="0"/>
        <v>959.12</v>
      </c>
      <c r="I18" s="8">
        <f>'[1]Monthly Rainfall (Kund Pro)'!AN46+'[1]Monthly Rainfall (Kund Pro)'!AO46+'[1]Monthly Rainfall (Kund Pro)'!AD47+'[1]Monthly Rainfall (Kund Pro)'!AE47+'[1]Monthly Rainfall (Kund Pro)'!AF47+'[1]Monthly Rainfall (Kund Pro)'!AG47+'[1]Monthly Rainfall (Kund Pro)'!AH47</f>
        <v>0</v>
      </c>
      <c r="J18" s="8">
        <f t="shared" si="1"/>
        <v>959.12</v>
      </c>
    </row>
    <row r="19" spans="1:10" s="5" customFormat="1" x14ac:dyDescent="0.2">
      <c r="A19" s="6">
        <f t="shared" si="2"/>
        <v>12</v>
      </c>
      <c r="B19" s="7" t="s">
        <v>1</v>
      </c>
      <c r="C19" s="8">
        <v>133</v>
      </c>
      <c r="D19" s="8">
        <v>195.6</v>
      </c>
      <c r="E19" s="8">
        <v>197.2</v>
      </c>
      <c r="F19" s="8">
        <v>418.8</v>
      </c>
      <c r="G19" s="8">
        <v>0</v>
      </c>
      <c r="H19" s="8">
        <f>C19+D19+E19+F19+G19</f>
        <v>944.59999999999991</v>
      </c>
      <c r="I19" s="8">
        <f>'[1]Monthly Rainfall (Kund Pro)'!AN47+'[1]Monthly Rainfall (Kund Pro)'!AO47+'[1]Monthly Rainfall (Kund Pro)'!AD48+'[1]Monthly Rainfall (Kund Pro)'!AE48+'[1]Monthly Rainfall (Kund Pro)'!AF48+'[1]Monthly Rainfall (Kund Pro)'!AG48+'[1]Monthly Rainfall (Kund Pro)'!AH48</f>
        <v>162.6</v>
      </c>
      <c r="J19" s="8">
        <f>H19+I19</f>
        <v>1107.1999999999998</v>
      </c>
    </row>
    <row r="20" spans="1:10" s="5" customFormat="1" x14ac:dyDescent="0.2">
      <c r="A20" s="6">
        <f t="shared" si="2"/>
        <v>13</v>
      </c>
      <c r="B20" s="7" t="s">
        <v>2</v>
      </c>
      <c r="C20" s="8"/>
      <c r="D20" s="8">
        <v>138</v>
      </c>
      <c r="E20" s="8">
        <v>458.1</v>
      </c>
      <c r="F20" s="8">
        <v>90.3</v>
      </c>
      <c r="G20" s="8">
        <v>2</v>
      </c>
      <c r="H20" s="8">
        <f t="shared" si="0"/>
        <v>688.4</v>
      </c>
      <c r="I20" s="8">
        <f>'[1]Monthly Rainfall (Kund Pro)'!AN48+'[1]Monthly Rainfall (Kund Pro)'!AO48+'[1]Monthly Rainfall (Kund Pro)'!AD49+'[1]Monthly Rainfall (Kund Pro)'!AE49+'[1]Monthly Rainfall (Kund Pro)'!AF49+'[1]Monthly Rainfall (Kund Pro)'!AG49+'[1]Monthly Rainfall (Kund Pro)'!AH49</f>
        <v>125.1</v>
      </c>
      <c r="J20" s="8">
        <f t="shared" si="1"/>
        <v>813.5</v>
      </c>
    </row>
    <row r="21" spans="1:10" s="5" customFormat="1" x14ac:dyDescent="0.2">
      <c r="A21" s="6">
        <f t="shared" si="2"/>
        <v>14</v>
      </c>
      <c r="B21" s="7" t="s">
        <v>3</v>
      </c>
      <c r="C21" s="8">
        <v>414.8</v>
      </c>
      <c r="D21" s="8">
        <v>166.1</v>
      </c>
      <c r="E21" s="8">
        <v>309.39999999999998</v>
      </c>
      <c r="F21" s="8">
        <v>81.3</v>
      </c>
      <c r="G21" s="8">
        <v>9</v>
      </c>
      <c r="H21" s="8">
        <f t="shared" si="0"/>
        <v>980.59999999999991</v>
      </c>
      <c r="I21" s="8">
        <f>'[1]Monthly Rainfall (Kund Pro)'!AN49+'[1]Monthly Rainfall (Kund Pro)'!AO49+'[1]Monthly Rainfall (Kund Pro)'!AD50+'[1]Monthly Rainfall (Kund Pro)'!AE50+'[1]Monthly Rainfall (Kund Pro)'!AF50+'[1]Monthly Rainfall (Kund Pro)'!AG50+'[1]Monthly Rainfall (Kund Pro)'!AH50</f>
        <v>97.600000000000009</v>
      </c>
      <c r="J21" s="8">
        <f t="shared" si="1"/>
        <v>1078.1999999999998</v>
      </c>
    </row>
    <row r="22" spans="1:10" s="5" customFormat="1" x14ac:dyDescent="0.2">
      <c r="A22" s="6">
        <f t="shared" si="2"/>
        <v>15</v>
      </c>
      <c r="B22" s="7" t="s">
        <v>4</v>
      </c>
      <c r="C22" s="8">
        <v>170.9</v>
      </c>
      <c r="D22" s="8">
        <v>179.9</v>
      </c>
      <c r="E22" s="8">
        <v>280.7</v>
      </c>
      <c r="F22" s="8">
        <v>87.1</v>
      </c>
      <c r="G22" s="8">
        <v>36</v>
      </c>
      <c r="H22" s="8">
        <f t="shared" si="0"/>
        <v>754.6</v>
      </c>
      <c r="I22" s="8">
        <f>'[1]Monthly Rainfall (Kund Pro)'!AN50+'[1]Monthly Rainfall (Kund Pro)'!AO50+'[1]Monthly Rainfall (Kund Pro)'!AD51+'[1]Monthly Rainfall (Kund Pro)'!AE51+'[1]Monthly Rainfall (Kund Pro)'!AF51+'[1]Monthly Rainfall (Kund Pro)'!AG51+'[1]Monthly Rainfall (Kund Pro)'!AH51</f>
        <v>103.30000000000001</v>
      </c>
      <c r="J22" s="8">
        <f t="shared" si="1"/>
        <v>857.90000000000009</v>
      </c>
    </row>
    <row r="23" spans="1:10" s="5" customFormat="1" x14ac:dyDescent="0.2">
      <c r="A23" s="6">
        <f t="shared" si="2"/>
        <v>16</v>
      </c>
      <c r="B23" s="7" t="s">
        <v>5</v>
      </c>
      <c r="C23" s="8">
        <v>115.4</v>
      </c>
      <c r="D23" s="8">
        <v>218.3</v>
      </c>
      <c r="E23" s="8">
        <v>374</v>
      </c>
      <c r="F23" s="8">
        <v>97.2</v>
      </c>
      <c r="G23" s="8">
        <v>40.6</v>
      </c>
      <c r="H23" s="8">
        <f t="shared" si="0"/>
        <v>845.50000000000011</v>
      </c>
      <c r="I23" s="8">
        <f>'[1]Monthly Rainfall (Kund Pro)'!AN51+'[1]Monthly Rainfall (Kund Pro)'!AO51+'[1]Monthly Rainfall (Kund Pro)'!AD52+'[1]Monthly Rainfall (Kund Pro)'!AE52+'[1]Monthly Rainfall (Kund Pro)'!AF52+'[1]Monthly Rainfall (Kund Pro)'!AG52+'[1]Monthly Rainfall (Kund Pro)'!AH52</f>
        <v>97</v>
      </c>
      <c r="J23" s="8">
        <f t="shared" si="1"/>
        <v>942.50000000000011</v>
      </c>
    </row>
    <row r="24" spans="1:10" s="5" customFormat="1" x14ac:dyDescent="0.2">
      <c r="A24" s="6">
        <f t="shared" si="2"/>
        <v>17</v>
      </c>
      <c r="B24" s="7" t="s">
        <v>6</v>
      </c>
      <c r="C24" s="8">
        <v>74.2</v>
      </c>
      <c r="D24" s="8">
        <v>175</v>
      </c>
      <c r="E24" s="8">
        <v>453.2</v>
      </c>
      <c r="F24" s="8">
        <v>451.4</v>
      </c>
      <c r="G24" s="8">
        <v>8.4</v>
      </c>
      <c r="H24" s="8">
        <f t="shared" si="0"/>
        <v>1162.2</v>
      </c>
      <c r="I24" s="8">
        <f>'[1]Monthly Rainfall (Kund Pro)'!AN52+'[1]Monthly Rainfall (Kund Pro)'!AO52+'[1]Monthly Rainfall (Kund Pro)'!AD53+'[1]Monthly Rainfall (Kund Pro)'!AE53+'[1]Monthly Rainfall (Kund Pro)'!AF53+'[1]Monthly Rainfall (Kund Pro)'!AG53+'[1]Monthly Rainfall (Kund Pro)'!AH53</f>
        <v>15.2</v>
      </c>
      <c r="J24" s="8">
        <f t="shared" si="1"/>
        <v>1177.4000000000001</v>
      </c>
    </row>
    <row r="25" spans="1:10" s="5" customFormat="1" x14ac:dyDescent="0.2">
      <c r="A25" s="6">
        <f t="shared" si="2"/>
        <v>18</v>
      </c>
      <c r="B25" s="7" t="s">
        <v>7</v>
      </c>
      <c r="C25" s="8">
        <v>83.2</v>
      </c>
      <c r="D25" s="8">
        <v>182.8</v>
      </c>
      <c r="E25" s="8">
        <v>806</v>
      </c>
      <c r="F25" s="8">
        <v>32.6</v>
      </c>
      <c r="G25" s="8">
        <v>19.8</v>
      </c>
      <c r="H25" s="8">
        <f t="shared" si="0"/>
        <v>1124.3999999999999</v>
      </c>
      <c r="I25" s="8">
        <f>'[1]Monthly Rainfall (Kund Pro)'!AN53+'[1]Monthly Rainfall (Kund Pro)'!AO53+'[1]Monthly Rainfall (Kund Pro)'!AD54+'[1]Monthly Rainfall (Kund Pro)'!AE54+'[1]Monthly Rainfall (Kund Pro)'!AF54+'[1]Monthly Rainfall (Kund Pro)'!AG54+'[1]Monthly Rainfall (Kund Pro)'!AH54</f>
        <v>26</v>
      </c>
      <c r="J25" s="8">
        <f t="shared" si="1"/>
        <v>1150.3999999999999</v>
      </c>
    </row>
    <row r="26" spans="1:10" s="5" customFormat="1" x14ac:dyDescent="0.2">
      <c r="A26" s="6">
        <f t="shared" si="2"/>
        <v>19</v>
      </c>
      <c r="B26" s="7" t="s">
        <v>8</v>
      </c>
      <c r="C26" s="8">
        <v>48</v>
      </c>
      <c r="D26" s="8">
        <v>181.1</v>
      </c>
      <c r="E26" s="8">
        <v>443.2</v>
      </c>
      <c r="F26" s="8">
        <v>146.9</v>
      </c>
      <c r="G26" s="8">
        <v>109.2</v>
      </c>
      <c r="H26" s="8">
        <f t="shared" si="0"/>
        <v>928.4</v>
      </c>
      <c r="I26" s="8">
        <f>'[1]Monthly Rainfall (Kund Pro)'!AN54+'[1]Monthly Rainfall (Kund Pro)'!AO54+'[1]Monthly Rainfall (Kund Pro)'!AD55+'[1]Monthly Rainfall (Kund Pro)'!AE55+'[1]Monthly Rainfall (Kund Pro)'!AF55+'[1]Monthly Rainfall (Kund Pro)'!AG55+'[1]Monthly Rainfall (Kund Pro)'!AH55</f>
        <v>20</v>
      </c>
      <c r="J26" s="8">
        <f t="shared" si="1"/>
        <v>948.4</v>
      </c>
    </row>
    <row r="27" spans="1:10" s="5" customFormat="1" x14ac:dyDescent="0.2">
      <c r="A27" s="6">
        <f t="shared" si="2"/>
        <v>20</v>
      </c>
      <c r="B27" s="7" t="s">
        <v>9</v>
      </c>
      <c r="C27" s="8">
        <v>255</v>
      </c>
      <c r="D27" s="8">
        <v>807.4</v>
      </c>
      <c r="E27" s="8">
        <v>270.2</v>
      </c>
      <c r="F27" s="8">
        <v>23.4</v>
      </c>
      <c r="G27" s="8">
        <v>0</v>
      </c>
      <c r="H27" s="8">
        <f t="shared" si="0"/>
        <v>1356.0000000000002</v>
      </c>
      <c r="I27" s="8">
        <f>'[1]Monthly Rainfall (Kund Pro)'!AN55+'[1]Monthly Rainfall (Kund Pro)'!AO55+'[1]Monthly Rainfall (Kund Pro)'!AD56+'[1]Monthly Rainfall (Kund Pro)'!AE56+'[1]Monthly Rainfall (Kund Pro)'!AF56+'[1]Monthly Rainfall (Kund Pro)'!AG56+'[1]Monthly Rainfall (Kund Pro)'!AH56</f>
        <v>46.3</v>
      </c>
      <c r="J27" s="8">
        <f t="shared" si="1"/>
        <v>1402.3000000000002</v>
      </c>
    </row>
    <row r="28" spans="1:10" s="5" customFormat="1" x14ac:dyDescent="0.2">
      <c r="A28" s="6">
        <f t="shared" si="2"/>
        <v>21</v>
      </c>
      <c r="B28" s="7" t="s">
        <v>10</v>
      </c>
      <c r="C28" s="8">
        <v>97.6</v>
      </c>
      <c r="D28" s="8">
        <v>112.6</v>
      </c>
      <c r="E28" s="8">
        <v>369.2</v>
      </c>
      <c r="F28" s="8">
        <v>28</v>
      </c>
      <c r="G28" s="8">
        <v>95</v>
      </c>
      <c r="H28" s="8">
        <f t="shared" si="0"/>
        <v>702.4</v>
      </c>
      <c r="I28" s="8">
        <f>'[1]Monthly Rainfall (Kund Pro)'!AN56+'[1]Monthly Rainfall (Kund Pro)'!AO56+'[1]Monthly Rainfall (Kund Pro)'!AD57+'[1]Monthly Rainfall (Kund Pro)'!AE57+'[1]Monthly Rainfall (Kund Pro)'!AF57+'[1]Monthly Rainfall (Kund Pro)'!AG57+'[1]Monthly Rainfall (Kund Pro)'!AH57</f>
        <v>0</v>
      </c>
      <c r="J28" s="8">
        <f t="shared" si="1"/>
        <v>702.4</v>
      </c>
    </row>
    <row r="29" spans="1:10" s="5" customFormat="1" x14ac:dyDescent="0.2">
      <c r="A29" s="6">
        <f t="shared" si="2"/>
        <v>22</v>
      </c>
      <c r="B29" s="7" t="s">
        <v>11</v>
      </c>
      <c r="C29" s="8">
        <v>126.4</v>
      </c>
      <c r="D29" s="8">
        <v>492.8</v>
      </c>
      <c r="E29" s="8">
        <v>197.8</v>
      </c>
      <c r="F29" s="8">
        <v>181</v>
      </c>
      <c r="G29" s="8">
        <v>125</v>
      </c>
      <c r="H29" s="8">
        <f t="shared" si="0"/>
        <v>1123</v>
      </c>
      <c r="I29" s="8">
        <f>'[1]Monthly Rainfall (Kund Pro)'!AN57+'[1]Monthly Rainfall (Kund Pro)'!AO57+'[1]Monthly Rainfall (Kund Pro)'!AD58+'[1]Monthly Rainfall (Kund Pro)'!AE58+'[1]Monthly Rainfall (Kund Pro)'!AF58+'[1]Monthly Rainfall (Kund Pro)'!AG58+'[1]Monthly Rainfall (Kund Pro)'!AH58</f>
        <v>0</v>
      </c>
      <c r="J29" s="8">
        <f t="shared" si="1"/>
        <v>1123</v>
      </c>
    </row>
    <row r="30" spans="1:10" s="5" customFormat="1" x14ac:dyDescent="0.2">
      <c r="A30" s="6">
        <f t="shared" si="2"/>
        <v>23</v>
      </c>
      <c r="B30" s="7" t="s">
        <v>12</v>
      </c>
      <c r="C30" s="8">
        <v>108.3</v>
      </c>
      <c r="D30" s="8">
        <v>119.7</v>
      </c>
      <c r="E30" s="8">
        <v>329</v>
      </c>
      <c r="F30" s="8">
        <v>81</v>
      </c>
      <c r="G30" s="8">
        <v>0</v>
      </c>
      <c r="H30" s="8">
        <f t="shared" si="0"/>
        <v>638</v>
      </c>
      <c r="I30" s="8">
        <f>'[1]Monthly Rainfall (Kund Pro)'!AN58+'[1]Monthly Rainfall (Kund Pro)'!AO58+'[1]Monthly Rainfall (Kund Pro)'!AD59+'[1]Monthly Rainfall (Kund Pro)'!AE59+'[1]Monthly Rainfall (Kund Pro)'!AF59+'[1]Monthly Rainfall (Kund Pro)'!AG59+'[1]Monthly Rainfall (Kund Pro)'!AH59</f>
        <v>0</v>
      </c>
      <c r="J30" s="8">
        <f t="shared" si="1"/>
        <v>638</v>
      </c>
    </row>
    <row r="31" spans="1:10" s="5" customFormat="1" x14ac:dyDescent="0.2">
      <c r="A31" s="6">
        <f t="shared" si="2"/>
        <v>24</v>
      </c>
      <c r="B31" s="7" t="s">
        <v>13</v>
      </c>
      <c r="C31" s="8">
        <v>224.1</v>
      </c>
      <c r="D31" s="8">
        <v>260</v>
      </c>
      <c r="E31" s="8">
        <v>565.5</v>
      </c>
      <c r="F31" s="8">
        <v>276</v>
      </c>
      <c r="G31" s="8">
        <v>16</v>
      </c>
      <c r="H31" s="8">
        <f t="shared" si="0"/>
        <v>1341.6</v>
      </c>
      <c r="I31" s="8">
        <f>'[1]Monthly Rainfall (Kund Pro)'!AN59+'[1]Monthly Rainfall (Kund Pro)'!AO59+'[1]Monthly Rainfall (Kund Pro)'!AD60+'[1]Monthly Rainfall (Kund Pro)'!AE60+'[1]Monthly Rainfall (Kund Pro)'!AF60+'[1]Monthly Rainfall (Kund Pro)'!AG60+'[1]Monthly Rainfall (Kund Pro)'!AH60</f>
        <v>0</v>
      </c>
      <c r="J31" s="8">
        <f t="shared" si="1"/>
        <v>1341.6</v>
      </c>
    </row>
    <row r="32" spans="1:10" s="5" customFormat="1" x14ac:dyDescent="0.2">
      <c r="A32" s="6">
        <f t="shared" si="2"/>
        <v>25</v>
      </c>
      <c r="B32" s="7" t="s">
        <v>14</v>
      </c>
      <c r="C32" s="8">
        <v>237.8</v>
      </c>
      <c r="D32" s="8">
        <v>412</v>
      </c>
      <c r="E32" s="8"/>
      <c r="F32" s="8">
        <v>15</v>
      </c>
      <c r="G32" s="8">
        <v>0</v>
      </c>
      <c r="H32" s="8">
        <f t="shared" si="0"/>
        <v>664.8</v>
      </c>
      <c r="I32" s="8">
        <f>'[1]Monthly Rainfall (Kund Pro)'!AN60+'[1]Monthly Rainfall (Kund Pro)'!AO60+'[1]Monthly Rainfall (Kund Pro)'!AD61+'[1]Monthly Rainfall (Kund Pro)'!AE61+'[1]Monthly Rainfall (Kund Pro)'!AF61+'[1]Monthly Rainfall (Kund Pro)'!AG61+'[1]Monthly Rainfall (Kund Pro)'!AH61</f>
        <v>0</v>
      </c>
      <c r="J32" s="8">
        <f t="shared" si="1"/>
        <v>664.8</v>
      </c>
    </row>
    <row r="33" spans="1:10" s="5" customFormat="1" x14ac:dyDescent="0.2">
      <c r="A33" s="6">
        <f t="shared" si="2"/>
        <v>26</v>
      </c>
      <c r="B33" s="7" t="s">
        <v>15</v>
      </c>
      <c r="C33" s="8">
        <v>26.2</v>
      </c>
      <c r="D33" s="8">
        <v>111.1</v>
      </c>
      <c r="E33" s="8">
        <v>357.7</v>
      </c>
      <c r="F33" s="8">
        <v>106</v>
      </c>
      <c r="G33" s="8">
        <v>34</v>
      </c>
      <c r="H33" s="8">
        <f t="shared" si="0"/>
        <v>635</v>
      </c>
      <c r="I33" s="8">
        <f>'[1]Monthly Rainfall (Kund Pro)'!AN61+'[1]Monthly Rainfall (Kund Pro)'!AO61+'[1]Monthly Rainfall (Kund Pro)'!AD62+'[1]Monthly Rainfall (Kund Pro)'!AE62+'[1]Monthly Rainfall (Kund Pro)'!AF62+'[1]Monthly Rainfall (Kund Pro)'!AG62+'[1]Monthly Rainfall (Kund Pro)'!AH62</f>
        <v>0</v>
      </c>
      <c r="J33" s="8">
        <f t="shared" si="1"/>
        <v>635</v>
      </c>
    </row>
    <row r="34" spans="1:10" s="5" customFormat="1" x14ac:dyDescent="0.2">
      <c r="A34" s="6">
        <f t="shared" si="2"/>
        <v>27</v>
      </c>
      <c r="B34" s="7" t="s">
        <v>16</v>
      </c>
      <c r="C34" s="8">
        <v>175.2</v>
      </c>
      <c r="D34" s="8">
        <v>463.2</v>
      </c>
      <c r="E34" s="8">
        <v>263.60000000000002</v>
      </c>
      <c r="F34" s="8">
        <v>308</v>
      </c>
      <c r="G34" s="8">
        <v>40</v>
      </c>
      <c r="H34" s="8">
        <f t="shared" si="0"/>
        <v>1250</v>
      </c>
      <c r="I34" s="8">
        <f>'[1]Monthly Rainfall (Kund Pro)'!AN62+'[1]Monthly Rainfall (Kund Pro)'!AO62+'[1]Monthly Rainfall (Kund Pro)'!AD63+'[1]Monthly Rainfall (Kund Pro)'!AE63+'[1]Monthly Rainfall (Kund Pro)'!AF63+'[1]Monthly Rainfall (Kund Pro)'!AG63+'[1]Monthly Rainfall (Kund Pro)'!AH63</f>
        <v>0</v>
      </c>
      <c r="J34" s="8">
        <f>H34+I34</f>
        <v>1250</v>
      </c>
    </row>
    <row r="35" spans="1:10" s="5" customFormat="1" x14ac:dyDescent="0.2">
      <c r="A35" s="6">
        <f t="shared" si="2"/>
        <v>28</v>
      </c>
      <c r="B35" s="7" t="s">
        <v>17</v>
      </c>
      <c r="C35" s="8">
        <v>189</v>
      </c>
      <c r="D35" s="8">
        <v>357</v>
      </c>
      <c r="E35" s="8">
        <v>523</v>
      </c>
      <c r="F35" s="8">
        <v>123.6</v>
      </c>
      <c r="G35" s="8">
        <v>0</v>
      </c>
      <c r="H35" s="8">
        <f t="shared" si="0"/>
        <v>1192.5999999999999</v>
      </c>
      <c r="I35" s="8">
        <f>'[1]Monthly Rainfall (Kund Pro)'!AN63+'[1]Monthly Rainfall (Kund Pro)'!AO63+'[1]Monthly Rainfall (Kund Pro)'!AD64+'[1]Monthly Rainfall (Kund Pro)'!AE64+'[1]Monthly Rainfall (Kund Pro)'!AF64+'[1]Monthly Rainfall (Kund Pro)'!AG64+'[1]Monthly Rainfall (Kund Pro)'!AH64</f>
        <v>25.6</v>
      </c>
      <c r="J35" s="8">
        <f t="shared" si="1"/>
        <v>1218.1999999999998</v>
      </c>
    </row>
    <row r="36" spans="1:10" s="5" customFormat="1" x14ac:dyDescent="0.2">
      <c r="A36" s="6">
        <f t="shared" si="2"/>
        <v>29</v>
      </c>
      <c r="B36" s="7" t="s">
        <v>18</v>
      </c>
      <c r="C36" s="8">
        <v>68.400000000000006</v>
      </c>
      <c r="D36" s="8">
        <v>336.6</v>
      </c>
      <c r="E36" s="8">
        <v>275</v>
      </c>
      <c r="F36" s="8">
        <v>86</v>
      </c>
      <c r="G36" s="8">
        <v>31</v>
      </c>
      <c r="H36" s="8">
        <f t="shared" si="0"/>
        <v>797</v>
      </c>
      <c r="I36" s="8">
        <f>'[1]Monthly Rainfall (Kund Pro)'!AN64+'[1]Monthly Rainfall (Kund Pro)'!AO64+'[1]Monthly Rainfall (Kund Pro)'!AD65+'[1]Monthly Rainfall (Kund Pro)'!AE65+'[1]Monthly Rainfall (Kund Pro)'!AF65+'[1]Monthly Rainfall (Kund Pro)'!AG65+'[1]Monthly Rainfall (Kund Pro)'!AH65</f>
        <v>44.8</v>
      </c>
      <c r="J36" s="8">
        <f t="shared" si="1"/>
        <v>841.8</v>
      </c>
    </row>
    <row r="37" spans="1:10" s="5" customFormat="1" x14ac:dyDescent="0.2">
      <c r="A37" s="6">
        <f t="shared" si="2"/>
        <v>30</v>
      </c>
      <c r="B37" s="7" t="s">
        <v>19</v>
      </c>
      <c r="C37" s="8">
        <v>157.06</v>
      </c>
      <c r="D37" s="8">
        <v>595.5</v>
      </c>
      <c r="E37" s="8">
        <v>277.14</v>
      </c>
      <c r="F37" s="8">
        <v>100.4</v>
      </c>
      <c r="G37" s="8">
        <v>72.2</v>
      </c>
      <c r="H37" s="8">
        <f t="shared" si="0"/>
        <v>1202.3</v>
      </c>
      <c r="I37" s="8">
        <f>'[1]Monthly Rainfall (Kund Pro)'!AN65+'[1]Monthly Rainfall (Kund Pro)'!AO65+'[1]Monthly Rainfall (Kund Pro)'!AD66+'[1]Monthly Rainfall (Kund Pro)'!AE66+'[1]Monthly Rainfall (Kund Pro)'!AF66+'[1]Monthly Rainfall (Kund Pro)'!AG66+'[1]Monthly Rainfall (Kund Pro)'!AH66</f>
        <v>7</v>
      </c>
      <c r="J37" s="8">
        <f t="shared" si="1"/>
        <v>1209.3</v>
      </c>
    </row>
    <row r="38" spans="1:10" s="5" customFormat="1" x14ac:dyDescent="0.2">
      <c r="A38" s="6">
        <f t="shared" si="2"/>
        <v>31</v>
      </c>
      <c r="B38" s="7" t="s">
        <v>20</v>
      </c>
      <c r="C38" s="8">
        <v>29.8</v>
      </c>
      <c r="D38" s="8">
        <v>427</v>
      </c>
      <c r="E38" s="8">
        <v>309</v>
      </c>
      <c r="F38" s="8">
        <v>144</v>
      </c>
      <c r="G38" s="8">
        <v>59</v>
      </c>
      <c r="H38" s="8">
        <f t="shared" si="0"/>
        <v>968.8</v>
      </c>
      <c r="I38" s="8">
        <f>'[1]Monthly Rainfall (Kund Pro)'!AN66+'[1]Monthly Rainfall (Kund Pro)'!AO66+'[1]Monthly Rainfall (Kund Pro)'!AD67+'[1]Monthly Rainfall (Kund Pro)'!AE67+'[1]Monthly Rainfall (Kund Pro)'!AF67+'[1]Monthly Rainfall (Kund Pro)'!AG67+'[1]Monthly Rainfall (Kund Pro)'!AH67</f>
        <v>153</v>
      </c>
      <c r="J38" s="8">
        <f t="shared" si="1"/>
        <v>1121.8</v>
      </c>
    </row>
    <row r="39" spans="1:10" s="5" customFormat="1" x14ac:dyDescent="0.2">
      <c r="A39" s="6">
        <f t="shared" si="2"/>
        <v>32</v>
      </c>
      <c r="B39" s="7" t="s">
        <v>21</v>
      </c>
      <c r="C39" s="8">
        <v>85.8</v>
      </c>
      <c r="D39" s="8">
        <v>377.4</v>
      </c>
      <c r="E39" s="8">
        <v>89.8</v>
      </c>
      <c r="F39" s="8">
        <v>269.8</v>
      </c>
      <c r="G39" s="8">
        <v>28.4</v>
      </c>
      <c r="H39" s="8">
        <f t="shared" si="0"/>
        <v>851.19999999999993</v>
      </c>
      <c r="I39" s="8">
        <f>'[1]Monthly Rainfall (Kund Pro)'!AN67+'[1]Monthly Rainfall (Kund Pro)'!AO67+'[1]Monthly Rainfall (Kund Pro)'!AD68+'[1]Monthly Rainfall (Kund Pro)'!AE68+'[1]Monthly Rainfall (Kund Pro)'!AF68+'[1]Monthly Rainfall (Kund Pro)'!AG68+'[1]Monthly Rainfall (Kund Pro)'!AH68</f>
        <v>82</v>
      </c>
      <c r="J39" s="8">
        <f t="shared" si="1"/>
        <v>933.19999999999993</v>
      </c>
    </row>
    <row r="40" spans="1:10" s="5" customFormat="1" x14ac:dyDescent="0.2">
      <c r="A40" s="6">
        <f t="shared" si="2"/>
        <v>33</v>
      </c>
      <c r="B40" s="7" t="s">
        <v>22</v>
      </c>
      <c r="C40" s="8">
        <v>184.6</v>
      </c>
      <c r="D40" s="8">
        <v>391.2</v>
      </c>
      <c r="E40" s="8">
        <v>197</v>
      </c>
      <c r="F40" s="8"/>
      <c r="G40" s="8">
        <v>145</v>
      </c>
      <c r="H40" s="8">
        <f t="shared" si="0"/>
        <v>917.8</v>
      </c>
      <c r="I40" s="8">
        <f>'[1]Monthly Rainfall (Kund Pro)'!AN68+'[1]Monthly Rainfall (Kund Pro)'!AO68+'[1]Monthly Rainfall (Kund Pro)'!AD69+'[1]Monthly Rainfall (Kund Pro)'!AE69+'[1]Monthly Rainfall (Kund Pro)'!AF69+'[1]Monthly Rainfall (Kund Pro)'!AG69+'[1]Monthly Rainfall (Kund Pro)'!AH69</f>
        <v>61</v>
      </c>
      <c r="J40" s="8">
        <f t="shared" si="1"/>
        <v>978.8</v>
      </c>
    </row>
    <row r="41" spans="1:10" s="5" customFormat="1" x14ac:dyDescent="0.2">
      <c r="A41" s="6">
        <f t="shared" si="2"/>
        <v>34</v>
      </c>
      <c r="B41" s="7" t="s">
        <v>23</v>
      </c>
      <c r="C41" s="8">
        <v>112.8</v>
      </c>
      <c r="D41" s="8">
        <v>446.8</v>
      </c>
      <c r="E41" s="8">
        <v>74.599999999999994</v>
      </c>
      <c r="F41" s="8">
        <v>34</v>
      </c>
      <c r="G41" s="8">
        <v>0</v>
      </c>
      <c r="H41" s="8">
        <f t="shared" si="0"/>
        <v>668.2</v>
      </c>
      <c r="I41" s="8">
        <f>'[1]Monthly Rainfall (Kund Pro)'!AN69+'[1]Monthly Rainfall (Kund Pro)'!AO69+'[1]Monthly Rainfall (Kund Pro)'!AD70+'[1]Monthly Rainfall (Kund Pro)'!AE70+'[1]Monthly Rainfall (Kund Pro)'!AF70+'[1]Monthly Rainfall (Kund Pro)'!AG70+'[1]Monthly Rainfall (Kund Pro)'!AH70</f>
        <v>17</v>
      </c>
      <c r="J41" s="8">
        <f t="shared" si="1"/>
        <v>685.2</v>
      </c>
    </row>
    <row r="42" spans="1:10" s="5" customFormat="1" x14ac:dyDescent="0.2">
      <c r="A42" s="6">
        <f t="shared" si="2"/>
        <v>35</v>
      </c>
      <c r="B42" s="7" t="s">
        <v>24</v>
      </c>
      <c r="C42" s="8">
        <v>354.5</v>
      </c>
      <c r="D42" s="8">
        <v>305.3</v>
      </c>
      <c r="E42" s="8">
        <v>251.7</v>
      </c>
      <c r="F42" s="8">
        <v>0</v>
      </c>
      <c r="G42" s="8">
        <v>48.8</v>
      </c>
      <c r="H42" s="8">
        <f t="shared" si="0"/>
        <v>960.3</v>
      </c>
      <c r="I42" s="8">
        <f>'[1]Monthly Rainfall (Kund Pro)'!AN70+'[1]Monthly Rainfall (Kund Pro)'!AO70+'[1]Monthly Rainfall (Kund Pro)'!AD71+'[1]Monthly Rainfall (Kund Pro)'!AE71+'[1]Monthly Rainfall (Kund Pro)'!AF71+'[1]Monthly Rainfall (Kund Pro)'!AG71+'[1]Monthly Rainfall (Kund Pro)'!AH71</f>
        <v>27.4</v>
      </c>
      <c r="J42" s="8">
        <f t="shared" si="1"/>
        <v>987.69999999999993</v>
      </c>
    </row>
    <row r="43" spans="1:10" s="5" customFormat="1" x14ac:dyDescent="0.2">
      <c r="A43" s="6">
        <f t="shared" si="2"/>
        <v>36</v>
      </c>
      <c r="B43" s="7" t="s">
        <v>25</v>
      </c>
      <c r="C43" s="8">
        <v>241.7</v>
      </c>
      <c r="D43" s="8">
        <v>63.4</v>
      </c>
      <c r="E43" s="8">
        <v>354.9</v>
      </c>
      <c r="F43" s="8">
        <v>276</v>
      </c>
      <c r="G43" s="8">
        <v>11</v>
      </c>
      <c r="H43" s="8">
        <f t="shared" si="0"/>
        <v>947</v>
      </c>
      <c r="I43" s="8">
        <f>'[1]Monthly Rainfall (Kund Pro)'!AN71+'[1]Monthly Rainfall (Kund Pro)'!AO71+'[1]Monthly Rainfall (Kund Pro)'!AD72+'[1]Monthly Rainfall (Kund Pro)'!AE72+'[1]Monthly Rainfall (Kund Pro)'!AF72+'[1]Monthly Rainfall (Kund Pro)'!AG72+'[1]Monthly Rainfall (Kund Pro)'!AH72</f>
        <v>46.980000000000004</v>
      </c>
      <c r="J43" s="8">
        <f t="shared" si="1"/>
        <v>993.98</v>
      </c>
    </row>
    <row r="44" spans="1:10" s="5" customFormat="1" x14ac:dyDescent="0.2">
      <c r="A44" s="6">
        <f t="shared" si="2"/>
        <v>37</v>
      </c>
      <c r="B44" s="7" t="s">
        <v>26</v>
      </c>
      <c r="C44" s="8">
        <v>158</v>
      </c>
      <c r="D44" s="8">
        <v>391</v>
      </c>
      <c r="E44" s="8">
        <v>259</v>
      </c>
      <c r="F44" s="8">
        <v>339</v>
      </c>
      <c r="G44" s="8">
        <v>0</v>
      </c>
      <c r="H44" s="8">
        <f t="shared" si="0"/>
        <v>1147</v>
      </c>
      <c r="I44" s="8">
        <f>'[1]Monthly Rainfall (Kund Pro)'!AN72+'[1]Monthly Rainfall (Kund Pro)'!AO72+'[1]Monthly Rainfall (Kund Pro)'!AD73+'[1]Monthly Rainfall (Kund Pro)'!AE73+'[1]Monthly Rainfall (Kund Pro)'!AF73+'[1]Monthly Rainfall (Kund Pro)'!AG73+'[1]Monthly Rainfall (Kund Pro)'!AH73</f>
        <v>88</v>
      </c>
      <c r="J44" s="8">
        <f t="shared" si="1"/>
        <v>1235</v>
      </c>
    </row>
    <row r="45" spans="1:10" s="5" customFormat="1" x14ac:dyDescent="0.2">
      <c r="A45" s="6">
        <f t="shared" si="2"/>
        <v>38</v>
      </c>
      <c r="B45" s="7" t="s">
        <v>27</v>
      </c>
      <c r="C45" s="8">
        <v>73</v>
      </c>
      <c r="D45" s="8">
        <v>337</v>
      </c>
      <c r="E45" s="8"/>
      <c r="F45" s="8">
        <v>124</v>
      </c>
      <c r="G45" s="8">
        <v>34</v>
      </c>
      <c r="H45" s="8">
        <f t="shared" si="0"/>
        <v>568</v>
      </c>
      <c r="I45" s="8">
        <f>'[1]Monthly Rainfall (Kund Pro)'!AN73+'[1]Monthly Rainfall (Kund Pro)'!AO73+'[1]Monthly Rainfall (Kund Pro)'!AD74+'[1]Monthly Rainfall (Kund Pro)'!AE74+'[1]Monthly Rainfall (Kund Pro)'!AF74+'[1]Monthly Rainfall (Kund Pro)'!AG74+'[1]Monthly Rainfall (Kund Pro)'!AH74</f>
        <v>32.19</v>
      </c>
      <c r="J45" s="8">
        <f t="shared" si="1"/>
        <v>600.19000000000005</v>
      </c>
    </row>
    <row r="46" spans="1:10" s="5" customFormat="1" x14ac:dyDescent="0.2">
      <c r="A46" s="6">
        <f t="shared" si="2"/>
        <v>39</v>
      </c>
      <c r="B46" s="7" t="s">
        <v>28</v>
      </c>
      <c r="C46" s="8">
        <v>55</v>
      </c>
      <c r="D46" s="8">
        <v>316</v>
      </c>
      <c r="E46" s="8">
        <v>283</v>
      </c>
      <c r="F46" s="8">
        <v>102</v>
      </c>
      <c r="G46" s="8">
        <v>0</v>
      </c>
      <c r="H46" s="8">
        <f t="shared" si="0"/>
        <v>756</v>
      </c>
      <c r="I46" s="8">
        <f>'[1]Monthly Rainfall (Kund Pro)'!AN74+'[1]Monthly Rainfall (Kund Pro)'!AO74+'[1]Monthly Rainfall (Kund Pro)'!AD75+'[1]Monthly Rainfall (Kund Pro)'!AE75+'[1]Monthly Rainfall (Kund Pro)'!AF75+'[1]Monthly Rainfall (Kund Pro)'!AG75+'[1]Monthly Rainfall (Kund Pro)'!AH75</f>
        <v>35.200000000000003</v>
      </c>
      <c r="J46" s="8">
        <f t="shared" si="1"/>
        <v>791.2</v>
      </c>
    </row>
    <row r="47" spans="1:10" s="5" customFormat="1" x14ac:dyDescent="0.2">
      <c r="A47" s="6">
        <f t="shared" si="2"/>
        <v>40</v>
      </c>
      <c r="B47" s="7" t="s">
        <v>29</v>
      </c>
      <c r="C47" s="8">
        <v>45</v>
      </c>
      <c r="D47" s="8">
        <v>330</v>
      </c>
      <c r="E47" s="8">
        <v>807</v>
      </c>
      <c r="F47" s="8">
        <v>319</v>
      </c>
      <c r="G47" s="8">
        <v>0</v>
      </c>
      <c r="H47" s="8">
        <f t="shared" si="0"/>
        <v>1501</v>
      </c>
      <c r="I47" s="8">
        <f>'[1]Monthly Rainfall (Kund Pro)'!AN75+'[1]Monthly Rainfall (Kund Pro)'!AO75+'[1]Monthly Rainfall (Kund Pro)'!AD76+'[1]Monthly Rainfall (Kund Pro)'!AE76+'[1]Monthly Rainfall (Kund Pro)'!AF76+'[1]Monthly Rainfall (Kund Pro)'!AG76+'[1]Monthly Rainfall (Kund Pro)'!AH76</f>
        <v>0</v>
      </c>
      <c r="J47" s="8">
        <f t="shared" si="1"/>
        <v>1501</v>
      </c>
    </row>
    <row r="48" spans="1:10" s="5" customFormat="1" x14ac:dyDescent="0.2">
      <c r="A48" s="6">
        <f t="shared" si="2"/>
        <v>41</v>
      </c>
      <c r="B48" s="7" t="s">
        <v>30</v>
      </c>
      <c r="C48" s="8">
        <v>38</v>
      </c>
      <c r="D48" s="8">
        <v>362</v>
      </c>
      <c r="E48" s="8">
        <v>237</v>
      </c>
      <c r="F48" s="8">
        <v>136</v>
      </c>
      <c r="G48" s="8">
        <v>0</v>
      </c>
      <c r="H48" s="8">
        <f t="shared" si="0"/>
        <v>773</v>
      </c>
      <c r="I48" s="8">
        <f>'[1]Monthly Rainfall (Kund Pro)'!AN76+'[1]Monthly Rainfall (Kund Pro)'!AO76+'[1]Monthly Rainfall (Kund Pro)'!AD77+'[1]Monthly Rainfall (Kund Pro)'!AE77+'[1]Monthly Rainfall (Kund Pro)'!AF77+'[1]Monthly Rainfall (Kund Pro)'!AG77+'[1]Monthly Rainfall (Kund Pro)'!AH77</f>
        <v>0</v>
      </c>
      <c r="J48" s="8">
        <f t="shared" si="1"/>
        <v>773</v>
      </c>
    </row>
    <row r="49" spans="1:10" s="5" customFormat="1" x14ac:dyDescent="0.2">
      <c r="A49" s="6">
        <f t="shared" si="2"/>
        <v>42</v>
      </c>
      <c r="B49" s="7" t="s">
        <v>31</v>
      </c>
      <c r="C49" s="8"/>
      <c r="D49" s="8">
        <v>239.2</v>
      </c>
      <c r="E49" s="8">
        <v>222.6</v>
      </c>
      <c r="F49" s="8">
        <v>81.400000000000006</v>
      </c>
      <c r="G49" s="8">
        <v>0</v>
      </c>
      <c r="H49" s="8">
        <f t="shared" si="0"/>
        <v>543.19999999999993</v>
      </c>
      <c r="I49" s="8">
        <f>'[1]Monthly Rainfall (Kund Pro)'!AN77+'[1]Monthly Rainfall (Kund Pro)'!AO77+'[1]Monthly Rainfall (Kund Pro)'!AD78+'[1]Monthly Rainfall (Kund Pro)'!AE78+'[1]Monthly Rainfall (Kund Pro)'!AF78+'[1]Monthly Rainfall (Kund Pro)'!AG78+'[1]Monthly Rainfall (Kund Pro)'!AH78</f>
        <v>46.2</v>
      </c>
      <c r="J49" s="8">
        <f t="shared" si="1"/>
        <v>589.4</v>
      </c>
    </row>
    <row r="50" spans="1:10" s="5" customFormat="1" x14ac:dyDescent="0.2">
      <c r="A50" s="6">
        <f t="shared" si="2"/>
        <v>43</v>
      </c>
      <c r="B50" s="7" t="s">
        <v>54</v>
      </c>
      <c r="C50" s="8">
        <v>69.8</v>
      </c>
      <c r="D50" s="8">
        <v>278.2</v>
      </c>
      <c r="E50" s="8">
        <v>136.5</v>
      </c>
      <c r="F50" s="8">
        <v>27.7</v>
      </c>
      <c r="G50" s="8">
        <v>190.2</v>
      </c>
      <c r="H50" s="8">
        <f t="shared" si="0"/>
        <v>702.40000000000009</v>
      </c>
      <c r="I50" s="8">
        <f>'[1]Monthly Rainfall (Kund Pro)'!AN78+'[1]Monthly Rainfall (Kund Pro)'!AO78+'[1]Monthly Rainfall (Kund Pro)'!AD79+'[1]Monthly Rainfall (Kund Pro)'!AE79+'[1]Monthly Rainfall (Kund Pro)'!AF79+'[1]Monthly Rainfall (Kund Pro)'!AG79+'[1]Monthly Rainfall (Kund Pro)'!AH79</f>
        <v>128.80000000000001</v>
      </c>
      <c r="J50" s="8">
        <f t="shared" si="1"/>
        <v>831.2</v>
      </c>
    </row>
    <row r="51" spans="1:10" s="5" customFormat="1" x14ac:dyDescent="0.2">
      <c r="A51" s="6">
        <f t="shared" si="2"/>
        <v>44</v>
      </c>
      <c r="B51" s="7" t="s">
        <v>55</v>
      </c>
      <c r="C51" s="8">
        <v>62.2</v>
      </c>
      <c r="D51" s="8">
        <v>334.8</v>
      </c>
      <c r="E51" s="8">
        <v>190.7</v>
      </c>
      <c r="F51" s="8">
        <v>87.3</v>
      </c>
      <c r="G51" s="8">
        <v>5</v>
      </c>
      <c r="H51" s="8">
        <f t="shared" si="0"/>
        <v>680</v>
      </c>
      <c r="I51" s="8">
        <f>'[1]Monthly Rainfall (Kund Pro)'!AN79+'[1]Monthly Rainfall (Kund Pro)'!AO79+'[1]Monthly Rainfall (Kund Pro)'!AD80+'[1]Monthly Rainfall (Kund Pro)'!AE80+'[1]Monthly Rainfall (Kund Pro)'!AF80+'[1]Monthly Rainfall (Kund Pro)'!AG80+'[1]Monthly Rainfall (Kund Pro)'!AH80</f>
        <v>17</v>
      </c>
      <c r="J51" s="8">
        <f t="shared" si="1"/>
        <v>697</v>
      </c>
    </row>
    <row r="52" spans="1:10" s="5" customFormat="1" x14ac:dyDescent="0.2">
      <c r="A52" s="6">
        <f t="shared" si="2"/>
        <v>45</v>
      </c>
      <c r="B52" s="7" t="s">
        <v>56</v>
      </c>
      <c r="C52" s="9">
        <v>191</v>
      </c>
      <c r="D52" s="9">
        <v>407</v>
      </c>
      <c r="E52" s="9">
        <v>464</v>
      </c>
      <c r="F52" s="9">
        <v>125.4</v>
      </c>
      <c r="G52" s="9">
        <v>0</v>
      </c>
      <c r="H52" s="10">
        <f t="shared" si="0"/>
        <v>1187.4000000000001</v>
      </c>
      <c r="I52" s="10">
        <v>0</v>
      </c>
      <c r="J52" s="10">
        <f>H52+I52</f>
        <v>1187.4000000000001</v>
      </c>
    </row>
    <row r="53" spans="1:10" ht="19.5" customHeight="1" x14ac:dyDescent="0.2">
      <c r="A53" s="26" t="s">
        <v>57</v>
      </c>
      <c r="B53" s="26"/>
      <c r="C53" s="26"/>
      <c r="D53" s="26"/>
      <c r="E53" s="26"/>
      <c r="F53" s="26"/>
      <c r="G53" s="2"/>
      <c r="H53" s="27" t="s">
        <v>58</v>
      </c>
      <c r="I53" s="27"/>
      <c r="J53" s="27"/>
    </row>
    <row r="54" spans="1:10" ht="18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38.25" x14ac:dyDescent="0.2">
      <c r="A55" s="3" t="s">
        <v>34</v>
      </c>
      <c r="B55" s="3" t="s">
        <v>35</v>
      </c>
      <c r="C55" s="3" t="s">
        <v>36</v>
      </c>
      <c r="D55" s="3" t="s">
        <v>37</v>
      </c>
      <c r="E55" s="3" t="s">
        <v>38</v>
      </c>
      <c r="F55" s="3" t="s">
        <v>39</v>
      </c>
      <c r="G55" s="3" t="s">
        <v>40</v>
      </c>
      <c r="H55" s="4" t="s">
        <v>41</v>
      </c>
      <c r="I55" s="4" t="s">
        <v>42</v>
      </c>
      <c r="J55" s="4" t="s">
        <v>43</v>
      </c>
    </row>
    <row r="56" spans="1:10" x14ac:dyDescent="0.2">
      <c r="A56" s="6">
        <v>1</v>
      </c>
      <c r="B56" s="7" t="s">
        <v>44</v>
      </c>
      <c r="C56" s="8">
        <v>174.44</v>
      </c>
      <c r="D56" s="8">
        <v>79.42</v>
      </c>
      <c r="E56" s="8">
        <v>414.46</v>
      </c>
      <c r="F56" s="8">
        <v>63.68</v>
      </c>
      <c r="G56" s="8">
        <v>0</v>
      </c>
      <c r="H56" s="11">
        <f t="shared" ref="H56:H92" si="3">C56+D56+E56+F56+G56</f>
        <v>731.99999999999989</v>
      </c>
      <c r="I56" s="8">
        <f>'[1]Monthly Rainfall (Kund Pro)'!BQ34+'[1]Monthly Rainfall (Kund Pro)'!BR34+'[1]Monthly Rainfall (Kund Pro)'!BG35+'[1]Monthly Rainfall (Kund Pro)'!BH35+'[1]Monthly Rainfall (Kund Pro)'!BI35+'[1]Monthly Rainfall (Kund Pro)'!BJ35+'[1]Monthly Rainfall (Kund Pro)'!BK35</f>
        <v>0</v>
      </c>
      <c r="J56" s="8">
        <f>H56+I56</f>
        <v>731.99999999999989</v>
      </c>
    </row>
    <row r="57" spans="1:10" x14ac:dyDescent="0.2">
      <c r="A57" s="6">
        <f>1+A56</f>
        <v>2</v>
      </c>
      <c r="B57" s="7" t="s">
        <v>45</v>
      </c>
      <c r="C57" s="8">
        <v>0.71</v>
      </c>
      <c r="D57" s="8">
        <v>37.76</v>
      </c>
      <c r="E57" s="8">
        <v>116.57</v>
      </c>
      <c r="F57" s="8">
        <v>98.32</v>
      </c>
      <c r="G57" s="8">
        <v>43.24</v>
      </c>
      <c r="H57" s="11">
        <f t="shared" si="3"/>
        <v>296.59999999999997</v>
      </c>
      <c r="I57" s="8">
        <f>'[1]Monthly Rainfall (Kund Pro)'!BQ35+'[1]Monthly Rainfall (Kund Pro)'!BR35+'[1]Monthly Rainfall (Kund Pro)'!BG36+'[1]Monthly Rainfall (Kund Pro)'!BH36+'[1]Monthly Rainfall (Kund Pro)'!BI36+'[1]Monthly Rainfall (Kund Pro)'!BJ36+'[1]Monthly Rainfall (Kund Pro)'!BK36</f>
        <v>26.400000000000002</v>
      </c>
      <c r="J57" s="8">
        <f t="shared" ref="J57:J92" si="4">H57+I57</f>
        <v>322.99999999999994</v>
      </c>
    </row>
    <row r="58" spans="1:10" s="5" customFormat="1" x14ac:dyDescent="0.2">
      <c r="A58" s="6">
        <f t="shared" ref="A58:A101" si="5">1+A57</f>
        <v>3</v>
      </c>
      <c r="B58" s="7" t="s">
        <v>46</v>
      </c>
      <c r="C58" s="8">
        <v>67.069999999999993</v>
      </c>
      <c r="D58" s="8">
        <v>391.37</v>
      </c>
      <c r="E58" s="8">
        <v>101.46</v>
      </c>
      <c r="F58" s="8">
        <v>16.18</v>
      </c>
      <c r="G58" s="8">
        <v>0</v>
      </c>
      <c r="H58" s="11">
        <f t="shared" si="3"/>
        <v>576.07999999999993</v>
      </c>
      <c r="I58" s="8">
        <f>'[1]Monthly Rainfall (Kund Pro)'!BQ36+'[1]Monthly Rainfall (Kund Pro)'!BR36+'[1]Monthly Rainfall (Kund Pro)'!BG37+'[1]Monthly Rainfall (Kund Pro)'!BH37+'[1]Monthly Rainfall (Kund Pro)'!BI37+'[1]Monthly Rainfall (Kund Pro)'!BJ37+'[1]Monthly Rainfall (Kund Pro)'!BK37</f>
        <v>78.919999999999987</v>
      </c>
      <c r="J58" s="8">
        <f t="shared" si="4"/>
        <v>654.99999999999989</v>
      </c>
    </row>
    <row r="59" spans="1:10" s="5" customFormat="1" x14ac:dyDescent="0.2">
      <c r="A59" s="6">
        <f t="shared" si="5"/>
        <v>4</v>
      </c>
      <c r="B59" s="7" t="s">
        <v>47</v>
      </c>
      <c r="C59" s="8">
        <v>119.19</v>
      </c>
      <c r="D59" s="8">
        <v>215.44</v>
      </c>
      <c r="E59" s="8">
        <v>326.58999999999997</v>
      </c>
      <c r="F59" s="8">
        <v>117.11</v>
      </c>
      <c r="G59" s="8">
        <v>59.96</v>
      </c>
      <c r="H59" s="11">
        <f t="shared" si="3"/>
        <v>838.29000000000008</v>
      </c>
      <c r="I59" s="8">
        <f>'[1]Monthly Rainfall (Kund Pro)'!BQ37+'[1]Monthly Rainfall (Kund Pro)'!BR37+'[1]Monthly Rainfall (Kund Pro)'!BG38+'[1]Monthly Rainfall (Kund Pro)'!BH38+'[1]Monthly Rainfall (Kund Pro)'!BI38+'[1]Monthly Rainfall (Kund Pro)'!BJ38+'[1]Monthly Rainfall (Kund Pro)'!BK38</f>
        <v>35.71</v>
      </c>
      <c r="J59" s="8">
        <f>H59+I59</f>
        <v>874.00000000000011</v>
      </c>
    </row>
    <row r="60" spans="1:10" s="5" customFormat="1" x14ac:dyDescent="0.2">
      <c r="A60" s="6">
        <f t="shared" si="5"/>
        <v>5</v>
      </c>
      <c r="B60" s="7" t="s">
        <v>48</v>
      </c>
      <c r="C60" s="8">
        <v>76.89</v>
      </c>
      <c r="D60" s="8">
        <v>236.14</v>
      </c>
      <c r="E60" s="8">
        <v>225.93</v>
      </c>
      <c r="F60" s="8">
        <v>68.290000000000006</v>
      </c>
      <c r="G60" s="8">
        <v>13.43</v>
      </c>
      <c r="H60" s="11">
        <f t="shared" si="3"/>
        <v>620.67999999999995</v>
      </c>
      <c r="I60" s="8">
        <f>'[1]Monthly Rainfall (Kund Pro)'!BQ38+'[1]Monthly Rainfall (Kund Pro)'!BR38+'[1]Monthly Rainfall (Kund Pro)'!BG39+'[1]Monthly Rainfall (Kund Pro)'!BH39+'[1]Monthly Rainfall (Kund Pro)'!BI39+'[1]Monthly Rainfall (Kund Pro)'!BJ39+'[1]Monthly Rainfall (Kund Pro)'!BK39</f>
        <v>47.32</v>
      </c>
      <c r="J60" s="8">
        <f t="shared" si="4"/>
        <v>668</v>
      </c>
    </row>
    <row r="61" spans="1:10" s="5" customFormat="1" x14ac:dyDescent="0.2">
      <c r="A61" s="6">
        <f t="shared" si="5"/>
        <v>6</v>
      </c>
      <c r="B61" s="7" t="s">
        <v>49</v>
      </c>
      <c r="C61" s="8">
        <v>333.43</v>
      </c>
      <c r="D61" s="8">
        <v>143.41</v>
      </c>
      <c r="E61" s="8">
        <v>433.74</v>
      </c>
      <c r="F61" s="8">
        <v>85.18</v>
      </c>
      <c r="G61" s="8">
        <v>0</v>
      </c>
      <c r="H61" s="11">
        <f t="shared" si="3"/>
        <v>995.76</v>
      </c>
      <c r="I61" s="8">
        <f>'[1]Monthly Rainfall (Kund Pro)'!BQ39+'[1]Monthly Rainfall (Kund Pro)'!BR39+'[1]Monthly Rainfall (Kund Pro)'!BG40+'[1]Monthly Rainfall (Kund Pro)'!BH40+'[1]Monthly Rainfall (Kund Pro)'!BI40+'[1]Monthly Rainfall (Kund Pro)'!BJ40+'[1]Monthly Rainfall (Kund Pro)'!BK40</f>
        <v>35.24</v>
      </c>
      <c r="J61" s="8">
        <f t="shared" si="4"/>
        <v>1031</v>
      </c>
    </row>
    <row r="62" spans="1:10" s="5" customFormat="1" x14ac:dyDescent="0.2">
      <c r="A62" s="6">
        <f t="shared" si="5"/>
        <v>7</v>
      </c>
      <c r="B62" s="7" t="s">
        <v>50</v>
      </c>
      <c r="C62" s="8"/>
      <c r="D62" s="8">
        <v>145.94999999999999</v>
      </c>
      <c r="E62" s="8">
        <v>385.32</v>
      </c>
      <c r="F62" s="8">
        <v>386.36</v>
      </c>
      <c r="G62" s="8">
        <v>16.559999999999999</v>
      </c>
      <c r="H62" s="11">
        <f t="shared" si="3"/>
        <v>934.18999999999994</v>
      </c>
      <c r="I62" s="8">
        <f>'[1]Monthly Rainfall (Kund Pro)'!BQ40+'[1]Monthly Rainfall (Kund Pro)'!BR40+'[1]Monthly Rainfall (Kund Pro)'!BG41+'[1]Monthly Rainfall (Kund Pro)'!BH41+'[1]Monthly Rainfall (Kund Pro)'!BI41+'[1]Monthly Rainfall (Kund Pro)'!BJ41+'[1]Monthly Rainfall (Kund Pro)'!BK41</f>
        <v>34.94</v>
      </c>
      <c r="J62" s="8">
        <f t="shared" si="4"/>
        <v>969.12999999999988</v>
      </c>
    </row>
    <row r="63" spans="1:10" s="5" customFormat="1" x14ac:dyDescent="0.2">
      <c r="A63" s="6">
        <f t="shared" si="5"/>
        <v>8</v>
      </c>
      <c r="B63" s="7" t="s">
        <v>51</v>
      </c>
      <c r="C63" s="8">
        <v>61.55</v>
      </c>
      <c r="D63" s="8">
        <v>620.47</v>
      </c>
      <c r="E63" s="8">
        <v>471.9</v>
      </c>
      <c r="F63" s="8">
        <v>49.38</v>
      </c>
      <c r="G63" s="8">
        <v>0</v>
      </c>
      <c r="H63" s="11">
        <f t="shared" si="3"/>
        <v>1203.3000000000002</v>
      </c>
      <c r="I63" s="8">
        <f>'[1]Monthly Rainfall (Kund Pro)'!BQ41+'[1]Monthly Rainfall (Kund Pro)'!BR41+'[1]Monthly Rainfall (Kund Pro)'!BG42+'[1]Monthly Rainfall (Kund Pro)'!BH42+'[1]Monthly Rainfall (Kund Pro)'!BI42+'[1]Monthly Rainfall (Kund Pro)'!BJ42+'[1]Monthly Rainfall (Kund Pro)'!BK42</f>
        <v>32.700000000000003</v>
      </c>
      <c r="J63" s="8">
        <f t="shared" si="4"/>
        <v>1236.0000000000002</v>
      </c>
    </row>
    <row r="64" spans="1:10" s="5" customFormat="1" x14ac:dyDescent="0.2">
      <c r="A64" s="6">
        <f t="shared" si="5"/>
        <v>9</v>
      </c>
      <c r="B64" s="7" t="s">
        <v>52</v>
      </c>
      <c r="C64" s="8">
        <v>179.01</v>
      </c>
      <c r="D64" s="8">
        <v>305.04000000000002</v>
      </c>
      <c r="E64" s="8">
        <v>577.55999999999995</v>
      </c>
      <c r="F64" s="8"/>
      <c r="G64" s="8">
        <v>42.27</v>
      </c>
      <c r="H64" s="11">
        <f t="shared" si="3"/>
        <v>1103.8799999999999</v>
      </c>
      <c r="I64" s="8">
        <f>'[1]Monthly Rainfall (Kund Pro)'!BQ42+'[1]Monthly Rainfall (Kund Pro)'!BR42+'[1]Monthly Rainfall (Kund Pro)'!BG43+'[1]Monthly Rainfall (Kund Pro)'!BH43+'[1]Monthly Rainfall (Kund Pro)'!BI43+'[1]Monthly Rainfall (Kund Pro)'!BJ43+'[1]Monthly Rainfall (Kund Pro)'!BK43</f>
        <v>37.69</v>
      </c>
      <c r="J64" s="8">
        <f t="shared" si="4"/>
        <v>1141.57</v>
      </c>
    </row>
    <row r="65" spans="1:10" s="5" customFormat="1" x14ac:dyDescent="0.2">
      <c r="A65" s="6">
        <f t="shared" si="5"/>
        <v>10</v>
      </c>
      <c r="B65" s="7" t="s">
        <v>53</v>
      </c>
      <c r="C65" s="8">
        <v>108.52</v>
      </c>
      <c r="D65" s="8">
        <v>193.46</v>
      </c>
      <c r="E65" s="8">
        <v>150.52000000000001</v>
      </c>
      <c r="F65" s="8">
        <v>142.71</v>
      </c>
      <c r="G65" s="8">
        <v>3.96</v>
      </c>
      <c r="H65" s="11">
        <f t="shared" si="3"/>
        <v>599.17000000000007</v>
      </c>
      <c r="I65" s="8">
        <f>'[1]Monthly Rainfall (Kund Pro)'!BQ43+'[1]Monthly Rainfall (Kund Pro)'!BR43+'[1]Monthly Rainfall (Kund Pro)'!BG44+'[1]Monthly Rainfall (Kund Pro)'!BH44+'[1]Monthly Rainfall (Kund Pro)'!BI44+'[1]Monthly Rainfall (Kund Pro)'!BJ44+'[1]Monthly Rainfall (Kund Pro)'!BK44</f>
        <v>38.83</v>
      </c>
      <c r="J65" s="8">
        <f t="shared" si="4"/>
        <v>638.00000000000011</v>
      </c>
    </row>
    <row r="66" spans="1:10" s="5" customFormat="1" x14ac:dyDescent="0.2">
      <c r="A66" s="6">
        <f t="shared" si="5"/>
        <v>11</v>
      </c>
      <c r="B66" s="7" t="s">
        <v>0</v>
      </c>
      <c r="C66" s="8">
        <v>109.34</v>
      </c>
      <c r="D66" s="8">
        <v>347.64</v>
      </c>
      <c r="E66" s="8">
        <v>347.13</v>
      </c>
      <c r="F66" s="8">
        <v>108.31</v>
      </c>
      <c r="G66" s="8">
        <v>0</v>
      </c>
      <c r="H66" s="11">
        <f t="shared" si="3"/>
        <v>912.42000000000007</v>
      </c>
      <c r="I66" s="8">
        <f>'[1]Monthly Rainfall (Kund Pro)'!BQ44+'[1]Monthly Rainfall (Kund Pro)'!BR44+'[1]Monthly Rainfall (Kund Pro)'!BG45+'[1]Monthly Rainfall (Kund Pro)'!BH45+'[1]Monthly Rainfall (Kund Pro)'!BI45+'[1]Monthly Rainfall (Kund Pro)'!BJ45+'[1]Monthly Rainfall (Kund Pro)'!BK45</f>
        <v>106.58</v>
      </c>
      <c r="J66" s="8">
        <f>H66+I66</f>
        <v>1019.0000000000001</v>
      </c>
    </row>
    <row r="67" spans="1:10" s="5" customFormat="1" x14ac:dyDescent="0.2">
      <c r="A67" s="6">
        <f t="shared" si="5"/>
        <v>12</v>
      </c>
      <c r="B67" s="7" t="s">
        <v>1</v>
      </c>
      <c r="C67" s="8">
        <v>105.11</v>
      </c>
      <c r="D67" s="8">
        <v>259.16000000000003</v>
      </c>
      <c r="E67" s="8">
        <v>172.67</v>
      </c>
      <c r="F67" s="8">
        <v>119.86</v>
      </c>
      <c r="G67" s="8">
        <v>70.55</v>
      </c>
      <c r="H67" s="11">
        <f t="shared" si="3"/>
        <v>727.35</v>
      </c>
      <c r="I67" s="8">
        <f>'[1]Monthly Rainfall (Kund Pro)'!BQ45+'[1]Monthly Rainfall (Kund Pro)'!BR45+'[1]Monthly Rainfall (Kund Pro)'!BG46+'[1]Monthly Rainfall (Kund Pro)'!BH46+'[1]Monthly Rainfall (Kund Pro)'!BI46+'[1]Monthly Rainfall (Kund Pro)'!BJ46+'[1]Monthly Rainfall (Kund Pro)'!BK46</f>
        <v>34.65</v>
      </c>
      <c r="J67" s="8">
        <f t="shared" si="4"/>
        <v>762</v>
      </c>
    </row>
    <row r="68" spans="1:10" s="5" customFormat="1" x14ac:dyDescent="0.2">
      <c r="A68" s="6">
        <f t="shared" si="5"/>
        <v>13</v>
      </c>
      <c r="B68" s="7" t="s">
        <v>2</v>
      </c>
      <c r="C68" s="8">
        <v>15.14</v>
      </c>
      <c r="D68" s="8">
        <v>148.44999999999999</v>
      </c>
      <c r="E68" s="8">
        <v>327.39999999999998</v>
      </c>
      <c r="F68" s="8">
        <v>63.13</v>
      </c>
      <c r="G68" s="8">
        <v>7.8</v>
      </c>
      <c r="H68" s="11">
        <f t="shared" si="3"/>
        <v>561.91999999999996</v>
      </c>
      <c r="I68" s="8">
        <f>'[1]Monthly Rainfall (Kund Pro)'!BQ46+'[1]Monthly Rainfall (Kund Pro)'!BR46+'[1]Monthly Rainfall (Kund Pro)'!BG47+'[1]Monthly Rainfall (Kund Pro)'!BH47+'[1]Monthly Rainfall (Kund Pro)'!BI47+'[1]Monthly Rainfall (Kund Pro)'!BJ47+'[1]Monthly Rainfall (Kund Pro)'!BK47</f>
        <v>7.08</v>
      </c>
      <c r="J68" s="8">
        <f t="shared" si="4"/>
        <v>569</v>
      </c>
    </row>
    <row r="69" spans="1:10" s="5" customFormat="1" x14ac:dyDescent="0.2">
      <c r="A69" s="6">
        <f t="shared" si="5"/>
        <v>14</v>
      </c>
      <c r="B69" s="7" t="s">
        <v>3</v>
      </c>
      <c r="C69" s="8"/>
      <c r="D69" s="8">
        <v>118.45</v>
      </c>
      <c r="E69" s="8">
        <v>134.86000000000001</v>
      </c>
      <c r="F69" s="8">
        <v>31.26</v>
      </c>
      <c r="G69" s="8">
        <v>21.16</v>
      </c>
      <c r="H69" s="11">
        <f t="shared" si="3"/>
        <v>305.73</v>
      </c>
      <c r="I69" s="8">
        <f>'[1]Monthly Rainfall (Kund Pro)'!BQ47+'[1]Monthly Rainfall (Kund Pro)'!BR47+'[1]Monthly Rainfall (Kund Pro)'!BG48+'[1]Monthly Rainfall (Kund Pro)'!BH48+'[1]Monthly Rainfall (Kund Pro)'!BI48+'[1]Monthly Rainfall (Kund Pro)'!BJ48+'[1]Monthly Rainfall (Kund Pro)'!BK48</f>
        <v>128.28</v>
      </c>
      <c r="J69" s="8">
        <f t="shared" si="4"/>
        <v>434.01</v>
      </c>
    </row>
    <row r="70" spans="1:10" s="5" customFormat="1" x14ac:dyDescent="0.2">
      <c r="A70" s="6">
        <f t="shared" si="5"/>
        <v>15</v>
      </c>
      <c r="B70" s="7" t="s">
        <v>4</v>
      </c>
      <c r="C70" s="8">
        <v>161.80000000000001</v>
      </c>
      <c r="D70" s="8">
        <v>303.10000000000002</v>
      </c>
      <c r="E70" s="8">
        <v>318.3</v>
      </c>
      <c r="F70" s="8">
        <v>22.9</v>
      </c>
      <c r="G70" s="8">
        <v>0</v>
      </c>
      <c r="H70" s="11">
        <f t="shared" si="3"/>
        <v>806.1</v>
      </c>
      <c r="I70" s="8">
        <f>'[1]Monthly Rainfall (Kund Pro)'!BQ48+'[1]Monthly Rainfall (Kund Pro)'!BR48+'[1]Monthly Rainfall (Kund Pro)'!BG49+'[1]Monthly Rainfall (Kund Pro)'!BH49+'[1]Monthly Rainfall (Kund Pro)'!BI49+'[1]Monthly Rainfall (Kund Pro)'!BJ49+'[1]Monthly Rainfall (Kund Pro)'!BK49</f>
        <v>0</v>
      </c>
      <c r="J70" s="8">
        <f t="shared" si="4"/>
        <v>806.1</v>
      </c>
    </row>
    <row r="71" spans="1:10" s="5" customFormat="1" x14ac:dyDescent="0.2">
      <c r="A71" s="6">
        <f t="shared" si="5"/>
        <v>16</v>
      </c>
      <c r="B71" s="7" t="s">
        <v>5</v>
      </c>
      <c r="C71" s="8">
        <v>80</v>
      </c>
      <c r="D71" s="8">
        <v>310</v>
      </c>
      <c r="E71" s="8">
        <v>350.2</v>
      </c>
      <c r="F71" s="8">
        <v>43.5</v>
      </c>
      <c r="G71" s="8">
        <v>13</v>
      </c>
      <c r="H71" s="11">
        <f t="shared" si="3"/>
        <v>796.7</v>
      </c>
      <c r="I71" s="8">
        <f>'[1]Monthly Rainfall (Kund Pro)'!BQ49+'[1]Monthly Rainfall (Kund Pro)'!BR49+'[1]Monthly Rainfall (Kund Pro)'!BG50+'[1]Monthly Rainfall (Kund Pro)'!BH50+'[1]Monthly Rainfall (Kund Pro)'!BI50+'[1]Monthly Rainfall (Kund Pro)'!BJ50+'[1]Monthly Rainfall (Kund Pro)'!BK50</f>
        <v>0</v>
      </c>
      <c r="J71" s="8">
        <f t="shared" si="4"/>
        <v>796.7</v>
      </c>
    </row>
    <row r="72" spans="1:10" s="5" customFormat="1" x14ac:dyDescent="0.2">
      <c r="A72" s="6">
        <f t="shared" si="5"/>
        <v>17</v>
      </c>
      <c r="B72" s="7" t="s">
        <v>6</v>
      </c>
      <c r="C72" s="8">
        <v>13.5</v>
      </c>
      <c r="D72" s="8">
        <v>281.7</v>
      </c>
      <c r="E72" s="8">
        <v>605.6</v>
      </c>
      <c r="F72" s="8"/>
      <c r="G72" s="8">
        <v>13.4</v>
      </c>
      <c r="H72" s="11">
        <f t="shared" si="3"/>
        <v>914.19999999999993</v>
      </c>
      <c r="I72" s="8">
        <f>'[1]Monthly Rainfall (Kund Pro)'!BQ50+'[1]Monthly Rainfall (Kund Pro)'!BR50+'[1]Monthly Rainfall (Kund Pro)'!BG51+'[1]Monthly Rainfall (Kund Pro)'!BH51+'[1]Monthly Rainfall (Kund Pro)'!BI51+'[1]Monthly Rainfall (Kund Pro)'!BJ51+'[1]Monthly Rainfall (Kund Pro)'!BK51</f>
        <v>123.5</v>
      </c>
      <c r="J72" s="8">
        <f t="shared" si="4"/>
        <v>1037.6999999999998</v>
      </c>
    </row>
    <row r="73" spans="1:10" s="5" customFormat="1" x14ac:dyDescent="0.2">
      <c r="A73" s="6">
        <f t="shared" si="5"/>
        <v>18</v>
      </c>
      <c r="B73" s="7" t="s">
        <v>7</v>
      </c>
      <c r="C73" s="8">
        <v>34.799999999999997</v>
      </c>
      <c r="D73" s="8">
        <v>269.10000000000002</v>
      </c>
      <c r="E73" s="8">
        <v>219.3</v>
      </c>
      <c r="F73" s="8">
        <v>325.89999999999998</v>
      </c>
      <c r="G73" s="8">
        <v>37.1</v>
      </c>
      <c r="H73" s="11">
        <f t="shared" si="3"/>
        <v>886.2</v>
      </c>
      <c r="I73" s="8">
        <f>'[1]Monthly Rainfall (Kund Pro)'!BQ51+'[1]Monthly Rainfall (Kund Pro)'!BR51+'[1]Monthly Rainfall (Kund Pro)'!BG52+'[1]Monthly Rainfall (Kund Pro)'!BH52+'[1]Monthly Rainfall (Kund Pro)'!BI52+'[1]Monthly Rainfall (Kund Pro)'!BJ52+'[1]Monthly Rainfall (Kund Pro)'!BK52</f>
        <v>13.5</v>
      </c>
      <c r="J73" s="8">
        <f t="shared" si="4"/>
        <v>899.7</v>
      </c>
    </row>
    <row r="74" spans="1:10" s="5" customFormat="1" x14ac:dyDescent="0.2">
      <c r="A74" s="6">
        <f t="shared" si="5"/>
        <v>19</v>
      </c>
      <c r="B74" s="7" t="s">
        <v>8</v>
      </c>
      <c r="C74" s="8">
        <v>167.6</v>
      </c>
      <c r="D74" s="8">
        <v>76.3</v>
      </c>
      <c r="E74" s="8">
        <v>398.3</v>
      </c>
      <c r="F74" s="8">
        <v>61.2</v>
      </c>
      <c r="G74" s="8">
        <v>0</v>
      </c>
      <c r="H74" s="11">
        <f t="shared" si="3"/>
        <v>703.40000000000009</v>
      </c>
      <c r="I74" s="8">
        <f>'[1]Monthly Rainfall (Kund Pro)'!BQ52+'[1]Monthly Rainfall (Kund Pro)'!BR52+'[1]Monthly Rainfall (Kund Pro)'!BG53+'[1]Monthly Rainfall (Kund Pro)'!BH53+'[1]Monthly Rainfall (Kund Pro)'!BI53+'[1]Monthly Rainfall (Kund Pro)'!BJ53+'[1]Monthly Rainfall (Kund Pro)'!BK53</f>
        <v>0</v>
      </c>
      <c r="J74" s="8">
        <f t="shared" si="4"/>
        <v>703.40000000000009</v>
      </c>
    </row>
    <row r="75" spans="1:10" s="5" customFormat="1" x14ac:dyDescent="0.2">
      <c r="A75" s="6">
        <f t="shared" si="5"/>
        <v>20</v>
      </c>
      <c r="B75" s="7" t="s">
        <v>9</v>
      </c>
      <c r="C75" s="8">
        <v>2.5</v>
      </c>
      <c r="D75" s="8">
        <v>131</v>
      </c>
      <c r="E75" s="8">
        <v>404.3</v>
      </c>
      <c r="F75" s="8">
        <v>341</v>
      </c>
      <c r="G75" s="8">
        <v>241.5</v>
      </c>
      <c r="H75" s="11">
        <f t="shared" si="3"/>
        <v>1120.3</v>
      </c>
      <c r="I75" s="8">
        <f>'[1]Monthly Rainfall (Kund Pro)'!BQ53+'[1]Monthly Rainfall (Kund Pro)'!BR53+'[1]Monthly Rainfall (Kund Pro)'!BG54+'[1]Monthly Rainfall (Kund Pro)'!BH54+'[1]Monthly Rainfall (Kund Pro)'!BI54+'[1]Monthly Rainfall (Kund Pro)'!BJ54+'[1]Monthly Rainfall (Kund Pro)'!BK54</f>
        <v>35.5</v>
      </c>
      <c r="J75" s="8">
        <f t="shared" si="4"/>
        <v>1155.8</v>
      </c>
    </row>
    <row r="76" spans="1:10" s="5" customFormat="1" x14ac:dyDescent="0.2">
      <c r="A76" s="6">
        <f t="shared" si="5"/>
        <v>21</v>
      </c>
      <c r="B76" s="7" t="s">
        <v>10</v>
      </c>
      <c r="C76" s="8">
        <v>90.2</v>
      </c>
      <c r="D76" s="8">
        <v>562.1</v>
      </c>
      <c r="E76" s="8">
        <v>171.4</v>
      </c>
      <c r="F76" s="8">
        <v>21.8</v>
      </c>
      <c r="G76" s="8">
        <v>0</v>
      </c>
      <c r="H76" s="11">
        <f t="shared" si="3"/>
        <v>845.5</v>
      </c>
      <c r="I76" s="8">
        <f>'[1]Monthly Rainfall (Kund Pro)'!BQ54+'[1]Monthly Rainfall (Kund Pro)'!BR54+'[1]Monthly Rainfall (Kund Pro)'!BG55+'[1]Monthly Rainfall (Kund Pro)'!BH55+'[1]Monthly Rainfall (Kund Pro)'!BI55+'[1]Monthly Rainfall (Kund Pro)'!BJ55+'[1]Monthly Rainfall (Kund Pro)'!BK55</f>
        <v>57.5</v>
      </c>
      <c r="J76" s="8">
        <f t="shared" si="4"/>
        <v>903</v>
      </c>
    </row>
    <row r="77" spans="1:10" s="5" customFormat="1" x14ac:dyDescent="0.2">
      <c r="A77" s="6">
        <f t="shared" si="5"/>
        <v>22</v>
      </c>
      <c r="B77" s="7" t="s">
        <v>11</v>
      </c>
      <c r="C77" s="8">
        <v>58.6</v>
      </c>
      <c r="D77" s="8">
        <v>156.9</v>
      </c>
      <c r="E77" s="8">
        <v>209.7</v>
      </c>
      <c r="F77" s="8">
        <v>85.3</v>
      </c>
      <c r="G77" s="8">
        <v>43.7</v>
      </c>
      <c r="H77" s="11">
        <f t="shared" si="3"/>
        <v>554.20000000000005</v>
      </c>
      <c r="I77" s="8">
        <f>'[1]Monthly Rainfall (Kund Pro)'!BQ55+'[1]Monthly Rainfall (Kund Pro)'!BR55+'[1]Monthly Rainfall (Kund Pro)'!BG56+'[1]Monthly Rainfall (Kund Pro)'!BH56+'[1]Monthly Rainfall (Kund Pro)'!BI56+'[1]Monthly Rainfall (Kund Pro)'!BJ56+'[1]Monthly Rainfall (Kund Pro)'!BK56</f>
        <v>26.9</v>
      </c>
      <c r="J77" s="8">
        <f t="shared" si="4"/>
        <v>581.1</v>
      </c>
    </row>
    <row r="78" spans="1:10" s="5" customFormat="1" x14ac:dyDescent="0.2">
      <c r="A78" s="6">
        <f t="shared" si="5"/>
        <v>23</v>
      </c>
      <c r="B78" s="7" t="s">
        <v>12</v>
      </c>
      <c r="C78" s="8">
        <v>100.4</v>
      </c>
      <c r="D78" s="8">
        <v>308.3</v>
      </c>
      <c r="E78" s="8">
        <v>325.89999999999998</v>
      </c>
      <c r="F78" s="8">
        <v>118.1</v>
      </c>
      <c r="G78" s="8">
        <v>17.5</v>
      </c>
      <c r="H78" s="11">
        <f t="shared" si="3"/>
        <v>870.2</v>
      </c>
      <c r="I78" s="8">
        <f>'[1]Monthly Rainfall (Kund Pro)'!BQ56+'[1]Monthly Rainfall (Kund Pro)'!BR56+'[1]Monthly Rainfall (Kund Pro)'!BG57+'[1]Monthly Rainfall (Kund Pro)'!BH57+'[1]Monthly Rainfall (Kund Pro)'!BI57+'[1]Monthly Rainfall (Kund Pro)'!BJ57+'[1]Monthly Rainfall (Kund Pro)'!BK57</f>
        <v>25.200000000000003</v>
      </c>
      <c r="J78" s="8">
        <f t="shared" si="4"/>
        <v>895.40000000000009</v>
      </c>
    </row>
    <row r="79" spans="1:10" s="5" customFormat="1" x14ac:dyDescent="0.2">
      <c r="A79" s="6">
        <f t="shared" si="5"/>
        <v>24</v>
      </c>
      <c r="B79" s="7" t="s">
        <v>13</v>
      </c>
      <c r="C79" s="8">
        <v>177.4</v>
      </c>
      <c r="D79" s="8">
        <v>76.3</v>
      </c>
      <c r="E79" s="8">
        <v>230.8</v>
      </c>
      <c r="F79" s="8">
        <v>35.799999999999997</v>
      </c>
      <c r="G79" s="8">
        <v>0</v>
      </c>
      <c r="H79" s="11">
        <f t="shared" si="3"/>
        <v>520.29999999999995</v>
      </c>
      <c r="I79" s="8">
        <f>'[1]Monthly Rainfall (Kund Pro)'!BQ57+'[1]Monthly Rainfall (Kund Pro)'!BR57+'[1]Monthly Rainfall (Kund Pro)'!BG58+'[1]Monthly Rainfall (Kund Pro)'!BH58+'[1]Monthly Rainfall (Kund Pro)'!BI58+'[1]Monthly Rainfall (Kund Pro)'!BJ58+'[1]Monthly Rainfall (Kund Pro)'!BK58</f>
        <v>35.799999999999997</v>
      </c>
      <c r="J79" s="8">
        <f t="shared" si="4"/>
        <v>556.09999999999991</v>
      </c>
    </row>
    <row r="80" spans="1:10" s="5" customFormat="1" x14ac:dyDescent="0.2">
      <c r="A80" s="6">
        <f t="shared" si="5"/>
        <v>25</v>
      </c>
      <c r="B80" s="7" t="s">
        <v>14</v>
      </c>
      <c r="C80" s="8">
        <v>67.8</v>
      </c>
      <c r="D80" s="8">
        <v>162.5</v>
      </c>
      <c r="E80" s="8">
        <v>429.1</v>
      </c>
      <c r="F80" s="8">
        <v>430.2</v>
      </c>
      <c r="G80" s="8">
        <v>19.600000000000001</v>
      </c>
      <c r="H80" s="11">
        <f t="shared" si="3"/>
        <v>1109.2</v>
      </c>
      <c r="I80" s="8">
        <f>'[1]Monthly Rainfall (Kund Pro)'!BQ58+'[1]Monthly Rainfall (Kund Pro)'!BR58+'[1]Monthly Rainfall (Kund Pro)'!BG59+'[1]Monthly Rainfall (Kund Pro)'!BH59+'[1]Monthly Rainfall (Kund Pro)'!BI59+'[1]Monthly Rainfall (Kund Pro)'!BJ59+'[1]Monthly Rainfall (Kund Pro)'!BK59</f>
        <v>21.4</v>
      </c>
      <c r="J80" s="8">
        <f t="shared" si="4"/>
        <v>1130.6000000000001</v>
      </c>
    </row>
    <row r="81" spans="1:10" s="5" customFormat="1" x14ac:dyDescent="0.2">
      <c r="A81" s="6">
        <f t="shared" si="5"/>
        <v>26</v>
      </c>
      <c r="B81" s="7" t="s">
        <v>15</v>
      </c>
      <c r="C81" s="8">
        <v>33</v>
      </c>
      <c r="D81" s="8"/>
      <c r="E81" s="8">
        <v>253.1</v>
      </c>
      <c r="F81" s="8">
        <v>18.600000000000001</v>
      </c>
      <c r="G81" s="8">
        <v>0</v>
      </c>
      <c r="H81" s="11">
        <f t="shared" si="3"/>
        <v>304.70000000000005</v>
      </c>
      <c r="I81" s="8">
        <f>'[1]Monthly Rainfall (Kund Pro)'!BQ59+'[1]Monthly Rainfall (Kund Pro)'!BR59+'[1]Monthly Rainfall (Kund Pro)'!BG60+'[1]Monthly Rainfall (Kund Pro)'!BH60+'[1]Monthly Rainfall (Kund Pro)'!BI60+'[1]Monthly Rainfall (Kund Pro)'!BJ60+'[1]Monthly Rainfall (Kund Pro)'!BK60</f>
        <v>16.7</v>
      </c>
      <c r="J81" s="8">
        <f t="shared" si="4"/>
        <v>321.40000000000003</v>
      </c>
    </row>
    <row r="82" spans="1:10" s="5" customFormat="1" x14ac:dyDescent="0.2">
      <c r="A82" s="6">
        <f t="shared" si="5"/>
        <v>27</v>
      </c>
      <c r="B82" s="7" t="s">
        <v>16</v>
      </c>
      <c r="C82" s="8">
        <v>86.5</v>
      </c>
      <c r="D82" s="8">
        <v>147.4</v>
      </c>
      <c r="E82" s="8">
        <v>279.10000000000002</v>
      </c>
      <c r="F82" s="8">
        <v>43.8</v>
      </c>
      <c r="G82" s="8">
        <v>16</v>
      </c>
      <c r="H82" s="11">
        <f t="shared" si="3"/>
        <v>572.79999999999995</v>
      </c>
      <c r="I82" s="8">
        <f>'[1]Monthly Rainfall (Kund Pro)'!BQ60+'[1]Monthly Rainfall (Kund Pro)'!BR60+'[1]Monthly Rainfall (Kund Pro)'!BG61+'[1]Monthly Rainfall (Kund Pro)'!BH61+'[1]Monthly Rainfall (Kund Pro)'!BI61+'[1]Monthly Rainfall (Kund Pro)'!BJ61+'[1]Monthly Rainfall (Kund Pro)'!BK61</f>
        <v>27.7</v>
      </c>
      <c r="J82" s="8">
        <f t="shared" si="4"/>
        <v>600.5</v>
      </c>
    </row>
    <row r="83" spans="1:10" s="5" customFormat="1" x14ac:dyDescent="0.2">
      <c r="A83" s="6">
        <f t="shared" si="5"/>
        <v>28</v>
      </c>
      <c r="B83" s="7" t="s">
        <v>17</v>
      </c>
      <c r="C83" s="8">
        <v>207.9</v>
      </c>
      <c r="D83" s="8">
        <v>401.7</v>
      </c>
      <c r="E83" s="8">
        <v>319</v>
      </c>
      <c r="F83" s="8">
        <v>273.39999999999998</v>
      </c>
      <c r="G83" s="8">
        <v>7.6</v>
      </c>
      <c r="H83" s="11">
        <f t="shared" si="3"/>
        <v>1209.5999999999999</v>
      </c>
      <c r="I83" s="8">
        <f>'[1]Monthly Rainfall (Kund Pro)'!BQ61+'[1]Monthly Rainfall (Kund Pro)'!BR61+'[1]Monthly Rainfall (Kund Pro)'!BG62+'[1]Monthly Rainfall (Kund Pro)'!BH62+'[1]Monthly Rainfall (Kund Pro)'!BI62+'[1]Monthly Rainfall (Kund Pro)'!BJ62+'[1]Monthly Rainfall (Kund Pro)'!BK62</f>
        <v>36.1</v>
      </c>
      <c r="J83" s="8">
        <f t="shared" si="4"/>
        <v>1245.6999999999998</v>
      </c>
    </row>
    <row r="84" spans="1:10" s="5" customFormat="1" x14ac:dyDescent="0.2">
      <c r="A84" s="6">
        <f t="shared" si="5"/>
        <v>29</v>
      </c>
      <c r="B84" s="7" t="s">
        <v>18</v>
      </c>
      <c r="C84" s="8">
        <v>101.7</v>
      </c>
      <c r="D84" s="8">
        <v>350.9</v>
      </c>
      <c r="E84" s="8">
        <v>350.7</v>
      </c>
      <c r="F84" s="8">
        <v>100.8</v>
      </c>
      <c r="G84" s="8">
        <v>0</v>
      </c>
      <c r="H84" s="11">
        <f t="shared" si="3"/>
        <v>904.09999999999991</v>
      </c>
      <c r="I84" s="8">
        <f>'[1]Monthly Rainfall (Kund Pro)'!BQ62+'[1]Monthly Rainfall (Kund Pro)'!BR62+'[1]Monthly Rainfall (Kund Pro)'!BG63+'[1]Monthly Rainfall (Kund Pro)'!BH63+'[1]Monthly Rainfall (Kund Pro)'!BI63+'[1]Monthly Rainfall (Kund Pro)'!BJ63+'[1]Monthly Rainfall (Kund Pro)'!BK63</f>
        <v>124.4</v>
      </c>
      <c r="J84" s="8">
        <f t="shared" si="4"/>
        <v>1028.5</v>
      </c>
    </row>
    <row r="85" spans="1:10" s="5" customFormat="1" x14ac:dyDescent="0.2">
      <c r="A85" s="6">
        <f t="shared" si="5"/>
        <v>30</v>
      </c>
      <c r="B85" s="7" t="s">
        <v>19</v>
      </c>
      <c r="C85" s="8">
        <v>60.7</v>
      </c>
      <c r="D85" s="8">
        <v>307.5</v>
      </c>
      <c r="E85" s="8">
        <v>204.9</v>
      </c>
      <c r="F85" s="8">
        <v>142.19999999999999</v>
      </c>
      <c r="G85" s="8">
        <v>36.299999999999997</v>
      </c>
      <c r="H85" s="11">
        <f t="shared" si="3"/>
        <v>751.59999999999991</v>
      </c>
      <c r="I85" s="8">
        <f>'[1]Monthly Rainfall (Kund Pro)'!BQ63+'[1]Monthly Rainfall (Kund Pro)'!BR63+'[1]Monthly Rainfall (Kund Pro)'!BG64+'[1]Monthly Rainfall (Kund Pro)'!BH64+'[1]Monthly Rainfall (Kund Pro)'!BI64+'[1]Monthly Rainfall (Kund Pro)'!BJ64+'[1]Monthly Rainfall (Kund Pro)'!BK64</f>
        <v>48.400000000000006</v>
      </c>
      <c r="J85" s="8">
        <f t="shared" si="4"/>
        <v>799.99999999999989</v>
      </c>
    </row>
    <row r="86" spans="1:10" s="5" customFormat="1" x14ac:dyDescent="0.2">
      <c r="A86" s="6">
        <f t="shared" si="5"/>
        <v>31</v>
      </c>
      <c r="B86" s="7" t="s">
        <v>20</v>
      </c>
      <c r="C86" s="8">
        <v>42.4</v>
      </c>
      <c r="D86" s="8">
        <v>415.5</v>
      </c>
      <c r="E86" s="8">
        <v>916.3</v>
      </c>
      <c r="F86" s="8">
        <v>183.8</v>
      </c>
      <c r="G86" s="8">
        <v>21.8</v>
      </c>
      <c r="H86" s="11">
        <f t="shared" si="3"/>
        <v>1579.7999999999997</v>
      </c>
      <c r="I86" s="8">
        <f>'[1]Monthly Rainfall (Kund Pro)'!BQ64+'[1]Monthly Rainfall (Kund Pro)'!BR64+'[1]Monthly Rainfall (Kund Pro)'!BG65+'[1]Monthly Rainfall (Kund Pro)'!BH65+'[1]Monthly Rainfall (Kund Pro)'!BI65+'[1]Monthly Rainfall (Kund Pro)'!BJ65+'[1]Monthly Rainfall (Kund Pro)'!BK65</f>
        <v>13.7</v>
      </c>
      <c r="J86" s="8">
        <f t="shared" si="4"/>
        <v>1593.4999999999998</v>
      </c>
    </row>
    <row r="87" spans="1:10" s="5" customFormat="1" x14ac:dyDescent="0.2">
      <c r="A87" s="6">
        <f t="shared" si="5"/>
        <v>32</v>
      </c>
      <c r="B87" s="7" t="s">
        <v>21</v>
      </c>
      <c r="C87" s="8">
        <v>44.6</v>
      </c>
      <c r="D87" s="8">
        <v>229.6</v>
      </c>
      <c r="E87" s="8">
        <v>261.39999999999998</v>
      </c>
      <c r="F87" s="8">
        <v>47</v>
      </c>
      <c r="G87" s="8">
        <v>41</v>
      </c>
      <c r="H87" s="11">
        <f t="shared" si="3"/>
        <v>623.59999999999991</v>
      </c>
      <c r="I87" s="8">
        <f>'[1]Monthly Rainfall (Kund Pro)'!BQ65+'[1]Monthly Rainfall (Kund Pro)'!BR65+'[1]Monthly Rainfall (Kund Pro)'!BG66+'[1]Monthly Rainfall (Kund Pro)'!BH66+'[1]Monthly Rainfall (Kund Pro)'!BI66+'[1]Monthly Rainfall (Kund Pro)'!BJ66+'[1]Monthly Rainfall (Kund Pro)'!BK66</f>
        <v>248.6</v>
      </c>
      <c r="J87" s="8">
        <f t="shared" si="4"/>
        <v>872.19999999999993</v>
      </c>
    </row>
    <row r="88" spans="1:10" s="5" customFormat="1" x14ac:dyDescent="0.2">
      <c r="A88" s="6">
        <f t="shared" si="5"/>
        <v>33</v>
      </c>
      <c r="B88" s="7" t="s">
        <v>22</v>
      </c>
      <c r="C88" s="8">
        <v>114.3</v>
      </c>
      <c r="D88" s="8">
        <v>233</v>
      </c>
      <c r="E88" s="8">
        <v>131.30000000000001</v>
      </c>
      <c r="F88" s="8">
        <v>131.30000000000001</v>
      </c>
      <c r="G88" s="8">
        <v>90.4</v>
      </c>
      <c r="H88" s="11">
        <f t="shared" si="3"/>
        <v>700.30000000000007</v>
      </c>
      <c r="I88" s="8">
        <f>'[1]Monthly Rainfall (Kund Pro)'!BQ66+'[1]Monthly Rainfall (Kund Pro)'!BR66+'[1]Monthly Rainfall (Kund Pro)'!BG67+'[1]Monthly Rainfall (Kund Pro)'!BH67+'[1]Monthly Rainfall (Kund Pro)'!BI67+'[1]Monthly Rainfall (Kund Pro)'!BJ67+'[1]Monthly Rainfall (Kund Pro)'!BK67</f>
        <v>34.799999999999997</v>
      </c>
      <c r="J88" s="8">
        <f t="shared" si="4"/>
        <v>735.1</v>
      </c>
    </row>
    <row r="89" spans="1:10" s="5" customFormat="1" x14ac:dyDescent="0.2">
      <c r="A89" s="6">
        <f t="shared" si="5"/>
        <v>34</v>
      </c>
      <c r="B89" s="7" t="s">
        <v>23</v>
      </c>
      <c r="C89" s="8">
        <v>74.2</v>
      </c>
      <c r="D89" s="8">
        <v>427.3</v>
      </c>
      <c r="E89" s="8">
        <v>31.7</v>
      </c>
      <c r="F89" s="8">
        <v>363.5</v>
      </c>
      <c r="G89" s="8">
        <v>52</v>
      </c>
      <c r="H89" s="11">
        <f t="shared" si="3"/>
        <v>948.7</v>
      </c>
      <c r="I89" s="8">
        <f>'[1]Monthly Rainfall (Kund Pro)'!BQ67+'[1]Monthly Rainfall (Kund Pro)'!BR67+'[1]Monthly Rainfall (Kund Pro)'!BG68+'[1]Monthly Rainfall (Kund Pro)'!BH68+'[1]Monthly Rainfall (Kund Pro)'!BI68+'[1]Monthly Rainfall (Kund Pro)'!BJ68+'[1]Monthly Rainfall (Kund Pro)'!BK68</f>
        <v>46</v>
      </c>
      <c r="J89" s="8">
        <f t="shared" si="4"/>
        <v>994.7</v>
      </c>
    </row>
    <row r="90" spans="1:10" s="5" customFormat="1" x14ac:dyDescent="0.2">
      <c r="A90" s="6">
        <f t="shared" si="5"/>
        <v>35</v>
      </c>
      <c r="B90" s="7" t="s">
        <v>24</v>
      </c>
      <c r="C90" s="8">
        <v>31.7</v>
      </c>
      <c r="D90" s="8">
        <v>375.4</v>
      </c>
      <c r="E90" s="8"/>
      <c r="F90" s="8">
        <v>15.5</v>
      </c>
      <c r="G90" s="8">
        <v>0</v>
      </c>
      <c r="H90" s="11">
        <f t="shared" si="3"/>
        <v>422.59999999999997</v>
      </c>
      <c r="I90" s="8">
        <f>'[1]Monthly Rainfall (Kund Pro)'!BQ68+'[1]Monthly Rainfall (Kund Pro)'!BR68+'[1]Monthly Rainfall (Kund Pro)'!BG69+'[1]Monthly Rainfall (Kund Pro)'!BH69+'[1]Monthly Rainfall (Kund Pro)'!BI69+'[1]Monthly Rainfall (Kund Pro)'!BJ69+'[1]Monthly Rainfall (Kund Pro)'!BK69</f>
        <v>8.1999999999999993</v>
      </c>
      <c r="J90" s="8">
        <f t="shared" si="4"/>
        <v>430.79999999999995</v>
      </c>
    </row>
    <row r="91" spans="1:10" s="5" customFormat="1" x14ac:dyDescent="0.2">
      <c r="A91" s="6">
        <f t="shared" si="5"/>
        <v>36</v>
      </c>
      <c r="B91" s="7" t="s">
        <v>25</v>
      </c>
      <c r="C91" s="8">
        <v>137.5</v>
      </c>
      <c r="D91" s="8">
        <v>286.3</v>
      </c>
      <c r="E91" s="8">
        <v>233.2</v>
      </c>
      <c r="F91" s="8">
        <v>0</v>
      </c>
      <c r="G91" s="8">
        <v>0</v>
      </c>
      <c r="H91" s="11">
        <f t="shared" si="3"/>
        <v>657</v>
      </c>
      <c r="I91" s="8">
        <f>'[1]Monthly Rainfall (Kund Pro)'!BQ69+'[1]Monthly Rainfall (Kund Pro)'!BR69+'[1]Monthly Rainfall (Kund Pro)'!BG70+'[1]Monthly Rainfall (Kund Pro)'!BH70+'[1]Monthly Rainfall (Kund Pro)'!BI70+'[1]Monthly Rainfall (Kund Pro)'!BJ70+'[1]Monthly Rainfall (Kund Pro)'!BK70</f>
        <v>10.199999999999999</v>
      </c>
      <c r="J91" s="8">
        <f t="shared" si="4"/>
        <v>667.2</v>
      </c>
    </row>
    <row r="92" spans="1:10" s="5" customFormat="1" x14ac:dyDescent="0.2">
      <c r="A92" s="6">
        <f t="shared" si="5"/>
        <v>37</v>
      </c>
      <c r="B92" s="7" t="s">
        <v>26</v>
      </c>
      <c r="C92" s="8">
        <v>45.7</v>
      </c>
      <c r="D92" s="8">
        <v>32.299999999999997</v>
      </c>
      <c r="E92" s="8">
        <v>231.9</v>
      </c>
      <c r="F92" s="8">
        <v>50.7</v>
      </c>
      <c r="G92" s="8">
        <v>0</v>
      </c>
      <c r="H92" s="11">
        <f t="shared" si="3"/>
        <v>360.59999999999997</v>
      </c>
      <c r="I92" s="8">
        <f>'[1]Monthly Rainfall (Kund Pro)'!BQ70+'[1]Monthly Rainfall (Kund Pro)'!BR70+'[1]Monthly Rainfall (Kund Pro)'!BG71+'[1]Monthly Rainfall (Kund Pro)'!BH71+'[1]Monthly Rainfall (Kund Pro)'!BI71+'[1]Monthly Rainfall (Kund Pro)'!BJ71+'[1]Monthly Rainfall (Kund Pro)'!BK71</f>
        <v>17.899999999999999</v>
      </c>
      <c r="J92" s="8">
        <f t="shared" si="4"/>
        <v>378.49999999999994</v>
      </c>
    </row>
    <row r="93" spans="1:10" s="5" customFormat="1" x14ac:dyDescent="0.2">
      <c r="A93" s="6">
        <f t="shared" si="5"/>
        <v>38</v>
      </c>
      <c r="B93" s="7" t="s">
        <v>27</v>
      </c>
      <c r="C93" s="8">
        <v>24.4</v>
      </c>
      <c r="D93" s="8">
        <v>179.6</v>
      </c>
      <c r="E93" s="8">
        <v>198.3</v>
      </c>
      <c r="F93" s="8">
        <v>170.9</v>
      </c>
      <c r="G93" s="8">
        <v>0</v>
      </c>
      <c r="H93" s="11">
        <f>C93+D93+E93+F93+G93</f>
        <v>573.20000000000005</v>
      </c>
      <c r="I93" s="8">
        <f>'[1]Monthly Rainfall (Kund Pro)'!BQ71+'[1]Monthly Rainfall (Kund Pro)'!BR71+'[1]Monthly Rainfall (Kund Pro)'!BG72+'[1]Monthly Rainfall (Kund Pro)'!BH72+'[1]Monthly Rainfall (Kund Pro)'!BI72+'[1]Monthly Rainfall (Kund Pro)'!BJ72+'[1]Monthly Rainfall (Kund Pro)'!BK72</f>
        <v>16.2</v>
      </c>
      <c r="J93" s="8">
        <f>H93+I93</f>
        <v>589.40000000000009</v>
      </c>
    </row>
    <row r="94" spans="1:10" s="5" customFormat="1" x14ac:dyDescent="0.2">
      <c r="A94" s="6">
        <f t="shared" si="5"/>
        <v>39</v>
      </c>
      <c r="B94" s="7" t="s">
        <v>28</v>
      </c>
      <c r="C94" s="8">
        <v>137.9</v>
      </c>
      <c r="D94" s="8">
        <v>197.7</v>
      </c>
      <c r="E94" s="8">
        <v>366.9</v>
      </c>
      <c r="F94" s="8">
        <v>11.4</v>
      </c>
      <c r="G94" s="8">
        <v>58.4</v>
      </c>
      <c r="H94" s="11">
        <f t="shared" ref="H94:H100" si="6">C94+D94+E94+F94+G94</f>
        <v>772.3</v>
      </c>
      <c r="I94" s="8">
        <f>'[1]Monthly Rainfall (Kund Pro)'!BQ72+'[1]Monthly Rainfall (Kund Pro)'!BR72+'[1]Monthly Rainfall (Kund Pro)'!BG73+'[1]Monthly Rainfall (Kund Pro)'!BH73+'[1]Monthly Rainfall (Kund Pro)'!BI73+'[1]Monthly Rainfall (Kund Pro)'!BJ73+'[1]Monthly Rainfall (Kund Pro)'!BK73</f>
        <v>37</v>
      </c>
      <c r="J94" s="8">
        <f t="shared" ref="J94:J100" si="7">H94+I94</f>
        <v>809.3</v>
      </c>
    </row>
    <row r="95" spans="1:10" s="5" customFormat="1" x14ac:dyDescent="0.2">
      <c r="A95" s="6">
        <f t="shared" si="5"/>
        <v>40</v>
      </c>
      <c r="B95" s="7" t="s">
        <v>29</v>
      </c>
      <c r="C95" s="8">
        <v>83.8</v>
      </c>
      <c r="D95" s="8">
        <v>267.89999999999998</v>
      </c>
      <c r="E95" s="8">
        <v>63.5</v>
      </c>
      <c r="F95" s="8">
        <v>153.69999999999999</v>
      </c>
      <c r="G95" s="8">
        <v>0</v>
      </c>
      <c r="H95" s="11">
        <f t="shared" si="6"/>
        <v>568.9</v>
      </c>
      <c r="I95" s="8">
        <f>'[1]Monthly Rainfall (Kund Pro)'!BQ73+'[1]Monthly Rainfall (Kund Pro)'!BR73+'[1]Monthly Rainfall (Kund Pro)'!BG74+'[1]Monthly Rainfall (Kund Pro)'!BH74+'[1]Monthly Rainfall (Kund Pro)'!BI74+'[1]Monthly Rainfall (Kund Pro)'!BJ74+'[1]Monthly Rainfall (Kund Pro)'!BK74</f>
        <v>120.3</v>
      </c>
      <c r="J95" s="8">
        <f t="shared" si="7"/>
        <v>689.19999999999993</v>
      </c>
    </row>
    <row r="96" spans="1:10" s="5" customFormat="1" x14ac:dyDescent="0.2">
      <c r="A96" s="6">
        <f t="shared" si="5"/>
        <v>41</v>
      </c>
      <c r="B96" s="7" t="s">
        <v>30</v>
      </c>
      <c r="C96" s="8">
        <v>72.599999999999994</v>
      </c>
      <c r="D96" s="8">
        <v>218.5</v>
      </c>
      <c r="E96" s="8">
        <v>416</v>
      </c>
      <c r="F96" s="8">
        <v>261.39999999999998</v>
      </c>
      <c r="G96" s="8">
        <v>10.9</v>
      </c>
      <c r="H96" s="11">
        <f t="shared" si="6"/>
        <v>979.4</v>
      </c>
      <c r="I96" s="8">
        <f>'[1]Monthly Rainfall (Kund Pro)'!BQ74+'[1]Monthly Rainfall (Kund Pro)'!BR74+'[1]Monthly Rainfall (Kund Pro)'!BG75+'[1]Monthly Rainfall (Kund Pro)'!BH75+'[1]Monthly Rainfall (Kund Pro)'!BI75+'[1]Monthly Rainfall (Kund Pro)'!BJ75+'[1]Monthly Rainfall (Kund Pro)'!BK75</f>
        <v>26</v>
      </c>
      <c r="J96" s="8">
        <f t="shared" si="7"/>
        <v>1005.4</v>
      </c>
    </row>
    <row r="97" spans="1:10" s="5" customFormat="1" x14ac:dyDescent="0.2">
      <c r="A97" s="6">
        <f t="shared" si="5"/>
        <v>42</v>
      </c>
      <c r="B97" s="7" t="s">
        <v>31</v>
      </c>
      <c r="C97" s="8">
        <v>110.8</v>
      </c>
      <c r="D97" s="8">
        <v>301.8</v>
      </c>
      <c r="E97" s="8">
        <v>206.7</v>
      </c>
      <c r="F97" s="8">
        <v>163.9</v>
      </c>
      <c r="G97" s="8">
        <v>0</v>
      </c>
      <c r="H97" s="11">
        <f t="shared" si="6"/>
        <v>783.19999999999993</v>
      </c>
      <c r="I97" s="8">
        <f>'[1]Monthly Rainfall (Kund Pro)'!BQ75+'[1]Monthly Rainfall (Kund Pro)'!BR75+'[1]Monthly Rainfall (Kund Pro)'!BG76+'[1]Monthly Rainfall (Kund Pro)'!BH76+'[1]Monthly Rainfall (Kund Pro)'!BI76+'[1]Monthly Rainfall (Kund Pro)'!BJ76+'[1]Monthly Rainfall (Kund Pro)'!BK76</f>
        <v>25.7</v>
      </c>
      <c r="J97" s="8">
        <f t="shared" si="7"/>
        <v>808.9</v>
      </c>
    </row>
    <row r="98" spans="1:10" s="5" customFormat="1" x14ac:dyDescent="0.2">
      <c r="A98" s="6">
        <f t="shared" si="5"/>
        <v>43</v>
      </c>
      <c r="B98" s="7" t="s">
        <v>54</v>
      </c>
      <c r="C98" s="8">
        <v>151.4</v>
      </c>
      <c r="D98" s="8">
        <v>144.1</v>
      </c>
      <c r="E98" s="8">
        <v>177.8</v>
      </c>
      <c r="F98" s="8">
        <v>84.4</v>
      </c>
      <c r="G98" s="8">
        <v>5.3</v>
      </c>
      <c r="H98" s="11">
        <f t="shared" si="6"/>
        <v>563</v>
      </c>
      <c r="I98" s="8">
        <f>'[1]Monthly Rainfall (Kund Pro)'!BQ76+'[1]Monthly Rainfall (Kund Pro)'!BR76+'[1]Monthly Rainfall (Kund Pro)'!BG77+'[1]Monthly Rainfall (Kund Pro)'!BH77+'[1]Monthly Rainfall (Kund Pro)'!BI77+'[1]Monthly Rainfall (Kund Pro)'!BJ77+'[1]Monthly Rainfall (Kund Pro)'!BK77</f>
        <v>7.1</v>
      </c>
      <c r="J98" s="8">
        <f t="shared" si="7"/>
        <v>570.1</v>
      </c>
    </row>
    <row r="99" spans="1:10" s="5" customFormat="1" x14ac:dyDescent="0.2">
      <c r="A99" s="6">
        <f t="shared" si="5"/>
        <v>44</v>
      </c>
      <c r="B99" s="7" t="s">
        <v>55</v>
      </c>
      <c r="C99" s="8">
        <v>15.8</v>
      </c>
      <c r="D99" s="8">
        <v>237</v>
      </c>
      <c r="E99" s="8">
        <v>65.599999999999994</v>
      </c>
      <c r="F99" s="8">
        <v>89.7</v>
      </c>
      <c r="G99" s="8">
        <v>172.4</v>
      </c>
      <c r="H99" s="11">
        <f t="shared" si="6"/>
        <v>580.5</v>
      </c>
      <c r="I99" s="8">
        <f>'[1]Monthly Rainfall (Kund Pro)'!BQ77+'[1]Monthly Rainfall (Kund Pro)'!BR77+'[1]Monthly Rainfall (Kund Pro)'!BG78+'[1]Monthly Rainfall (Kund Pro)'!BH78+'[1]Monthly Rainfall (Kund Pro)'!BI78+'[1]Monthly Rainfall (Kund Pro)'!BJ78+'[1]Monthly Rainfall (Kund Pro)'!BK78</f>
        <v>70.599999999999994</v>
      </c>
      <c r="J99" s="8">
        <f t="shared" si="7"/>
        <v>651.1</v>
      </c>
    </row>
    <row r="100" spans="1:10" s="5" customFormat="1" x14ac:dyDescent="0.2">
      <c r="A100" s="6">
        <f t="shared" si="5"/>
        <v>45</v>
      </c>
      <c r="B100" s="7" t="s">
        <v>56</v>
      </c>
      <c r="C100" s="8">
        <v>48.2</v>
      </c>
      <c r="D100" s="8">
        <v>336.9</v>
      </c>
      <c r="E100" s="8">
        <v>317.60000000000002</v>
      </c>
      <c r="F100" s="8">
        <v>53.5</v>
      </c>
      <c r="G100" s="8">
        <v>0</v>
      </c>
      <c r="H100" s="11">
        <f t="shared" si="6"/>
        <v>756.2</v>
      </c>
      <c r="I100" s="8">
        <f>'[1]Monthly Rainfall (Kund Pro)'!BQ78+'[1]Monthly Rainfall (Kund Pro)'!BR78+'[1]Monthly Rainfall (Kund Pro)'!BG79+'[1]Monthly Rainfall (Kund Pro)'!BH79+'[1]Monthly Rainfall (Kund Pro)'!BI79+'[1]Monthly Rainfall (Kund Pro)'!BJ79+'[1]Monthly Rainfall (Kund Pro)'!BK79</f>
        <v>18.3</v>
      </c>
      <c r="J100" s="8">
        <f t="shared" si="7"/>
        <v>774.5</v>
      </c>
    </row>
    <row r="101" spans="1:10" s="5" customFormat="1" x14ac:dyDescent="0.2">
      <c r="A101" s="6">
        <f t="shared" si="5"/>
        <v>46</v>
      </c>
      <c r="B101" s="7" t="s">
        <v>59</v>
      </c>
      <c r="C101" s="8">
        <v>405.5</v>
      </c>
      <c r="D101" s="8">
        <v>326.89999999999998</v>
      </c>
      <c r="E101" s="8">
        <v>419.4</v>
      </c>
      <c r="F101" s="8">
        <v>196.2</v>
      </c>
      <c r="G101" s="8">
        <v>0</v>
      </c>
      <c r="H101" s="11">
        <f>C101+D101+E101+F101+G101</f>
        <v>1348</v>
      </c>
      <c r="I101" s="8">
        <v>0</v>
      </c>
      <c r="J101" s="8">
        <f>H101+I101</f>
        <v>1348</v>
      </c>
    </row>
    <row r="102" spans="1:10" s="5" customFormat="1" x14ac:dyDescent="0.2">
      <c r="A102" s="12"/>
      <c r="B102" s="13"/>
      <c r="C102" s="13"/>
      <c r="D102" s="13"/>
      <c r="E102" s="13"/>
      <c r="F102" s="13"/>
      <c r="G102" s="13"/>
      <c r="H102" s="13"/>
      <c r="I102" s="13"/>
      <c r="J102" s="13"/>
    </row>
    <row r="103" spans="1:10" x14ac:dyDescent="0.2">
      <c r="A103" s="26" t="s">
        <v>60</v>
      </c>
      <c r="B103" s="26"/>
      <c r="C103" s="26"/>
      <c r="D103" s="26"/>
      <c r="E103" s="26"/>
      <c r="F103" s="26"/>
      <c r="G103" s="2"/>
      <c r="H103" s="27" t="s">
        <v>58</v>
      </c>
      <c r="I103" s="27"/>
      <c r="J103" s="27"/>
    </row>
    <row r="104" spans="1:10" ht="48" customHeight="1" x14ac:dyDescent="0.2">
      <c r="A104" s="3" t="s">
        <v>34</v>
      </c>
      <c r="B104" s="3" t="s">
        <v>35</v>
      </c>
      <c r="C104" s="3" t="s">
        <v>36</v>
      </c>
      <c r="D104" s="3" t="s">
        <v>37</v>
      </c>
      <c r="E104" s="3" t="s">
        <v>38</v>
      </c>
      <c r="F104" s="3" t="s">
        <v>39</v>
      </c>
      <c r="G104" s="3" t="s">
        <v>40</v>
      </c>
      <c r="H104" s="4" t="s">
        <v>41</v>
      </c>
      <c r="I104" s="4" t="s">
        <v>42</v>
      </c>
      <c r="J104" s="4" t="s">
        <v>43</v>
      </c>
    </row>
    <row r="105" spans="1:10" x14ac:dyDescent="0.2">
      <c r="A105" s="6">
        <v>1</v>
      </c>
      <c r="B105" s="7" t="s">
        <v>44</v>
      </c>
      <c r="C105" s="8">
        <v>76.2</v>
      </c>
      <c r="D105" s="8">
        <v>114.07</v>
      </c>
      <c r="E105" s="8">
        <v>252.3</v>
      </c>
      <c r="F105" s="8">
        <v>235.53</v>
      </c>
      <c r="G105" s="8">
        <v>76.349999999999994</v>
      </c>
      <c r="H105" s="11">
        <f t="shared" ref="H105:H142" si="8">C105+D105+E105+F105+G105</f>
        <v>754.45</v>
      </c>
      <c r="I105" s="8">
        <f>'[1]Monthly Rainfall (Kund Pro)'!L9+'[1]Monthly Rainfall (Kund Pro)'!M9+'[1]Monthly Rainfall (Kund Pro)'!B10+'[1]Monthly Rainfall (Kund Pro)'!C10+'[1]Monthly Rainfall (Kund Pro)'!D10+'[1]Monthly Rainfall (Kund Pro)'!E10+'[1]Monthly Rainfall (Kund Pro)'!F10</f>
        <v>1.33</v>
      </c>
      <c r="J105" s="8">
        <f t="shared" ref="J105:J142" si="9">H105+I105</f>
        <v>755.78000000000009</v>
      </c>
    </row>
    <row r="106" spans="1:10" x14ac:dyDescent="0.2">
      <c r="A106" s="6">
        <f>1+A105</f>
        <v>2</v>
      </c>
      <c r="B106" s="7" t="s">
        <v>45</v>
      </c>
      <c r="C106" s="8">
        <v>85.52</v>
      </c>
      <c r="D106" s="8">
        <v>66.23</v>
      </c>
      <c r="E106" s="8">
        <v>690.93</v>
      </c>
      <c r="F106" s="8">
        <v>44.98</v>
      </c>
      <c r="G106" s="8">
        <v>0</v>
      </c>
      <c r="H106" s="11">
        <f t="shared" si="8"/>
        <v>887.66</v>
      </c>
      <c r="I106" s="8">
        <f>'[1]Monthly Rainfall (Kund Pro)'!L10+'[1]Monthly Rainfall (Kund Pro)'!M10+'[1]Monthly Rainfall (Kund Pro)'!B11+'[1]Monthly Rainfall (Kund Pro)'!C11+'[1]Monthly Rainfall (Kund Pro)'!D11+'[1]Monthly Rainfall (Kund Pro)'!E11+'[1]Monthly Rainfall (Kund Pro)'!F11</f>
        <v>0.6</v>
      </c>
      <c r="J106" s="8">
        <f>H106+I106</f>
        <v>888.26</v>
      </c>
    </row>
    <row r="107" spans="1:10" x14ac:dyDescent="0.2">
      <c r="A107" s="6">
        <f t="shared" ref="A107:A150" si="10">1+A106</f>
        <v>3</v>
      </c>
      <c r="B107" s="7" t="s">
        <v>46</v>
      </c>
      <c r="C107" s="8">
        <v>70.12</v>
      </c>
      <c r="D107" s="8">
        <v>119.87</v>
      </c>
      <c r="E107" s="8"/>
      <c r="F107" s="8">
        <v>169.61</v>
      </c>
      <c r="G107" s="8">
        <v>62.96</v>
      </c>
      <c r="H107" s="11">
        <f t="shared" si="8"/>
        <v>422.56</v>
      </c>
      <c r="I107" s="8">
        <f>'[1]Monthly Rainfall (Kund Pro)'!L11+'[1]Monthly Rainfall (Kund Pro)'!M11+'[1]Monthly Rainfall (Kund Pro)'!B12+'[1]Monthly Rainfall (Kund Pro)'!C12+'[1]Monthly Rainfall (Kund Pro)'!D12+'[1]Monthly Rainfall (Kund Pro)'!E12+'[1]Monthly Rainfall (Kund Pro)'!F12</f>
        <v>20.65</v>
      </c>
      <c r="J107" s="8">
        <f t="shared" si="9"/>
        <v>443.21</v>
      </c>
    </row>
    <row r="108" spans="1:10" s="5" customFormat="1" x14ac:dyDescent="0.2">
      <c r="A108" s="6">
        <f t="shared" si="10"/>
        <v>4</v>
      </c>
      <c r="B108" s="7" t="s">
        <v>47</v>
      </c>
      <c r="C108" s="8">
        <v>123.08</v>
      </c>
      <c r="D108" s="8">
        <v>771.55</v>
      </c>
      <c r="E108" s="8">
        <v>260.85000000000002</v>
      </c>
      <c r="F108" s="8">
        <v>17.670000000000002</v>
      </c>
      <c r="G108" s="8">
        <v>0</v>
      </c>
      <c r="H108" s="11">
        <f t="shared" si="8"/>
        <v>1173.1500000000001</v>
      </c>
      <c r="I108" s="8">
        <f>'[1]Monthly Rainfall (Kund Pro)'!L12+'[1]Monthly Rainfall (Kund Pro)'!M12+'[1]Monthly Rainfall (Kund Pro)'!B13+'[1]Monthly Rainfall (Kund Pro)'!C13+'[1]Monthly Rainfall (Kund Pro)'!D13+'[1]Monthly Rainfall (Kund Pro)'!E13+'[1]Monthly Rainfall (Kund Pro)'!F13</f>
        <v>40.94</v>
      </c>
      <c r="J108" s="8">
        <f t="shared" si="9"/>
        <v>1214.0900000000001</v>
      </c>
    </row>
    <row r="109" spans="1:10" s="5" customFormat="1" x14ac:dyDescent="0.2">
      <c r="A109" s="6">
        <f t="shared" si="10"/>
        <v>5</v>
      </c>
      <c r="B109" s="7" t="s">
        <v>48</v>
      </c>
      <c r="C109" s="8">
        <v>71.22</v>
      </c>
      <c r="D109" s="8">
        <v>374.09</v>
      </c>
      <c r="E109" s="8">
        <v>378.26</v>
      </c>
      <c r="F109" s="8">
        <v>25.7</v>
      </c>
      <c r="G109" s="8">
        <v>106.07</v>
      </c>
      <c r="H109" s="11">
        <f t="shared" si="8"/>
        <v>955.33999999999992</v>
      </c>
      <c r="I109" s="8">
        <f>'[1]Monthly Rainfall (Kund Pro)'!L13+'[1]Monthly Rainfall (Kund Pro)'!M13+'[1]Monthly Rainfall (Kund Pro)'!B14+'[1]Monthly Rainfall (Kund Pro)'!C14+'[1]Monthly Rainfall (Kund Pro)'!D14+'[1]Monthly Rainfall (Kund Pro)'!E14+'[1]Monthly Rainfall (Kund Pro)'!F14</f>
        <v>31.090000000000003</v>
      </c>
      <c r="J109" s="8">
        <f t="shared" si="9"/>
        <v>986.43</v>
      </c>
    </row>
    <row r="110" spans="1:10" s="5" customFormat="1" x14ac:dyDescent="0.2">
      <c r="A110" s="6">
        <f t="shared" si="10"/>
        <v>6</v>
      </c>
      <c r="B110" s="7" t="s">
        <v>49</v>
      </c>
      <c r="C110" s="8">
        <v>53.34</v>
      </c>
      <c r="D110" s="8">
        <v>288.48</v>
      </c>
      <c r="E110" s="8">
        <v>325.73</v>
      </c>
      <c r="F110" s="8">
        <v>61.34</v>
      </c>
      <c r="G110" s="8">
        <v>148.72999999999999</v>
      </c>
      <c r="H110" s="11">
        <f t="shared" si="8"/>
        <v>877.62000000000012</v>
      </c>
      <c r="I110" s="8">
        <f>'[1]Monthly Rainfall (Kund Pro)'!L14+'[1]Monthly Rainfall (Kund Pro)'!M14+'[1]Monthly Rainfall (Kund Pro)'!B15+'[1]Monthly Rainfall (Kund Pro)'!C15+'[1]Monthly Rainfall (Kund Pro)'!D15+'[1]Monthly Rainfall (Kund Pro)'!E15+'[1]Monthly Rainfall (Kund Pro)'!F15</f>
        <v>33.56</v>
      </c>
      <c r="J110" s="8">
        <f t="shared" si="9"/>
        <v>911.18000000000006</v>
      </c>
    </row>
    <row r="111" spans="1:10" s="5" customFormat="1" x14ac:dyDescent="0.2">
      <c r="A111" s="6">
        <f t="shared" si="10"/>
        <v>7</v>
      </c>
      <c r="B111" s="7" t="s">
        <v>50</v>
      </c>
      <c r="C111" s="8">
        <v>135.51</v>
      </c>
      <c r="D111" s="8">
        <v>71.64</v>
      </c>
      <c r="E111" s="8">
        <v>197.78</v>
      </c>
      <c r="F111" s="8">
        <v>18.7</v>
      </c>
      <c r="G111" s="8">
        <v>0</v>
      </c>
      <c r="H111" s="11">
        <f t="shared" si="8"/>
        <v>423.62999999999994</v>
      </c>
      <c r="I111" s="8">
        <f>'[1]Monthly Rainfall (Kund Pro)'!L15+'[1]Monthly Rainfall (Kund Pro)'!M15+'[1]Monthly Rainfall (Kund Pro)'!B16+'[1]Monthly Rainfall (Kund Pro)'!C16+'[1]Monthly Rainfall (Kund Pro)'!D16+'[1]Monthly Rainfall (Kund Pro)'!E16+'[1]Monthly Rainfall (Kund Pro)'!F16</f>
        <v>0</v>
      </c>
      <c r="J111" s="8">
        <f t="shared" si="9"/>
        <v>423.62999999999994</v>
      </c>
    </row>
    <row r="112" spans="1:10" s="5" customFormat="1" x14ac:dyDescent="0.2">
      <c r="A112" s="6">
        <f t="shared" si="10"/>
        <v>8</v>
      </c>
      <c r="B112" s="7" t="s">
        <v>51</v>
      </c>
      <c r="C112" s="8">
        <v>143.01</v>
      </c>
      <c r="D112" s="8">
        <v>238.48</v>
      </c>
      <c r="E112" s="8">
        <v>867.58</v>
      </c>
      <c r="F112" s="8">
        <v>563.45000000000005</v>
      </c>
      <c r="G112" s="8">
        <v>16.28</v>
      </c>
      <c r="H112" s="11">
        <f t="shared" si="8"/>
        <v>1828.8000000000002</v>
      </c>
      <c r="I112" s="8">
        <f>'[1]Monthly Rainfall (Kund Pro)'!L16+'[1]Monthly Rainfall (Kund Pro)'!M16+'[1]Monthly Rainfall (Kund Pro)'!B17+'[1]Monthly Rainfall (Kund Pro)'!C17+'[1]Monthly Rainfall (Kund Pro)'!D17+'[1]Monthly Rainfall (Kund Pro)'!E17+'[1]Monthly Rainfall (Kund Pro)'!F17</f>
        <v>5.39</v>
      </c>
      <c r="J112" s="8">
        <f t="shared" si="9"/>
        <v>1834.1900000000003</v>
      </c>
    </row>
    <row r="113" spans="1:10" s="5" customFormat="1" x14ac:dyDescent="0.2">
      <c r="A113" s="6">
        <f t="shared" si="10"/>
        <v>9</v>
      </c>
      <c r="B113" s="7" t="s">
        <v>52</v>
      </c>
      <c r="C113" s="8">
        <v>48.74</v>
      </c>
      <c r="D113" s="8">
        <v>403.62</v>
      </c>
      <c r="E113" s="8">
        <v>440.38</v>
      </c>
      <c r="F113" s="8">
        <v>16.28</v>
      </c>
      <c r="G113" s="8">
        <v>0</v>
      </c>
      <c r="H113" s="11">
        <f t="shared" si="8"/>
        <v>909.02</v>
      </c>
      <c r="I113" s="8">
        <f>'[1]Monthly Rainfall (Kund Pro)'!L17+'[1]Monthly Rainfall (Kund Pro)'!M17+'[1]Monthly Rainfall (Kund Pro)'!B18+'[1]Monthly Rainfall (Kund Pro)'!C18+'[1]Monthly Rainfall (Kund Pro)'!D18+'[1]Monthly Rainfall (Kund Pro)'!E18+'[1]Monthly Rainfall (Kund Pro)'!F18</f>
        <v>0</v>
      </c>
      <c r="J113" s="8">
        <f t="shared" si="9"/>
        <v>909.02</v>
      </c>
    </row>
    <row r="114" spans="1:10" s="5" customFormat="1" x14ac:dyDescent="0.2">
      <c r="A114" s="6">
        <f t="shared" si="10"/>
        <v>10</v>
      </c>
      <c r="B114" s="7" t="s">
        <v>53</v>
      </c>
      <c r="C114" s="8">
        <v>33.270000000000003</v>
      </c>
      <c r="D114" s="8">
        <v>190.97</v>
      </c>
      <c r="E114" s="8">
        <v>468.02</v>
      </c>
      <c r="F114" s="8">
        <v>222.92</v>
      </c>
      <c r="G114" s="8">
        <v>24.62</v>
      </c>
      <c r="H114" s="11">
        <f t="shared" si="8"/>
        <v>939.8</v>
      </c>
      <c r="I114" s="8">
        <f>'[1]Monthly Rainfall (Kund Pro)'!L18+'[1]Monthly Rainfall (Kund Pro)'!M18+'[1]Monthly Rainfall (Kund Pro)'!B19+'[1]Monthly Rainfall (Kund Pro)'!C19+'[1]Monthly Rainfall (Kund Pro)'!D19+'[1]Monthly Rainfall (Kund Pro)'!E19+'[1]Monthly Rainfall (Kund Pro)'!F19</f>
        <v>0</v>
      </c>
      <c r="J114" s="8">
        <f t="shared" si="9"/>
        <v>939.8</v>
      </c>
    </row>
    <row r="115" spans="1:10" s="5" customFormat="1" x14ac:dyDescent="0.2">
      <c r="A115" s="6">
        <f t="shared" si="10"/>
        <v>11</v>
      </c>
      <c r="B115" s="7" t="s">
        <v>0</v>
      </c>
      <c r="C115" s="8">
        <v>119.19</v>
      </c>
      <c r="D115" s="8">
        <v>249.36</v>
      </c>
      <c r="E115" s="8">
        <v>179.61</v>
      </c>
      <c r="F115" s="8">
        <v>137.63999999999999</v>
      </c>
      <c r="G115" s="8">
        <v>0</v>
      </c>
      <c r="H115" s="11">
        <f t="shared" si="8"/>
        <v>685.80000000000007</v>
      </c>
      <c r="I115" s="8">
        <f>'[1]Monthly Rainfall (Kund Pro)'!L19+'[1]Monthly Rainfall (Kund Pro)'!M19+'[1]Monthly Rainfall (Kund Pro)'!B20+'[1]Monthly Rainfall (Kund Pro)'!C20+'[1]Monthly Rainfall (Kund Pro)'!D20+'[1]Monthly Rainfall (Kund Pro)'!E20+'[1]Monthly Rainfall (Kund Pro)'!F20</f>
        <v>44.71</v>
      </c>
      <c r="J115" s="8">
        <f t="shared" si="9"/>
        <v>730.5100000000001</v>
      </c>
    </row>
    <row r="116" spans="1:10" s="5" customFormat="1" x14ac:dyDescent="0.2">
      <c r="A116" s="6">
        <f t="shared" si="10"/>
        <v>12</v>
      </c>
      <c r="B116" s="7" t="s">
        <v>1</v>
      </c>
      <c r="C116" s="8">
        <v>92.46</v>
      </c>
      <c r="D116" s="8">
        <v>199.44</v>
      </c>
      <c r="E116" s="8">
        <v>563.47</v>
      </c>
      <c r="F116" s="8">
        <v>115.93</v>
      </c>
      <c r="G116" s="8">
        <v>0</v>
      </c>
      <c r="H116" s="11">
        <f t="shared" si="8"/>
        <v>971.3</v>
      </c>
      <c r="I116" s="8">
        <f>'[1]Monthly Rainfall (Kund Pro)'!L20+'[1]Monthly Rainfall (Kund Pro)'!M20+'[1]Monthly Rainfall (Kund Pro)'!B21+'[1]Monthly Rainfall (Kund Pro)'!C21+'[1]Monthly Rainfall (Kund Pro)'!D21+'[1]Monthly Rainfall (Kund Pro)'!E21+'[1]Monthly Rainfall (Kund Pro)'!F21</f>
        <v>30.480000000000004</v>
      </c>
      <c r="J116" s="8">
        <f t="shared" si="9"/>
        <v>1001.78</v>
      </c>
    </row>
    <row r="117" spans="1:10" s="5" customFormat="1" x14ac:dyDescent="0.2">
      <c r="A117" s="6">
        <f t="shared" si="10"/>
        <v>13</v>
      </c>
      <c r="B117" s="7" t="s">
        <v>2</v>
      </c>
      <c r="C117" s="8">
        <v>129.44999999999999</v>
      </c>
      <c r="D117" s="8">
        <v>282.29000000000002</v>
      </c>
      <c r="E117" s="8">
        <v>465.45</v>
      </c>
      <c r="F117" s="8">
        <v>405.55</v>
      </c>
      <c r="G117" s="8">
        <v>158.87</v>
      </c>
      <c r="H117" s="11">
        <f t="shared" si="8"/>
        <v>1441.6100000000001</v>
      </c>
      <c r="I117" s="8">
        <f>'[1]Monthly Rainfall (Kund Pro)'!L21+'[1]Monthly Rainfall (Kund Pro)'!M21+'[1]Monthly Rainfall (Kund Pro)'!B22+'[1]Monthly Rainfall (Kund Pro)'!C22+'[1]Monthly Rainfall (Kund Pro)'!D22+'[1]Monthly Rainfall (Kund Pro)'!E22+'[1]Monthly Rainfall (Kund Pro)'!F22</f>
        <v>36.659999999999997</v>
      </c>
      <c r="J117" s="8">
        <f t="shared" si="9"/>
        <v>1478.2700000000002</v>
      </c>
    </row>
    <row r="118" spans="1:10" s="5" customFormat="1" x14ac:dyDescent="0.2">
      <c r="A118" s="6">
        <f t="shared" si="10"/>
        <v>14</v>
      </c>
      <c r="B118" s="7" t="s">
        <v>3</v>
      </c>
      <c r="C118" s="8">
        <v>21.4</v>
      </c>
      <c r="D118" s="8">
        <v>121</v>
      </c>
      <c r="E118" s="8">
        <v>237</v>
      </c>
      <c r="F118" s="8">
        <v>49.8</v>
      </c>
      <c r="G118" s="8">
        <v>0</v>
      </c>
      <c r="H118" s="11">
        <f t="shared" si="8"/>
        <v>429.2</v>
      </c>
      <c r="I118" s="8">
        <f>'[1]Monthly Rainfall (Kund Pro)'!L22+'[1]Monthly Rainfall (Kund Pro)'!M22+'[1]Monthly Rainfall (Kund Pro)'!B23+'[1]Monthly Rainfall (Kund Pro)'!C23+'[1]Monthly Rainfall (Kund Pro)'!D23+'[1]Monthly Rainfall (Kund Pro)'!E23+'[1]Monthly Rainfall (Kund Pro)'!F23</f>
        <v>60.4</v>
      </c>
      <c r="J118" s="8">
        <f t="shared" si="9"/>
        <v>489.59999999999997</v>
      </c>
    </row>
    <row r="119" spans="1:10" s="5" customFormat="1" x14ac:dyDescent="0.2">
      <c r="A119" s="6">
        <f t="shared" si="10"/>
        <v>15</v>
      </c>
      <c r="B119" s="7" t="s">
        <v>4</v>
      </c>
      <c r="C119" s="8">
        <v>204.8</v>
      </c>
      <c r="D119" s="8">
        <v>326.2</v>
      </c>
      <c r="E119" s="8">
        <v>245.6</v>
      </c>
      <c r="F119" s="8">
        <v>23</v>
      </c>
      <c r="G119" s="8">
        <v>7</v>
      </c>
      <c r="H119" s="11">
        <f t="shared" si="8"/>
        <v>806.6</v>
      </c>
      <c r="I119" s="8">
        <f>'[1]Monthly Rainfall (Kund Pro)'!L23+'[1]Monthly Rainfall (Kund Pro)'!M23+'[1]Monthly Rainfall (Kund Pro)'!B24+'[1]Monthly Rainfall (Kund Pro)'!C24+'[1]Monthly Rainfall (Kund Pro)'!D24+'[1]Monthly Rainfall (Kund Pro)'!E24+'[1]Monthly Rainfall (Kund Pro)'!F24</f>
        <v>10.9</v>
      </c>
      <c r="J119" s="8">
        <f t="shared" si="9"/>
        <v>817.5</v>
      </c>
    </row>
    <row r="120" spans="1:10" s="5" customFormat="1" x14ac:dyDescent="0.2">
      <c r="A120" s="6">
        <f t="shared" si="10"/>
        <v>16</v>
      </c>
      <c r="B120" s="7" t="s">
        <v>5</v>
      </c>
      <c r="C120" s="8">
        <v>125.9</v>
      </c>
      <c r="D120" s="8">
        <v>320.2</v>
      </c>
      <c r="E120" s="8">
        <v>298.39999999999998</v>
      </c>
      <c r="F120" s="8">
        <v>32</v>
      </c>
      <c r="G120" s="8">
        <v>4</v>
      </c>
      <c r="H120" s="11">
        <f t="shared" si="8"/>
        <v>780.5</v>
      </c>
      <c r="I120" s="8">
        <f>'[1]Monthly Rainfall (Kund Pro)'!L24+'[1]Monthly Rainfall (Kund Pro)'!M24+'[1]Monthly Rainfall (Kund Pro)'!B25+'[1]Monthly Rainfall (Kund Pro)'!C25+'[1]Monthly Rainfall (Kund Pro)'!D25+'[1]Monthly Rainfall (Kund Pro)'!E25+'[1]Monthly Rainfall (Kund Pro)'!F25</f>
        <v>0</v>
      </c>
      <c r="J120" s="8">
        <f t="shared" si="9"/>
        <v>780.5</v>
      </c>
    </row>
    <row r="121" spans="1:10" s="5" customFormat="1" x14ac:dyDescent="0.2">
      <c r="A121" s="6">
        <f t="shared" si="10"/>
        <v>17</v>
      </c>
      <c r="B121" s="7" t="s">
        <v>6</v>
      </c>
      <c r="C121" s="8">
        <v>135.4</v>
      </c>
      <c r="D121" s="8">
        <v>301.60000000000002</v>
      </c>
      <c r="E121" s="8">
        <v>390.6</v>
      </c>
      <c r="F121" s="8">
        <v>37</v>
      </c>
      <c r="G121" s="8">
        <v>13</v>
      </c>
      <c r="H121" s="11">
        <f t="shared" si="8"/>
        <v>877.6</v>
      </c>
      <c r="I121" s="8">
        <f>'[1]Monthly Rainfall (Kund Pro)'!L25+'[1]Monthly Rainfall (Kund Pro)'!M25+'[1]Monthly Rainfall (Kund Pro)'!B26+'[1]Monthly Rainfall (Kund Pro)'!C26+'[1]Monthly Rainfall (Kund Pro)'!D26+'[1]Monthly Rainfall (Kund Pro)'!E26+'[1]Monthly Rainfall (Kund Pro)'!F26</f>
        <v>86</v>
      </c>
      <c r="J121" s="8">
        <f t="shared" si="9"/>
        <v>963.6</v>
      </c>
    </row>
    <row r="122" spans="1:10" s="5" customFormat="1" x14ac:dyDescent="0.2">
      <c r="A122" s="6">
        <f t="shared" si="10"/>
        <v>18</v>
      </c>
      <c r="B122" s="7" t="s">
        <v>7</v>
      </c>
      <c r="C122" s="8"/>
      <c r="D122" s="8">
        <v>135.6</v>
      </c>
      <c r="E122" s="8">
        <v>300</v>
      </c>
      <c r="F122" s="8">
        <v>280</v>
      </c>
      <c r="G122" s="8">
        <v>90.8</v>
      </c>
      <c r="H122" s="11">
        <f t="shared" si="8"/>
        <v>806.4</v>
      </c>
      <c r="I122" s="8">
        <f>'[1]Monthly Rainfall (Kund Pro)'!L26+'[1]Monthly Rainfall (Kund Pro)'!M26+'[1]Monthly Rainfall (Kund Pro)'!B27+'[1]Monthly Rainfall (Kund Pro)'!C27+'[1]Monthly Rainfall (Kund Pro)'!D27+'[1]Monthly Rainfall (Kund Pro)'!E27+'[1]Monthly Rainfall (Kund Pro)'!F27</f>
        <v>2.1</v>
      </c>
      <c r="J122" s="8">
        <f t="shared" si="9"/>
        <v>808.5</v>
      </c>
    </row>
    <row r="123" spans="1:10" s="5" customFormat="1" x14ac:dyDescent="0.2">
      <c r="A123" s="6">
        <f t="shared" si="10"/>
        <v>19</v>
      </c>
      <c r="B123" s="7" t="s">
        <v>8</v>
      </c>
      <c r="C123" s="8">
        <v>133</v>
      </c>
      <c r="D123" s="8">
        <v>103</v>
      </c>
      <c r="E123" s="8">
        <v>1074</v>
      </c>
      <c r="F123" s="8">
        <v>70</v>
      </c>
      <c r="G123" s="8">
        <v>0</v>
      </c>
      <c r="H123" s="11">
        <f t="shared" si="8"/>
        <v>1380</v>
      </c>
      <c r="I123" s="8">
        <f>'[1]Monthly Rainfall (Kund Pro)'!L27+'[1]Monthly Rainfall (Kund Pro)'!M27+'[1]Monthly Rainfall (Kund Pro)'!B28+'[1]Monthly Rainfall (Kund Pro)'!C28+'[1]Monthly Rainfall (Kund Pro)'!D28+'[1]Monthly Rainfall (Kund Pro)'!E28+'[1]Monthly Rainfall (Kund Pro)'!F28</f>
        <v>1.1000000000000001</v>
      </c>
      <c r="J123" s="8">
        <f t="shared" si="9"/>
        <v>1381.1</v>
      </c>
    </row>
    <row r="124" spans="1:10" s="5" customFormat="1" x14ac:dyDescent="0.2">
      <c r="A124" s="6">
        <f t="shared" si="10"/>
        <v>20</v>
      </c>
      <c r="B124" s="7" t="s">
        <v>9</v>
      </c>
      <c r="C124" s="8">
        <v>127</v>
      </c>
      <c r="D124" s="8">
        <v>217</v>
      </c>
      <c r="E124" s="8">
        <v>797</v>
      </c>
      <c r="F124" s="8">
        <v>307</v>
      </c>
      <c r="G124" s="8">
        <v>114</v>
      </c>
      <c r="H124" s="11">
        <f t="shared" si="8"/>
        <v>1562</v>
      </c>
      <c r="I124" s="8">
        <f>'[1]Monthly Rainfall (Kund Pro)'!L28+'[1]Monthly Rainfall (Kund Pro)'!M28+'[1]Monthly Rainfall (Kund Pro)'!B29+'[1]Monthly Rainfall (Kund Pro)'!C29+'[1]Monthly Rainfall (Kund Pro)'!D29+'[1]Monthly Rainfall (Kund Pro)'!E29+'[1]Monthly Rainfall (Kund Pro)'!F29</f>
        <v>21</v>
      </c>
      <c r="J124" s="8">
        <f t="shared" si="9"/>
        <v>1583</v>
      </c>
    </row>
    <row r="125" spans="1:10" s="5" customFormat="1" x14ac:dyDescent="0.2">
      <c r="A125" s="6">
        <f t="shared" si="10"/>
        <v>21</v>
      </c>
      <c r="B125" s="7" t="s">
        <v>10</v>
      </c>
      <c r="C125" s="8">
        <v>125</v>
      </c>
      <c r="D125" s="8">
        <v>784</v>
      </c>
      <c r="E125" s="8">
        <v>265</v>
      </c>
      <c r="F125" s="8">
        <v>18</v>
      </c>
      <c r="G125" s="8">
        <v>0</v>
      </c>
      <c r="H125" s="11">
        <f t="shared" si="8"/>
        <v>1192</v>
      </c>
      <c r="I125" s="8">
        <f>'[1]Monthly Rainfall (Kund Pro)'!L29+'[1]Monthly Rainfall (Kund Pro)'!M29+'[1]Monthly Rainfall (Kund Pro)'!B30+'[1]Monthly Rainfall (Kund Pro)'!C30+'[1]Monthly Rainfall (Kund Pro)'!D30+'[1]Monthly Rainfall (Kund Pro)'!E30+'[1]Monthly Rainfall (Kund Pro)'!F30</f>
        <v>27</v>
      </c>
      <c r="J125" s="8">
        <f t="shared" si="9"/>
        <v>1219</v>
      </c>
    </row>
    <row r="126" spans="1:10" s="5" customFormat="1" x14ac:dyDescent="0.2">
      <c r="A126" s="6">
        <f t="shared" si="10"/>
        <v>22</v>
      </c>
      <c r="B126" s="7" t="s">
        <v>11</v>
      </c>
      <c r="C126" s="8">
        <v>47</v>
      </c>
      <c r="D126" s="8">
        <v>247</v>
      </c>
      <c r="E126" s="8">
        <v>249.8</v>
      </c>
      <c r="F126" s="8">
        <v>17</v>
      </c>
      <c r="G126" s="8">
        <v>70</v>
      </c>
      <c r="H126" s="11">
        <f t="shared" si="8"/>
        <v>630.79999999999995</v>
      </c>
      <c r="I126" s="8">
        <f>'[1]Monthly Rainfall (Kund Pro)'!L30+'[1]Monthly Rainfall (Kund Pro)'!M30+'[1]Monthly Rainfall (Kund Pro)'!B31+'[1]Monthly Rainfall (Kund Pro)'!C31+'[1]Monthly Rainfall (Kund Pro)'!D31+'[1]Monthly Rainfall (Kund Pro)'!E31+'[1]Monthly Rainfall (Kund Pro)'!F31</f>
        <v>23</v>
      </c>
      <c r="J126" s="8">
        <f t="shared" si="9"/>
        <v>653.79999999999995</v>
      </c>
    </row>
    <row r="127" spans="1:10" s="5" customFormat="1" x14ac:dyDescent="0.2">
      <c r="A127" s="6">
        <f t="shared" si="10"/>
        <v>23</v>
      </c>
      <c r="B127" s="7" t="s">
        <v>12</v>
      </c>
      <c r="C127" s="8">
        <v>47</v>
      </c>
      <c r="D127" s="8">
        <v>254</v>
      </c>
      <c r="E127" s="8">
        <v>286.8</v>
      </c>
      <c r="F127" s="8">
        <v>54</v>
      </c>
      <c r="G127" s="8">
        <v>131</v>
      </c>
      <c r="H127" s="11">
        <f t="shared" si="8"/>
        <v>772.8</v>
      </c>
      <c r="I127" s="8">
        <f>'[1]Monthly Rainfall (Kund Pro)'!L31+'[1]Monthly Rainfall (Kund Pro)'!M31+'[1]Monthly Rainfall (Kund Pro)'!B32+'[1]Monthly Rainfall (Kund Pro)'!C32+'[1]Monthly Rainfall (Kund Pro)'!D32+'[1]Monthly Rainfall (Kund Pro)'!E32+'[1]Monthly Rainfall (Kund Pro)'!F32</f>
        <v>43.1</v>
      </c>
      <c r="J127" s="8">
        <f t="shared" si="9"/>
        <v>815.9</v>
      </c>
    </row>
    <row r="128" spans="1:10" s="5" customFormat="1" x14ac:dyDescent="0.2">
      <c r="A128" s="6">
        <f t="shared" si="10"/>
        <v>24</v>
      </c>
      <c r="B128" s="7" t="s">
        <v>13</v>
      </c>
      <c r="C128" s="8">
        <v>174</v>
      </c>
      <c r="D128" s="8">
        <v>92</v>
      </c>
      <c r="E128" s="8">
        <v>254</v>
      </c>
      <c r="F128" s="8">
        <v>24</v>
      </c>
      <c r="G128" s="8">
        <v>0</v>
      </c>
      <c r="H128" s="11">
        <f t="shared" si="8"/>
        <v>544</v>
      </c>
      <c r="I128" s="8">
        <f>'[1]Monthly Rainfall (Kund Pro)'!L32+'[1]Monthly Rainfall (Kund Pro)'!M32+'[1]Monthly Rainfall (Kund Pro)'!B33+'[1]Monthly Rainfall (Kund Pro)'!C33+'[1]Monthly Rainfall (Kund Pro)'!D33+'[1]Monthly Rainfall (Kund Pro)'!E33+'[1]Monthly Rainfall (Kund Pro)'!F33</f>
        <v>0</v>
      </c>
      <c r="J128" s="8">
        <f t="shared" si="9"/>
        <v>544</v>
      </c>
    </row>
    <row r="129" spans="1:10" s="5" customFormat="1" x14ac:dyDescent="0.2">
      <c r="A129" s="6">
        <f t="shared" si="10"/>
        <v>25</v>
      </c>
      <c r="B129" s="7" t="s">
        <v>14</v>
      </c>
      <c r="C129" s="8">
        <v>61.2</v>
      </c>
      <c r="D129" s="8">
        <v>102</v>
      </c>
      <c r="E129" s="8">
        <v>371</v>
      </c>
      <c r="F129" s="8">
        <v>241</v>
      </c>
      <c r="G129" s="8">
        <v>7</v>
      </c>
      <c r="H129" s="11">
        <f t="shared" si="8"/>
        <v>782.2</v>
      </c>
      <c r="I129" s="8">
        <f>'[1]Monthly Rainfall (Kund Pro)'!L33+'[1]Monthly Rainfall (Kund Pro)'!M33+'[1]Monthly Rainfall (Kund Pro)'!B34+'[1]Monthly Rainfall (Kund Pro)'!C34+'[1]Monthly Rainfall (Kund Pro)'!D34+'[1]Monthly Rainfall (Kund Pro)'!E34+'[1]Monthly Rainfall (Kund Pro)'!F34</f>
        <v>5</v>
      </c>
      <c r="J129" s="8">
        <f t="shared" si="9"/>
        <v>787.2</v>
      </c>
    </row>
    <row r="130" spans="1:10" s="5" customFormat="1" x14ac:dyDescent="0.2">
      <c r="A130" s="6">
        <f t="shared" si="10"/>
        <v>26</v>
      </c>
      <c r="B130" s="7" t="s">
        <v>15</v>
      </c>
      <c r="C130" s="8">
        <v>45</v>
      </c>
      <c r="D130" s="8">
        <v>373</v>
      </c>
      <c r="E130" s="8">
        <v>407</v>
      </c>
      <c r="F130" s="8">
        <v>15</v>
      </c>
      <c r="G130" s="8">
        <v>0</v>
      </c>
      <c r="H130" s="11">
        <f t="shared" si="8"/>
        <v>840</v>
      </c>
      <c r="I130" s="8">
        <f>'[1]Monthly Rainfall (Kund Pro)'!L34+'[1]Monthly Rainfall (Kund Pro)'!M34+'[1]Monthly Rainfall (Kund Pro)'!B35+'[1]Monthly Rainfall (Kund Pro)'!C35+'[1]Monthly Rainfall (Kund Pro)'!D35+'[1]Monthly Rainfall (Kund Pro)'!E35+'[1]Monthly Rainfall (Kund Pro)'!F35</f>
        <v>0</v>
      </c>
      <c r="J130" s="8">
        <f>H130+I130</f>
        <v>840</v>
      </c>
    </row>
    <row r="131" spans="1:10" s="5" customFormat="1" x14ac:dyDescent="0.2">
      <c r="A131" s="6">
        <f t="shared" si="10"/>
        <v>27</v>
      </c>
      <c r="B131" s="7" t="s">
        <v>16</v>
      </c>
      <c r="C131" s="8">
        <v>27</v>
      </c>
      <c r="D131" s="8">
        <v>155</v>
      </c>
      <c r="E131" s="8">
        <v>380</v>
      </c>
      <c r="F131" s="8">
        <v>181</v>
      </c>
      <c r="G131" s="8">
        <v>20</v>
      </c>
      <c r="H131" s="11">
        <f t="shared" si="8"/>
        <v>763</v>
      </c>
      <c r="I131" s="8">
        <f>'[1]Monthly Rainfall (Kund Pro)'!L35+'[1]Monthly Rainfall (Kund Pro)'!M35+'[1]Monthly Rainfall (Kund Pro)'!B36+'[1]Monthly Rainfall (Kund Pro)'!C36+'[1]Monthly Rainfall (Kund Pro)'!D36+'[1]Monthly Rainfall (Kund Pro)'!E36+'[1]Monthly Rainfall (Kund Pro)'!F36</f>
        <v>0</v>
      </c>
      <c r="J131" s="8">
        <f t="shared" si="9"/>
        <v>763</v>
      </c>
    </row>
    <row r="132" spans="1:10" s="5" customFormat="1" x14ac:dyDescent="0.2">
      <c r="A132" s="6">
        <f t="shared" si="10"/>
        <v>28</v>
      </c>
      <c r="B132" s="7" t="s">
        <v>17</v>
      </c>
      <c r="C132" s="8">
        <v>181.7</v>
      </c>
      <c r="D132" s="8">
        <v>380.2</v>
      </c>
      <c r="E132" s="8">
        <v>273.89999999999998</v>
      </c>
      <c r="F132" s="8">
        <v>209.9</v>
      </c>
      <c r="G132" s="8">
        <v>0</v>
      </c>
      <c r="H132" s="11">
        <f t="shared" si="8"/>
        <v>1045.7</v>
      </c>
      <c r="I132" s="8">
        <f>'[1]Monthly Rainfall (Kund Pro)'!L36+'[1]Monthly Rainfall (Kund Pro)'!M36+'[1]Monthly Rainfall (Kund Pro)'!B37+'[1]Monthly Rainfall (Kund Pro)'!C37+'[1]Monthly Rainfall (Kund Pro)'!D37+'[1]Monthly Rainfall (Kund Pro)'!E37+'[1]Monthly Rainfall (Kund Pro)'!F37</f>
        <v>47</v>
      </c>
      <c r="J132" s="8">
        <f t="shared" si="9"/>
        <v>1092.7</v>
      </c>
    </row>
    <row r="133" spans="1:10" s="5" customFormat="1" x14ac:dyDescent="0.2">
      <c r="A133" s="6">
        <f t="shared" si="10"/>
        <v>29</v>
      </c>
      <c r="B133" s="7" t="s">
        <v>18</v>
      </c>
      <c r="C133" s="8">
        <v>97.4</v>
      </c>
      <c r="D133" s="8">
        <v>210.1</v>
      </c>
      <c r="E133" s="8">
        <v>593.4</v>
      </c>
      <c r="F133" s="8">
        <v>122.1</v>
      </c>
      <c r="G133" s="8">
        <v>0</v>
      </c>
      <c r="H133" s="11">
        <f t="shared" si="8"/>
        <v>1023</v>
      </c>
      <c r="I133" s="8">
        <f>'[1]Monthly Rainfall (Kund Pro)'!L37+'[1]Monthly Rainfall (Kund Pro)'!M37+'[1]Monthly Rainfall (Kund Pro)'!B38+'[1]Monthly Rainfall (Kund Pro)'!C38+'[1]Monthly Rainfall (Kund Pro)'!D38+'[1]Monthly Rainfall (Kund Pro)'!E38+'[1]Monthly Rainfall (Kund Pro)'!F38</f>
        <v>12.5</v>
      </c>
      <c r="J133" s="8">
        <f t="shared" si="9"/>
        <v>1035.5</v>
      </c>
    </row>
    <row r="134" spans="1:10" s="5" customFormat="1" x14ac:dyDescent="0.2">
      <c r="A134" s="6">
        <f t="shared" si="10"/>
        <v>30</v>
      </c>
      <c r="B134" s="7" t="s">
        <v>19</v>
      </c>
      <c r="C134" s="8">
        <v>53</v>
      </c>
      <c r="D134" s="8">
        <v>115.5</v>
      </c>
      <c r="E134" s="8">
        <v>190.5</v>
      </c>
      <c r="F134" s="8">
        <v>166</v>
      </c>
      <c r="G134" s="8">
        <v>65</v>
      </c>
      <c r="H134" s="11">
        <f t="shared" si="8"/>
        <v>590</v>
      </c>
      <c r="I134" s="8">
        <f>'[1]Monthly Rainfall (Kund Pro)'!L38+'[1]Monthly Rainfall (Kund Pro)'!M38+'[1]Monthly Rainfall (Kund Pro)'!B39+'[1]Monthly Rainfall (Kund Pro)'!C39+'[1]Monthly Rainfall (Kund Pro)'!D39+'[1]Monthly Rainfall (Kund Pro)'!E39+'[1]Monthly Rainfall (Kund Pro)'!F39</f>
        <v>47</v>
      </c>
      <c r="J134" s="8">
        <f t="shared" si="9"/>
        <v>637</v>
      </c>
    </row>
    <row r="135" spans="1:10" s="5" customFormat="1" x14ac:dyDescent="0.2">
      <c r="A135" s="6">
        <f t="shared" si="10"/>
        <v>31</v>
      </c>
      <c r="B135" s="7" t="s">
        <v>20</v>
      </c>
      <c r="C135" s="8">
        <v>45</v>
      </c>
      <c r="D135" s="8">
        <v>507.5</v>
      </c>
      <c r="E135" s="8">
        <v>445.6</v>
      </c>
      <c r="F135" s="8">
        <v>264.89999999999998</v>
      </c>
      <c r="G135" s="8"/>
      <c r="H135" s="11">
        <f t="shared" si="8"/>
        <v>1263</v>
      </c>
      <c r="I135" s="8">
        <f>'[1]Monthly Rainfall (Kund Pro)'!L39+'[1]Monthly Rainfall (Kund Pro)'!M39+'[1]Monthly Rainfall (Kund Pro)'!B40+'[1]Monthly Rainfall (Kund Pro)'!C40+'[1]Monthly Rainfall (Kund Pro)'!D40+'[1]Monthly Rainfall (Kund Pro)'!E40+'[1]Monthly Rainfall (Kund Pro)'!F40</f>
        <v>5.5</v>
      </c>
      <c r="J135" s="8">
        <f t="shared" si="9"/>
        <v>1268.5</v>
      </c>
    </row>
    <row r="136" spans="1:10" s="5" customFormat="1" x14ac:dyDescent="0.2">
      <c r="A136" s="6">
        <f t="shared" si="10"/>
        <v>32</v>
      </c>
      <c r="B136" s="7" t="s">
        <v>21</v>
      </c>
      <c r="C136" s="8">
        <v>93.9</v>
      </c>
      <c r="D136" s="8">
        <v>305.39999999999998</v>
      </c>
      <c r="E136" s="8">
        <v>392.7</v>
      </c>
      <c r="F136" s="8">
        <v>42</v>
      </c>
      <c r="G136" s="8">
        <v>44</v>
      </c>
      <c r="H136" s="11">
        <f t="shared" si="8"/>
        <v>878</v>
      </c>
      <c r="I136" s="8">
        <f>'[1]Monthly Rainfall (Kund Pro)'!L40+'[1]Monthly Rainfall (Kund Pro)'!M40+'[1]Monthly Rainfall (Kund Pro)'!B41+'[1]Monthly Rainfall (Kund Pro)'!C41+'[1]Monthly Rainfall (Kund Pro)'!D41+'[1]Monthly Rainfall (Kund Pro)'!E41+'[1]Monthly Rainfall (Kund Pro)'!F41</f>
        <v>205.3</v>
      </c>
      <c r="J136" s="8">
        <f t="shared" si="9"/>
        <v>1083.3</v>
      </c>
    </row>
    <row r="137" spans="1:10" s="5" customFormat="1" x14ac:dyDescent="0.2">
      <c r="A137" s="6">
        <f t="shared" si="10"/>
        <v>33</v>
      </c>
      <c r="B137" s="7" t="s">
        <v>22</v>
      </c>
      <c r="C137" s="8">
        <v>121</v>
      </c>
      <c r="D137" s="8">
        <v>183</v>
      </c>
      <c r="E137" s="8">
        <v>131</v>
      </c>
      <c r="F137" s="8">
        <v>137.5</v>
      </c>
      <c r="G137" s="8">
        <v>42.8</v>
      </c>
      <c r="H137" s="11">
        <f t="shared" si="8"/>
        <v>615.29999999999995</v>
      </c>
      <c r="I137" s="8">
        <f>'[1]Monthly Rainfall (Kund Pro)'!L41+'[1]Monthly Rainfall (Kund Pro)'!M41+'[1]Monthly Rainfall (Kund Pro)'!B42+'[1]Monthly Rainfall (Kund Pro)'!C42+'[1]Monthly Rainfall (Kund Pro)'!D42+'[1]Monthly Rainfall (Kund Pro)'!E42+'[1]Monthly Rainfall (Kund Pro)'!F42</f>
        <v>38.5</v>
      </c>
      <c r="J137" s="8">
        <f t="shared" si="9"/>
        <v>653.79999999999995</v>
      </c>
    </row>
    <row r="138" spans="1:10" s="5" customFormat="1" x14ac:dyDescent="0.2">
      <c r="A138" s="6">
        <f t="shared" si="10"/>
        <v>34</v>
      </c>
      <c r="B138" s="7" t="s">
        <v>23</v>
      </c>
      <c r="C138" s="8"/>
      <c r="D138" s="8">
        <v>138.80000000000001</v>
      </c>
      <c r="E138" s="8">
        <v>86.4</v>
      </c>
      <c r="F138" s="8">
        <v>189.6</v>
      </c>
      <c r="G138" s="8">
        <v>68.400000000000006</v>
      </c>
      <c r="H138" s="11">
        <f t="shared" si="8"/>
        <v>483.20000000000005</v>
      </c>
      <c r="I138" s="8">
        <f>'[1]Monthly Rainfall (Kund Pro)'!L42+'[1]Monthly Rainfall (Kund Pro)'!M42+'[1]Monthly Rainfall (Kund Pro)'!B43+'[1]Monthly Rainfall (Kund Pro)'!C43+'[1]Monthly Rainfall (Kund Pro)'!D43+'[1]Monthly Rainfall (Kund Pro)'!E43+'[1]Monthly Rainfall (Kund Pro)'!F43</f>
        <v>82.8</v>
      </c>
      <c r="J138" s="8">
        <f t="shared" si="9"/>
        <v>566</v>
      </c>
    </row>
    <row r="139" spans="1:10" s="5" customFormat="1" x14ac:dyDescent="0.2">
      <c r="A139" s="6">
        <f t="shared" si="10"/>
        <v>35</v>
      </c>
      <c r="B139" s="7" t="s">
        <v>24</v>
      </c>
      <c r="C139" s="8">
        <v>110</v>
      </c>
      <c r="D139" s="8">
        <v>287.5</v>
      </c>
      <c r="E139" s="8"/>
      <c r="F139" s="8">
        <v>16</v>
      </c>
      <c r="G139" s="8">
        <v>0</v>
      </c>
      <c r="H139" s="11">
        <f t="shared" si="8"/>
        <v>413.5</v>
      </c>
      <c r="I139" s="8">
        <f>'[1]Monthly Rainfall (Kund Pro)'!L43+'[1]Monthly Rainfall (Kund Pro)'!M43+'[1]Monthly Rainfall (Kund Pro)'!B44+'[1]Monthly Rainfall (Kund Pro)'!C44+'[1]Monthly Rainfall (Kund Pro)'!D44+'[1]Monthly Rainfall (Kund Pro)'!E44+'[1]Monthly Rainfall (Kund Pro)'!F44</f>
        <v>3.5</v>
      </c>
      <c r="J139" s="8">
        <f t="shared" si="9"/>
        <v>417</v>
      </c>
    </row>
    <row r="140" spans="1:10" s="5" customFormat="1" x14ac:dyDescent="0.2">
      <c r="A140" s="6">
        <f t="shared" si="10"/>
        <v>36</v>
      </c>
      <c r="B140" s="7" t="s">
        <v>25</v>
      </c>
      <c r="C140" s="8">
        <v>189.5</v>
      </c>
      <c r="D140" s="8">
        <v>287</v>
      </c>
      <c r="E140" s="8">
        <v>299</v>
      </c>
      <c r="F140" s="8">
        <v>0</v>
      </c>
      <c r="G140" s="8">
        <v>13</v>
      </c>
      <c r="H140" s="11">
        <f t="shared" si="8"/>
        <v>788.5</v>
      </c>
      <c r="I140" s="8">
        <f>'[1]Monthly Rainfall (Kund Pro)'!L44+'[1]Monthly Rainfall (Kund Pro)'!M44+'[1]Monthly Rainfall (Kund Pro)'!B45+'[1]Monthly Rainfall (Kund Pro)'!C45+'[1]Monthly Rainfall (Kund Pro)'!D45+'[1]Monthly Rainfall (Kund Pro)'!E45+'[1]Monthly Rainfall (Kund Pro)'!F45</f>
        <v>13</v>
      </c>
      <c r="J140" s="8">
        <f t="shared" si="9"/>
        <v>801.5</v>
      </c>
    </row>
    <row r="141" spans="1:10" s="5" customFormat="1" x14ac:dyDescent="0.2">
      <c r="A141" s="6">
        <f t="shared" si="10"/>
        <v>37</v>
      </c>
      <c r="B141" s="7" t="s">
        <v>26</v>
      </c>
      <c r="C141" s="8">
        <v>192.8</v>
      </c>
      <c r="D141" s="8">
        <v>35.5</v>
      </c>
      <c r="E141" s="8">
        <v>281.2</v>
      </c>
      <c r="F141" s="8">
        <v>106.5</v>
      </c>
      <c r="G141" s="8">
        <v>0</v>
      </c>
      <c r="H141" s="11">
        <f t="shared" si="8"/>
        <v>616</v>
      </c>
      <c r="I141" s="8">
        <f>'[1]Monthly Rainfall (Kund Pro)'!L45+'[1]Monthly Rainfall (Kund Pro)'!M45+'[1]Monthly Rainfall (Kund Pro)'!B46+'[1]Monthly Rainfall (Kund Pro)'!C46+'[1]Monthly Rainfall (Kund Pro)'!D46+'[1]Monthly Rainfall (Kund Pro)'!E46+'[1]Monthly Rainfall (Kund Pro)'!F46</f>
        <v>13.5</v>
      </c>
      <c r="J141" s="8">
        <f t="shared" si="9"/>
        <v>629.5</v>
      </c>
    </row>
    <row r="142" spans="1:10" s="5" customFormat="1" x14ac:dyDescent="0.2">
      <c r="A142" s="6">
        <f t="shared" si="10"/>
        <v>38</v>
      </c>
      <c r="B142" s="7" t="s">
        <v>27</v>
      </c>
      <c r="C142" s="8">
        <v>84</v>
      </c>
      <c r="D142" s="8">
        <v>161</v>
      </c>
      <c r="E142" s="8">
        <v>150.80000000000001</v>
      </c>
      <c r="F142" s="8">
        <v>245.6</v>
      </c>
      <c r="G142" s="8">
        <v>0</v>
      </c>
      <c r="H142" s="11">
        <f t="shared" si="8"/>
        <v>641.4</v>
      </c>
      <c r="I142" s="8">
        <f>'[1]Monthly Rainfall (Kund Pro)'!L46+'[1]Monthly Rainfall (Kund Pro)'!M46+'[1]Monthly Rainfall (Kund Pro)'!B47+'[1]Monthly Rainfall (Kund Pro)'!C47+'[1]Monthly Rainfall (Kund Pro)'!D47+'[1]Monthly Rainfall (Kund Pro)'!E47+'[1]Monthly Rainfall (Kund Pro)'!F47</f>
        <v>40.1</v>
      </c>
      <c r="J142" s="8">
        <f t="shared" si="9"/>
        <v>681.5</v>
      </c>
    </row>
    <row r="143" spans="1:10" s="5" customFormat="1" x14ac:dyDescent="0.2">
      <c r="A143" s="6">
        <f t="shared" si="10"/>
        <v>39</v>
      </c>
      <c r="B143" s="7" t="s">
        <v>28</v>
      </c>
      <c r="C143" s="8">
        <v>89</v>
      </c>
      <c r="D143" s="8">
        <v>443.2</v>
      </c>
      <c r="E143" s="8">
        <v>493.3</v>
      </c>
      <c r="F143" s="8">
        <v>18.2</v>
      </c>
      <c r="G143" s="8">
        <v>77</v>
      </c>
      <c r="H143" s="11">
        <f>C143+D143+E143+F143+G143</f>
        <v>1120.7</v>
      </c>
      <c r="I143" s="8">
        <f>'[1]Monthly Rainfall (Kund Pro)'!L47+'[1]Monthly Rainfall (Kund Pro)'!M47+'[1]Monthly Rainfall (Kund Pro)'!B48+'[1]Monthly Rainfall (Kund Pro)'!C48+'[1]Monthly Rainfall (Kund Pro)'!D48+'[1]Monthly Rainfall (Kund Pro)'!E48+'[1]Monthly Rainfall (Kund Pro)'!F48</f>
        <v>20.7</v>
      </c>
      <c r="J143" s="8">
        <f>H143+I143</f>
        <v>1141.4000000000001</v>
      </c>
    </row>
    <row r="144" spans="1:10" s="5" customFormat="1" x14ac:dyDescent="0.2">
      <c r="A144" s="6">
        <f t="shared" si="10"/>
        <v>40</v>
      </c>
      <c r="B144" s="7" t="s">
        <v>29</v>
      </c>
      <c r="C144" s="8">
        <v>99.9</v>
      </c>
      <c r="D144" s="8">
        <v>385.8</v>
      </c>
      <c r="E144" s="8">
        <v>116.3</v>
      </c>
      <c r="F144" s="8">
        <v>80.8</v>
      </c>
      <c r="G144" s="8">
        <v>0</v>
      </c>
      <c r="H144" s="11">
        <f t="shared" ref="H144:H150" si="11">C144+D144+E144+F144+G144</f>
        <v>682.8</v>
      </c>
      <c r="I144" s="8">
        <f>'[1]Monthly Rainfall (Kund Pro)'!L48+'[1]Monthly Rainfall (Kund Pro)'!M48+'[1]Monthly Rainfall (Kund Pro)'!B49+'[1]Monthly Rainfall (Kund Pro)'!C49+'[1]Monthly Rainfall (Kund Pro)'!D49+'[1]Monthly Rainfall (Kund Pro)'!E49+'[1]Monthly Rainfall (Kund Pro)'!F49</f>
        <v>130.9</v>
      </c>
      <c r="J144" s="8">
        <f t="shared" ref="J144:J150" si="12">H144+I144</f>
        <v>813.69999999999993</v>
      </c>
    </row>
    <row r="145" spans="1:10" s="5" customFormat="1" x14ac:dyDescent="0.2">
      <c r="A145" s="6">
        <f t="shared" si="10"/>
        <v>41</v>
      </c>
      <c r="B145" s="7" t="s">
        <v>30</v>
      </c>
      <c r="C145" s="8">
        <v>13.3</v>
      </c>
      <c r="D145" s="8">
        <v>168.6</v>
      </c>
      <c r="E145" s="8">
        <v>558.9</v>
      </c>
      <c r="F145" s="8">
        <v>203.8</v>
      </c>
      <c r="G145" s="8">
        <v>0</v>
      </c>
      <c r="H145" s="11">
        <f t="shared" si="11"/>
        <v>944.59999999999991</v>
      </c>
      <c r="I145" s="8">
        <f>'[1]Monthly Rainfall (Kund Pro)'!L49+'[1]Monthly Rainfall (Kund Pro)'!M49+'[1]Monthly Rainfall (Kund Pro)'!B50+'[1]Monthly Rainfall (Kund Pro)'!C50+'[1]Monthly Rainfall (Kund Pro)'!D50+'[1]Monthly Rainfall (Kund Pro)'!E50+'[1]Monthly Rainfall (Kund Pro)'!F50</f>
        <v>24.7</v>
      </c>
      <c r="J145" s="8">
        <f t="shared" si="12"/>
        <v>969.3</v>
      </c>
    </row>
    <row r="146" spans="1:10" s="5" customFormat="1" x14ac:dyDescent="0.2">
      <c r="A146" s="6">
        <f t="shared" si="10"/>
        <v>42</v>
      </c>
      <c r="B146" s="7" t="s">
        <v>31</v>
      </c>
      <c r="C146" s="8">
        <v>60.2</v>
      </c>
      <c r="D146" s="8">
        <v>340.5</v>
      </c>
      <c r="E146" s="8">
        <v>132.5</v>
      </c>
      <c r="F146" s="8">
        <v>134.19999999999999</v>
      </c>
      <c r="G146" s="8">
        <v>0</v>
      </c>
      <c r="H146" s="11">
        <f t="shared" si="11"/>
        <v>667.40000000000009</v>
      </c>
      <c r="I146" s="8">
        <f>'[1]Monthly Rainfall (Kund Pro)'!L50+'[1]Monthly Rainfall (Kund Pro)'!M50+'[1]Monthly Rainfall (Kund Pro)'!B51+'[1]Monthly Rainfall (Kund Pro)'!C51+'[1]Monthly Rainfall (Kund Pro)'!D51+'[1]Monthly Rainfall (Kund Pro)'!E51+'[1]Monthly Rainfall (Kund Pro)'!F51</f>
        <v>13.6</v>
      </c>
      <c r="J146" s="8">
        <f t="shared" si="12"/>
        <v>681.00000000000011</v>
      </c>
    </row>
    <row r="147" spans="1:10" s="5" customFormat="1" x14ac:dyDescent="0.2">
      <c r="A147" s="6">
        <f t="shared" si="10"/>
        <v>43</v>
      </c>
      <c r="B147" s="7" t="s">
        <v>54</v>
      </c>
      <c r="C147" s="8">
        <v>109.3</v>
      </c>
      <c r="D147" s="8">
        <v>104.2</v>
      </c>
      <c r="E147" s="8">
        <v>239.7</v>
      </c>
      <c r="F147" s="8">
        <v>167.2</v>
      </c>
      <c r="G147" s="8">
        <v>9.6</v>
      </c>
      <c r="H147" s="11">
        <f t="shared" si="11"/>
        <v>630</v>
      </c>
      <c r="I147" s="8">
        <f>'[1]Monthly Rainfall (Kund Pro)'!L51+'[1]Monthly Rainfall (Kund Pro)'!M51+'[1]Monthly Rainfall (Kund Pro)'!B52+'[1]Monthly Rainfall (Kund Pro)'!C52+'[1]Monthly Rainfall (Kund Pro)'!D52+'[1]Monthly Rainfall (Kund Pro)'!E52+'[1]Monthly Rainfall (Kund Pro)'!F52</f>
        <v>0</v>
      </c>
      <c r="J147" s="8">
        <f t="shared" si="12"/>
        <v>630</v>
      </c>
    </row>
    <row r="148" spans="1:10" s="5" customFormat="1" x14ac:dyDescent="0.2">
      <c r="A148" s="6">
        <f t="shared" si="10"/>
        <v>44</v>
      </c>
      <c r="B148" s="7" t="s">
        <v>55</v>
      </c>
      <c r="C148" s="8">
        <v>42.8</v>
      </c>
      <c r="D148" s="8">
        <v>501.3</v>
      </c>
      <c r="E148" s="8">
        <v>141.19999999999999</v>
      </c>
      <c r="F148" s="8">
        <v>57.9</v>
      </c>
      <c r="G148" s="8">
        <v>120.8</v>
      </c>
      <c r="H148" s="11">
        <f t="shared" si="11"/>
        <v>863.99999999999989</v>
      </c>
      <c r="I148" s="8">
        <f>'[1]Monthly Rainfall (Kund Pro)'!L52+'[1]Monthly Rainfall (Kund Pro)'!M52+'[1]Monthly Rainfall (Kund Pro)'!B53+'[1]Monthly Rainfall (Kund Pro)'!C53+'[1]Monthly Rainfall (Kund Pro)'!D53+'[1]Monthly Rainfall (Kund Pro)'!E53+'[1]Monthly Rainfall (Kund Pro)'!F53</f>
        <v>129.9</v>
      </c>
      <c r="J148" s="8">
        <f t="shared" si="12"/>
        <v>993.89999999999986</v>
      </c>
    </row>
    <row r="149" spans="1:10" s="5" customFormat="1" x14ac:dyDescent="0.2">
      <c r="A149" s="6">
        <f t="shared" si="10"/>
        <v>45</v>
      </c>
      <c r="B149" s="7" t="s">
        <v>56</v>
      </c>
      <c r="C149" s="8">
        <v>22</v>
      </c>
      <c r="D149" s="8">
        <v>202.8</v>
      </c>
      <c r="E149" s="8">
        <v>242.9</v>
      </c>
      <c r="F149" s="8">
        <v>87.3</v>
      </c>
      <c r="G149" s="8">
        <v>5</v>
      </c>
      <c r="H149" s="11">
        <f t="shared" si="11"/>
        <v>560</v>
      </c>
      <c r="I149" s="8">
        <f>'[1]Monthly Rainfall (Kund Pro)'!L53+'[1]Monthly Rainfall (Kund Pro)'!M53+'[1]Monthly Rainfall (Kund Pro)'!B54+'[1]Monthly Rainfall (Kund Pro)'!C54+'[1]Monthly Rainfall (Kund Pro)'!D54+'[1]Monthly Rainfall (Kund Pro)'!E54+'[1]Monthly Rainfall (Kund Pro)'!F54</f>
        <v>152.69999999999999</v>
      </c>
      <c r="J149" s="8">
        <f t="shared" si="12"/>
        <v>712.7</v>
      </c>
    </row>
    <row r="150" spans="1:10" s="5" customFormat="1" x14ac:dyDescent="0.2">
      <c r="A150" s="6">
        <f t="shared" si="10"/>
        <v>46</v>
      </c>
      <c r="B150" s="7" t="s">
        <v>59</v>
      </c>
      <c r="C150" s="8">
        <v>355.9</v>
      </c>
      <c r="D150" s="8">
        <v>490.1</v>
      </c>
      <c r="E150" s="8">
        <v>589.29999999999995</v>
      </c>
      <c r="F150" s="8">
        <v>378</v>
      </c>
      <c r="G150" s="8">
        <v>0</v>
      </c>
      <c r="H150" s="11">
        <f t="shared" si="11"/>
        <v>1813.3</v>
      </c>
      <c r="I150" s="8">
        <v>0</v>
      </c>
      <c r="J150" s="8">
        <f t="shared" si="12"/>
        <v>1813.3</v>
      </c>
    </row>
    <row r="151" spans="1:10" s="5" customFormat="1" x14ac:dyDescent="0.2">
      <c r="A151" s="14"/>
      <c r="B151" s="12"/>
      <c r="C151" s="14"/>
      <c r="D151" s="14"/>
      <c r="E151" s="14"/>
      <c r="F151" s="14"/>
      <c r="G151" s="14"/>
      <c r="H151" s="15"/>
      <c r="I151" s="15"/>
      <c r="J151" s="15"/>
    </row>
    <row r="152" spans="1:10" s="5" customFormat="1" x14ac:dyDescent="0.2">
      <c r="A152" s="14"/>
      <c r="B152" s="12"/>
      <c r="C152" s="14"/>
      <c r="D152" s="14"/>
      <c r="E152" s="14"/>
      <c r="F152" s="14"/>
      <c r="G152" s="14"/>
      <c r="H152" s="15"/>
      <c r="I152" s="15"/>
      <c r="J152" s="15"/>
    </row>
    <row r="153" spans="1:10" s="5" customFormat="1" x14ac:dyDescent="0.2">
      <c r="A153" s="26" t="s">
        <v>61</v>
      </c>
      <c r="B153" s="26"/>
      <c r="C153" s="26"/>
      <c r="D153" s="26"/>
      <c r="E153" s="26"/>
      <c r="F153" s="26"/>
      <c r="G153" s="2"/>
      <c r="H153" s="27" t="s">
        <v>58</v>
      </c>
      <c r="I153" s="27"/>
      <c r="J153" s="27"/>
    </row>
    <row r="154" spans="1:10" ht="42" customHeight="1" x14ac:dyDescent="0.2">
      <c r="A154" s="3" t="s">
        <v>34</v>
      </c>
      <c r="B154" s="3" t="s">
        <v>35</v>
      </c>
      <c r="C154" s="3" t="s">
        <v>36</v>
      </c>
      <c r="D154" s="3" t="s">
        <v>37</v>
      </c>
      <c r="E154" s="3" t="s">
        <v>38</v>
      </c>
      <c r="F154" s="3" t="s">
        <v>39</v>
      </c>
      <c r="G154" s="3" t="s">
        <v>40</v>
      </c>
      <c r="H154" s="4" t="s">
        <v>41</v>
      </c>
      <c r="I154" s="4" t="s">
        <v>42</v>
      </c>
      <c r="J154" s="4" t="s">
        <v>43</v>
      </c>
    </row>
    <row r="155" spans="1:10" x14ac:dyDescent="0.2">
      <c r="A155" s="6">
        <v>1</v>
      </c>
      <c r="B155" s="7" t="s">
        <v>44</v>
      </c>
      <c r="C155" s="8">
        <v>90.06</v>
      </c>
      <c r="D155" s="8">
        <v>233.32</v>
      </c>
      <c r="E155" s="8">
        <v>127.15</v>
      </c>
      <c r="F155" s="8">
        <v>242.06</v>
      </c>
      <c r="G155" s="8">
        <v>44.16</v>
      </c>
      <c r="H155" s="11">
        <f t="shared" ref="H155:H174" si="13">C155+D155+E155+F155+G155</f>
        <v>736.74999999999989</v>
      </c>
      <c r="I155" s="8">
        <f>'[1]Monthly Rainfall (Kund Pro)'!BB27+'[1]Monthly Rainfall (Kund Pro)'!BC27+'[1]Monthly Rainfall (Kund Pro)'!AR28+'[1]Monthly Rainfall (Kund Pro)'!AS28+'[1]Monthly Rainfall (Kund Pro)'!AT28+'[1]Monthly Rainfall (Kund Pro)'!AU28+'[1]Monthly Rainfall (Kund Pro)'!AV28</f>
        <v>23.26</v>
      </c>
      <c r="J155" s="8">
        <f t="shared" ref="J155:J174" si="14">H155+I155</f>
        <v>760.00999999999988</v>
      </c>
    </row>
    <row r="156" spans="1:10" x14ac:dyDescent="0.2">
      <c r="A156" s="6">
        <f>1+A155</f>
        <v>2</v>
      </c>
      <c r="B156" s="7" t="s">
        <v>45</v>
      </c>
      <c r="C156" s="8">
        <v>155.15</v>
      </c>
      <c r="D156" s="8">
        <v>397.07</v>
      </c>
      <c r="E156" s="8">
        <v>89.62</v>
      </c>
      <c r="F156" s="8">
        <v>65.459999999999994</v>
      </c>
      <c r="G156" s="8">
        <v>0</v>
      </c>
      <c r="H156" s="11">
        <f t="shared" si="13"/>
        <v>707.30000000000007</v>
      </c>
      <c r="I156" s="8">
        <f>'[1]Monthly Rainfall (Kund Pro)'!BB28+'[1]Monthly Rainfall (Kund Pro)'!BC28+'[1]Monthly Rainfall (Kund Pro)'!AR29+'[1]Monthly Rainfall (Kund Pro)'!AS29+'[1]Monthly Rainfall (Kund Pro)'!AT29+'[1]Monthly Rainfall (Kund Pro)'!AU29+'[1]Monthly Rainfall (Kund Pro)'!AV29</f>
        <v>5.7</v>
      </c>
      <c r="J156" s="8">
        <f t="shared" si="14"/>
        <v>713.00000000000011</v>
      </c>
    </row>
    <row r="157" spans="1:10" x14ac:dyDescent="0.2">
      <c r="A157" s="6">
        <f t="shared" ref="A157:A199" si="15">1+A156</f>
        <v>3</v>
      </c>
      <c r="B157" s="7" t="s">
        <v>46</v>
      </c>
      <c r="C157" s="8"/>
      <c r="D157" s="8">
        <v>228.42</v>
      </c>
      <c r="E157" s="8">
        <v>295.47000000000003</v>
      </c>
      <c r="F157" s="8">
        <v>0</v>
      </c>
      <c r="G157" s="8">
        <v>75.69</v>
      </c>
      <c r="H157" s="11">
        <f t="shared" si="13"/>
        <v>599.57999999999993</v>
      </c>
      <c r="I157" s="8">
        <f>'[1]Monthly Rainfall (Kund Pro)'!BB29+'[1]Monthly Rainfall (Kund Pro)'!BC29+'[1]Monthly Rainfall (Kund Pro)'!AR30+'[1]Monthly Rainfall (Kund Pro)'!AS30+'[1]Monthly Rainfall (Kund Pro)'!AT30+'[1]Monthly Rainfall (Kund Pro)'!AU30+'[1]Monthly Rainfall (Kund Pro)'!AV30</f>
        <v>37.26</v>
      </c>
      <c r="J157" s="8">
        <f t="shared" si="14"/>
        <v>636.83999999999992</v>
      </c>
    </row>
    <row r="158" spans="1:10" s="5" customFormat="1" x14ac:dyDescent="0.2">
      <c r="A158" s="6">
        <f t="shared" si="15"/>
        <v>4</v>
      </c>
      <c r="B158" s="7" t="s">
        <v>47</v>
      </c>
      <c r="C158" s="8">
        <v>231.93</v>
      </c>
      <c r="D158" s="8">
        <v>47.12</v>
      </c>
      <c r="E158" s="8">
        <v>599.76</v>
      </c>
      <c r="F158" s="8">
        <v>286.68</v>
      </c>
      <c r="G158" s="8">
        <v>0</v>
      </c>
      <c r="H158" s="11">
        <f t="shared" si="13"/>
        <v>1165.49</v>
      </c>
      <c r="I158" s="8">
        <f>'[1]Monthly Rainfall (Kund Pro)'!BB30+'[1]Monthly Rainfall (Kund Pro)'!BC30+'[1]Monthly Rainfall (Kund Pro)'!AR31+'[1]Monthly Rainfall (Kund Pro)'!AS31+'[1]Monthly Rainfall (Kund Pro)'!AT31+'[1]Monthly Rainfall (Kund Pro)'!AU31+'[1]Monthly Rainfall (Kund Pro)'!AV31</f>
        <v>24.51</v>
      </c>
      <c r="J158" s="8">
        <f t="shared" si="14"/>
        <v>1190</v>
      </c>
    </row>
    <row r="159" spans="1:10" s="5" customFormat="1" x14ac:dyDescent="0.2">
      <c r="A159" s="6">
        <f t="shared" si="15"/>
        <v>5</v>
      </c>
      <c r="B159" s="7" t="s">
        <v>48</v>
      </c>
      <c r="C159" s="8">
        <v>153.31</v>
      </c>
      <c r="D159" s="8">
        <v>382.6</v>
      </c>
      <c r="E159" s="8">
        <v>164.35</v>
      </c>
      <c r="F159" s="8">
        <v>314.37</v>
      </c>
      <c r="G159" s="8">
        <v>0</v>
      </c>
      <c r="H159" s="11">
        <f t="shared" si="13"/>
        <v>1014.6300000000001</v>
      </c>
      <c r="I159" s="8">
        <f>'[1]Monthly Rainfall (Kund Pro)'!BB31+'[1]Monthly Rainfall (Kund Pro)'!BC31+'[1]Monthly Rainfall (Kund Pro)'!AR32+'[1]Monthly Rainfall (Kund Pro)'!AS32+'[1]Monthly Rainfall (Kund Pro)'!AT32+'[1]Monthly Rainfall (Kund Pro)'!AU32+'[1]Monthly Rainfall (Kund Pro)'!AV32</f>
        <v>46.37</v>
      </c>
      <c r="J159" s="8">
        <f t="shared" si="14"/>
        <v>1061</v>
      </c>
    </row>
    <row r="160" spans="1:10" s="5" customFormat="1" x14ac:dyDescent="0.2">
      <c r="A160" s="6">
        <f t="shared" si="15"/>
        <v>6</v>
      </c>
      <c r="B160" s="7" t="s">
        <v>49</v>
      </c>
      <c r="C160" s="8">
        <v>75.67</v>
      </c>
      <c r="D160" s="8">
        <v>329.47</v>
      </c>
      <c r="E160" s="8"/>
      <c r="F160" s="8">
        <v>44.3</v>
      </c>
      <c r="G160" s="8">
        <v>20.8</v>
      </c>
      <c r="H160" s="11">
        <f t="shared" si="13"/>
        <v>470.24000000000007</v>
      </c>
      <c r="I160" s="8">
        <f>'[1]Monthly Rainfall (Kund Pro)'!BB32+'[1]Monthly Rainfall (Kund Pro)'!BC32+'[1]Monthly Rainfall (Kund Pro)'!AR33+'[1]Monthly Rainfall (Kund Pro)'!AS33+'[1]Monthly Rainfall (Kund Pro)'!AT33+'[1]Monthly Rainfall (Kund Pro)'!AU33+'[1]Monthly Rainfall (Kund Pro)'!AV33</f>
        <v>0</v>
      </c>
      <c r="J160" s="8">
        <f t="shared" si="14"/>
        <v>470.24000000000007</v>
      </c>
    </row>
    <row r="161" spans="1:10" s="5" customFormat="1" x14ac:dyDescent="0.2">
      <c r="A161" s="6">
        <f t="shared" si="15"/>
        <v>7</v>
      </c>
      <c r="B161" s="7" t="s">
        <v>50</v>
      </c>
      <c r="C161" s="8">
        <v>32.19</v>
      </c>
      <c r="D161" s="8">
        <v>228.8</v>
      </c>
      <c r="E161" s="8">
        <v>108.21</v>
      </c>
      <c r="F161" s="8">
        <v>61.72</v>
      </c>
      <c r="G161" s="8">
        <v>0</v>
      </c>
      <c r="H161" s="11">
        <f t="shared" si="13"/>
        <v>430.91999999999996</v>
      </c>
      <c r="I161" s="8">
        <f>'[1]Monthly Rainfall (Kund Pro)'!BB33+'[1]Monthly Rainfall (Kund Pro)'!BC33+'[1]Monthly Rainfall (Kund Pro)'!AR34+'[1]Monthly Rainfall (Kund Pro)'!AS34+'[1]Monthly Rainfall (Kund Pro)'!AT34+'[1]Monthly Rainfall (Kund Pro)'!AU34+'[1]Monthly Rainfall (Kund Pro)'!AV34</f>
        <v>89.08</v>
      </c>
      <c r="J161" s="8">
        <f t="shared" si="14"/>
        <v>520</v>
      </c>
    </row>
    <row r="162" spans="1:10" s="5" customFormat="1" x14ac:dyDescent="0.2">
      <c r="A162" s="6">
        <f t="shared" si="15"/>
        <v>8</v>
      </c>
      <c r="B162" s="7" t="s">
        <v>51</v>
      </c>
      <c r="C162" s="8">
        <v>26.54</v>
      </c>
      <c r="D162" s="8">
        <v>368.26</v>
      </c>
      <c r="E162" s="8">
        <v>939.26</v>
      </c>
      <c r="F162" s="8">
        <v>283.95999999999998</v>
      </c>
      <c r="G162" s="8">
        <v>0</v>
      </c>
      <c r="H162" s="11">
        <f t="shared" si="13"/>
        <v>1618.02</v>
      </c>
      <c r="I162" s="8">
        <f>'[1]Monthly Rainfall (Kund Pro)'!BB34+'[1]Monthly Rainfall (Kund Pro)'!BC34+'[1]Monthly Rainfall (Kund Pro)'!AR35+'[1]Monthly Rainfall (Kund Pro)'!AS35+'[1]Monthly Rainfall (Kund Pro)'!AT35+'[1]Monthly Rainfall (Kund Pro)'!AU35+'[1]Monthly Rainfall (Kund Pro)'!AV35</f>
        <v>0</v>
      </c>
      <c r="J162" s="8">
        <f t="shared" si="14"/>
        <v>1618.02</v>
      </c>
    </row>
    <row r="163" spans="1:10" s="5" customFormat="1" x14ac:dyDescent="0.2">
      <c r="A163" s="6">
        <f t="shared" si="15"/>
        <v>9</v>
      </c>
      <c r="B163" s="7" t="s">
        <v>52</v>
      </c>
      <c r="C163" s="8">
        <v>58.69</v>
      </c>
      <c r="D163" s="8">
        <v>337.84</v>
      </c>
      <c r="E163" s="8">
        <v>263.77999999999997</v>
      </c>
      <c r="F163" s="8">
        <v>161.69</v>
      </c>
      <c r="G163" s="8">
        <v>0</v>
      </c>
      <c r="H163" s="11">
        <f t="shared" si="13"/>
        <v>822</v>
      </c>
      <c r="I163" s="8">
        <f>'[1]Monthly Rainfall (Kund Pro)'!BB35+'[1]Monthly Rainfall (Kund Pro)'!BC35+'[1]Monthly Rainfall (Kund Pro)'!AR36+'[1]Monthly Rainfall (Kund Pro)'!AS36+'[1]Monthly Rainfall (Kund Pro)'!AT36+'[1]Monthly Rainfall (Kund Pro)'!AU36+'[1]Monthly Rainfall (Kund Pro)'!AV36</f>
        <v>0</v>
      </c>
      <c r="J163" s="8">
        <f t="shared" si="14"/>
        <v>822</v>
      </c>
    </row>
    <row r="164" spans="1:10" s="5" customFormat="1" x14ac:dyDescent="0.2">
      <c r="A164" s="6">
        <f t="shared" si="15"/>
        <v>10</v>
      </c>
      <c r="B164" s="7" t="s">
        <v>53</v>
      </c>
      <c r="C164" s="8">
        <v>229.41</v>
      </c>
      <c r="D164" s="8">
        <v>370.07</v>
      </c>
      <c r="E164" s="8">
        <v>279.33</v>
      </c>
      <c r="F164" s="8"/>
      <c r="G164" s="8">
        <v>0</v>
      </c>
      <c r="H164" s="11">
        <f t="shared" si="13"/>
        <v>878.81</v>
      </c>
      <c r="I164" s="8">
        <f>'[1]Monthly Rainfall (Kund Pro)'!BB36+'[1]Monthly Rainfall (Kund Pro)'!BC36+'[1]Monthly Rainfall (Kund Pro)'!AR37+'[1]Monthly Rainfall (Kund Pro)'!AS37+'[1]Monthly Rainfall (Kund Pro)'!AT37+'[1]Monthly Rainfall (Kund Pro)'!AU37+'[1]Monthly Rainfall (Kund Pro)'!AV37</f>
        <v>0</v>
      </c>
      <c r="J164" s="8">
        <f t="shared" si="14"/>
        <v>878.81</v>
      </c>
    </row>
    <row r="165" spans="1:10" s="5" customFormat="1" x14ac:dyDescent="0.2">
      <c r="A165" s="6">
        <f t="shared" si="15"/>
        <v>11</v>
      </c>
      <c r="B165" s="7" t="s">
        <v>0</v>
      </c>
      <c r="C165" s="8">
        <v>44.48</v>
      </c>
      <c r="D165" s="8">
        <v>540.63</v>
      </c>
      <c r="E165" s="8">
        <v>256.94</v>
      </c>
      <c r="F165" s="8">
        <v>42</v>
      </c>
      <c r="G165" s="8">
        <v>169.17</v>
      </c>
      <c r="H165" s="11">
        <f t="shared" si="13"/>
        <v>1053.22</v>
      </c>
      <c r="I165" s="8">
        <f>'[1]Monthly Rainfall (Kund Pro)'!BB37+'[1]Monthly Rainfall (Kund Pro)'!BC37+'[1]Monthly Rainfall (Kund Pro)'!AR38+'[1]Monthly Rainfall (Kund Pro)'!AS38+'[1]Monthly Rainfall (Kund Pro)'!AT38+'[1]Monthly Rainfall (Kund Pro)'!AU38+'[1]Monthly Rainfall (Kund Pro)'!AV38</f>
        <v>129.78</v>
      </c>
      <c r="J165" s="8">
        <f t="shared" si="14"/>
        <v>1183</v>
      </c>
    </row>
    <row r="166" spans="1:10" s="5" customFormat="1" x14ac:dyDescent="0.2">
      <c r="A166" s="6">
        <f t="shared" si="15"/>
        <v>12</v>
      </c>
      <c r="B166" s="7" t="s">
        <v>1</v>
      </c>
      <c r="C166" s="8">
        <v>74</v>
      </c>
      <c r="D166" s="8">
        <v>217</v>
      </c>
      <c r="E166" s="8">
        <v>244</v>
      </c>
      <c r="F166" s="8">
        <v>183</v>
      </c>
      <c r="G166" s="8">
        <v>0</v>
      </c>
      <c r="H166" s="11">
        <f t="shared" si="13"/>
        <v>718</v>
      </c>
      <c r="I166" s="8">
        <f>'[1]Monthly Rainfall (Kund Pro)'!BB38+'[1]Monthly Rainfall (Kund Pro)'!BC38+'[1]Monthly Rainfall (Kund Pro)'!AR39+'[1]Monthly Rainfall (Kund Pro)'!AS39+'[1]Monthly Rainfall (Kund Pro)'!AT39+'[1]Monthly Rainfall (Kund Pro)'!AU39+'[1]Monthly Rainfall (Kund Pro)'!AV39</f>
        <v>13</v>
      </c>
      <c r="J166" s="8">
        <f t="shared" si="14"/>
        <v>731</v>
      </c>
    </row>
    <row r="167" spans="1:10" s="5" customFormat="1" x14ac:dyDescent="0.2">
      <c r="A167" s="6">
        <f t="shared" si="15"/>
        <v>13</v>
      </c>
      <c r="B167" s="7" t="s">
        <v>2</v>
      </c>
      <c r="C167" s="8">
        <v>215</v>
      </c>
      <c r="D167" s="8">
        <v>506</v>
      </c>
      <c r="E167" s="8">
        <v>740</v>
      </c>
      <c r="F167" s="8">
        <v>7</v>
      </c>
      <c r="G167" s="8"/>
      <c r="H167" s="11">
        <f t="shared" si="13"/>
        <v>1468</v>
      </c>
      <c r="I167" s="8">
        <f>'[1]Monthly Rainfall (Kund Pro)'!BB39+'[1]Monthly Rainfall (Kund Pro)'!BC39+'[1]Monthly Rainfall (Kund Pro)'!AR40+'[1]Monthly Rainfall (Kund Pro)'!AS40+'[1]Monthly Rainfall (Kund Pro)'!AT40+'[1]Monthly Rainfall (Kund Pro)'!AU40+'[1]Monthly Rainfall (Kund Pro)'!AV40</f>
        <v>142.80000000000001</v>
      </c>
      <c r="J167" s="8">
        <f t="shared" si="14"/>
        <v>1610.8</v>
      </c>
    </row>
    <row r="168" spans="1:10" s="5" customFormat="1" x14ac:dyDescent="0.2">
      <c r="A168" s="6">
        <f t="shared" si="15"/>
        <v>14</v>
      </c>
      <c r="B168" s="7" t="s">
        <v>3</v>
      </c>
      <c r="C168" s="8">
        <v>88</v>
      </c>
      <c r="D168" s="8">
        <v>98</v>
      </c>
      <c r="E168" s="8">
        <v>338</v>
      </c>
      <c r="F168" s="8">
        <v>52</v>
      </c>
      <c r="G168" s="8">
        <v>0</v>
      </c>
      <c r="H168" s="11">
        <f t="shared" si="13"/>
        <v>576</v>
      </c>
      <c r="I168" s="8">
        <f>'[1]Monthly Rainfall (Kund Pro)'!BB40+'[1]Monthly Rainfall (Kund Pro)'!BC40+'[1]Monthly Rainfall (Kund Pro)'!AR41+'[1]Monthly Rainfall (Kund Pro)'!AS41+'[1]Monthly Rainfall (Kund Pro)'!AT41+'[1]Monthly Rainfall (Kund Pro)'!AU41+'[1]Monthly Rainfall (Kund Pro)'!AV41</f>
        <v>77</v>
      </c>
      <c r="J168" s="8">
        <f t="shared" si="14"/>
        <v>653</v>
      </c>
    </row>
    <row r="169" spans="1:10" s="5" customFormat="1" x14ac:dyDescent="0.2">
      <c r="A169" s="6">
        <f t="shared" si="15"/>
        <v>15</v>
      </c>
      <c r="B169" s="7" t="s">
        <v>4</v>
      </c>
      <c r="C169" s="8">
        <v>237</v>
      </c>
      <c r="D169" s="8">
        <v>144</v>
      </c>
      <c r="E169" s="8">
        <v>216</v>
      </c>
      <c r="F169" s="8">
        <v>39</v>
      </c>
      <c r="G169" s="8">
        <v>0</v>
      </c>
      <c r="H169" s="11">
        <f t="shared" si="13"/>
        <v>636</v>
      </c>
      <c r="I169" s="8">
        <f>'[1]Monthly Rainfall (Kund Pro)'!BB41+'[1]Monthly Rainfall (Kund Pro)'!BC41+'[1]Monthly Rainfall (Kund Pro)'!AR42+'[1]Monthly Rainfall (Kund Pro)'!AS42+'[1]Monthly Rainfall (Kund Pro)'!AT42+'[1]Monthly Rainfall (Kund Pro)'!AU42+'[1]Monthly Rainfall (Kund Pro)'!AV42</f>
        <v>32</v>
      </c>
      <c r="J169" s="8">
        <f t="shared" si="14"/>
        <v>668</v>
      </c>
    </row>
    <row r="170" spans="1:10" s="5" customFormat="1" x14ac:dyDescent="0.2">
      <c r="A170" s="6">
        <f t="shared" si="15"/>
        <v>16</v>
      </c>
      <c r="B170" s="7" t="s">
        <v>5</v>
      </c>
      <c r="C170" s="8">
        <v>233</v>
      </c>
      <c r="D170" s="8">
        <v>137</v>
      </c>
      <c r="E170" s="8">
        <v>258</v>
      </c>
      <c r="F170" s="8">
        <v>138</v>
      </c>
      <c r="G170" s="8">
        <v>11</v>
      </c>
      <c r="H170" s="11">
        <f t="shared" si="13"/>
        <v>777</v>
      </c>
      <c r="I170" s="8">
        <f>'[1]Monthly Rainfall (Kund Pro)'!BB42+'[1]Monthly Rainfall (Kund Pro)'!BC42+'[1]Monthly Rainfall (Kund Pro)'!AR43+'[1]Monthly Rainfall (Kund Pro)'!AS43+'[1]Monthly Rainfall (Kund Pro)'!AT43+'[1]Monthly Rainfall (Kund Pro)'!AU43+'[1]Monthly Rainfall (Kund Pro)'!AV43</f>
        <v>124</v>
      </c>
      <c r="J170" s="8">
        <f t="shared" si="14"/>
        <v>901</v>
      </c>
    </row>
    <row r="171" spans="1:10" s="5" customFormat="1" x14ac:dyDescent="0.2">
      <c r="A171" s="6">
        <f t="shared" si="15"/>
        <v>17</v>
      </c>
      <c r="B171" s="7" t="s">
        <v>6</v>
      </c>
      <c r="C171" s="8"/>
      <c r="D171" s="8">
        <v>196</v>
      </c>
      <c r="E171" s="8"/>
      <c r="F171" s="8">
        <v>3</v>
      </c>
      <c r="G171" s="8">
        <v>12</v>
      </c>
      <c r="H171" s="11">
        <f t="shared" si="13"/>
        <v>211</v>
      </c>
      <c r="I171" s="8">
        <f>'[1]Monthly Rainfall (Kund Pro)'!BB43+'[1]Monthly Rainfall (Kund Pro)'!BC43+'[1]Monthly Rainfall (Kund Pro)'!AR44+'[1]Monthly Rainfall (Kund Pro)'!AS44+'[1]Monthly Rainfall (Kund Pro)'!AT44+'[1]Monthly Rainfall (Kund Pro)'!AU44+'[1]Monthly Rainfall (Kund Pro)'!AV44</f>
        <v>57</v>
      </c>
      <c r="J171" s="8">
        <f t="shared" si="14"/>
        <v>268</v>
      </c>
    </row>
    <row r="172" spans="1:10" s="5" customFormat="1" x14ac:dyDescent="0.2">
      <c r="A172" s="6">
        <f t="shared" si="15"/>
        <v>18</v>
      </c>
      <c r="B172" s="7" t="s">
        <v>7</v>
      </c>
      <c r="C172" s="8">
        <v>140</v>
      </c>
      <c r="D172" s="8">
        <v>205.4</v>
      </c>
      <c r="E172" s="8">
        <v>252</v>
      </c>
      <c r="F172" s="8">
        <v>342</v>
      </c>
      <c r="G172" s="8">
        <v>35</v>
      </c>
      <c r="H172" s="11">
        <f t="shared" si="13"/>
        <v>974.4</v>
      </c>
      <c r="I172" s="8">
        <f>'[1]Monthly Rainfall (Kund Pro)'!BB44+'[1]Monthly Rainfall (Kund Pro)'!BC44+'[1]Monthly Rainfall (Kund Pro)'!AR45+'[1]Monthly Rainfall (Kund Pro)'!AS45+'[1]Monthly Rainfall (Kund Pro)'!AT45+'[1]Monthly Rainfall (Kund Pro)'!AU45+'[1]Monthly Rainfall (Kund Pro)'!AV45</f>
        <v>2.4</v>
      </c>
      <c r="J172" s="8">
        <f t="shared" si="14"/>
        <v>976.8</v>
      </c>
    </row>
    <row r="173" spans="1:10" s="5" customFormat="1" x14ac:dyDescent="0.2">
      <c r="A173" s="6">
        <f t="shared" si="15"/>
        <v>19</v>
      </c>
      <c r="B173" s="7" t="s">
        <v>8</v>
      </c>
      <c r="C173" s="8">
        <v>45</v>
      </c>
      <c r="D173" s="8">
        <v>306</v>
      </c>
      <c r="E173" s="8">
        <v>678</v>
      </c>
      <c r="F173" s="8">
        <v>39</v>
      </c>
      <c r="G173" s="8">
        <v>7</v>
      </c>
      <c r="H173" s="11">
        <f t="shared" si="13"/>
        <v>1075</v>
      </c>
      <c r="I173" s="8">
        <f>'[1]Monthly Rainfall (Kund Pro)'!BB45+'[1]Monthly Rainfall (Kund Pro)'!BC45+'[1]Monthly Rainfall (Kund Pro)'!AR46+'[1]Monthly Rainfall (Kund Pro)'!AS46+'[1]Monthly Rainfall (Kund Pro)'!AT46+'[1]Monthly Rainfall (Kund Pro)'!AU46+'[1]Monthly Rainfall (Kund Pro)'!AV46</f>
        <v>0</v>
      </c>
      <c r="J173" s="8">
        <f t="shared" si="14"/>
        <v>1075</v>
      </c>
    </row>
    <row r="174" spans="1:10" s="5" customFormat="1" x14ac:dyDescent="0.2">
      <c r="A174" s="6">
        <f t="shared" si="15"/>
        <v>20</v>
      </c>
      <c r="B174" s="7" t="s">
        <v>9</v>
      </c>
      <c r="C174" s="8">
        <v>19</v>
      </c>
      <c r="D174" s="8">
        <v>197</v>
      </c>
      <c r="E174" s="8">
        <v>755</v>
      </c>
      <c r="F174" s="8">
        <v>171</v>
      </c>
      <c r="G174" s="8">
        <v>71</v>
      </c>
      <c r="H174" s="11">
        <f t="shared" si="13"/>
        <v>1213</v>
      </c>
      <c r="I174" s="8">
        <f>'[1]Monthly Rainfall (Kund Pro)'!BB46+'[1]Monthly Rainfall (Kund Pro)'!BC46+'[1]Monthly Rainfall (Kund Pro)'!AR47+'[1]Monthly Rainfall (Kund Pro)'!AS47+'[1]Monthly Rainfall (Kund Pro)'!AT47+'[1]Monthly Rainfall (Kund Pro)'!AU47+'[1]Monthly Rainfall (Kund Pro)'!AV47</f>
        <v>33</v>
      </c>
      <c r="J174" s="8">
        <f t="shared" si="14"/>
        <v>1246</v>
      </c>
    </row>
    <row r="175" spans="1:10" s="5" customFormat="1" x14ac:dyDescent="0.2">
      <c r="A175" s="6">
        <f t="shared" si="15"/>
        <v>21</v>
      </c>
      <c r="B175" s="7" t="s">
        <v>10</v>
      </c>
      <c r="C175" s="8">
        <v>209</v>
      </c>
      <c r="D175" s="8">
        <v>1118</v>
      </c>
      <c r="E175" s="8">
        <v>343</v>
      </c>
      <c r="F175" s="8">
        <v>24</v>
      </c>
      <c r="G175" s="8">
        <v>8</v>
      </c>
      <c r="H175" s="11">
        <f>C175+D175+E175+F175+G175</f>
        <v>1702</v>
      </c>
      <c r="I175" s="8">
        <f>'[1]Monthly Rainfall (Kund Pro)'!BB47+'[1]Monthly Rainfall (Kund Pro)'!BC47+'[1]Monthly Rainfall (Kund Pro)'!AR48+'[1]Monthly Rainfall (Kund Pro)'!AS48+'[1]Monthly Rainfall (Kund Pro)'!AT48+'[1]Monthly Rainfall (Kund Pro)'!AU48+'[1]Monthly Rainfall (Kund Pro)'!AV48</f>
        <v>33</v>
      </c>
      <c r="J175" s="8">
        <f>H175+I175</f>
        <v>1735</v>
      </c>
    </row>
    <row r="176" spans="1:10" s="5" customFormat="1" x14ac:dyDescent="0.2">
      <c r="A176" s="6">
        <f t="shared" si="15"/>
        <v>22</v>
      </c>
      <c r="B176" s="7" t="s">
        <v>11</v>
      </c>
      <c r="C176" s="8">
        <v>52.5</v>
      </c>
      <c r="D176" s="8">
        <v>313.5</v>
      </c>
      <c r="E176" s="8">
        <v>570</v>
      </c>
      <c r="F176" s="8">
        <v>16</v>
      </c>
      <c r="G176" s="8">
        <v>122</v>
      </c>
      <c r="H176" s="11">
        <f t="shared" ref="H176:H199" si="16">C176+D176+E176+F176+G176</f>
        <v>1074</v>
      </c>
      <c r="I176" s="8">
        <f>'[1]Monthly Rainfall (Kund Pro)'!BB48+'[1]Monthly Rainfall (Kund Pro)'!BC48+'[1]Monthly Rainfall (Kund Pro)'!AR49+'[1]Monthly Rainfall (Kund Pro)'!AS49+'[1]Monthly Rainfall (Kund Pro)'!AT49+'[1]Monthly Rainfall (Kund Pro)'!AU49+'[1]Monthly Rainfall (Kund Pro)'!AV49</f>
        <v>12</v>
      </c>
      <c r="J176" s="8">
        <f t="shared" ref="J176:J199" si="17">H176+I176</f>
        <v>1086</v>
      </c>
    </row>
    <row r="177" spans="1:10" s="5" customFormat="1" x14ac:dyDescent="0.2">
      <c r="A177" s="6">
        <f t="shared" si="15"/>
        <v>23</v>
      </c>
      <c r="B177" s="7" t="s">
        <v>12</v>
      </c>
      <c r="C177" s="8">
        <v>87.5</v>
      </c>
      <c r="D177" s="8">
        <v>294</v>
      </c>
      <c r="E177" s="8">
        <v>266</v>
      </c>
      <c r="F177" s="8">
        <v>19</v>
      </c>
      <c r="G177" s="8">
        <v>86</v>
      </c>
      <c r="H177" s="11">
        <f t="shared" si="16"/>
        <v>752.5</v>
      </c>
      <c r="I177" s="8">
        <f>'[1]Monthly Rainfall (Kund Pro)'!BB49+'[1]Monthly Rainfall (Kund Pro)'!BC49+'[1]Monthly Rainfall (Kund Pro)'!AR50+'[1]Monthly Rainfall (Kund Pro)'!AS50+'[1]Monthly Rainfall (Kund Pro)'!AT50+'[1]Monthly Rainfall (Kund Pro)'!AU50+'[1]Monthly Rainfall (Kund Pro)'!AV50</f>
        <v>4</v>
      </c>
      <c r="J177" s="8">
        <f t="shared" si="17"/>
        <v>756.5</v>
      </c>
    </row>
    <row r="178" spans="1:10" s="5" customFormat="1" x14ac:dyDescent="0.2">
      <c r="A178" s="6">
        <f t="shared" si="15"/>
        <v>24</v>
      </c>
      <c r="B178" s="7" t="s">
        <v>13</v>
      </c>
      <c r="C178" s="8">
        <v>115</v>
      </c>
      <c r="D178" s="8">
        <v>92</v>
      </c>
      <c r="E178" s="8">
        <v>343</v>
      </c>
      <c r="F178" s="8">
        <v>56</v>
      </c>
      <c r="G178" s="8">
        <v>0</v>
      </c>
      <c r="H178" s="11">
        <f t="shared" si="16"/>
        <v>606</v>
      </c>
      <c r="I178" s="8">
        <f>'[1]Monthly Rainfall (Kund Pro)'!BB50+'[1]Monthly Rainfall (Kund Pro)'!BC50+'[1]Monthly Rainfall (Kund Pro)'!AR51+'[1]Monthly Rainfall (Kund Pro)'!AS51+'[1]Monthly Rainfall (Kund Pro)'!AT51+'[1]Monthly Rainfall (Kund Pro)'!AU51+'[1]Monthly Rainfall (Kund Pro)'!AV51</f>
        <v>76.5</v>
      </c>
      <c r="J178" s="8">
        <f t="shared" si="17"/>
        <v>682.5</v>
      </c>
    </row>
    <row r="179" spans="1:10" s="5" customFormat="1" x14ac:dyDescent="0.2">
      <c r="A179" s="6">
        <f t="shared" si="15"/>
        <v>25</v>
      </c>
      <c r="B179" s="7" t="s">
        <v>14</v>
      </c>
      <c r="C179" s="8">
        <v>105</v>
      </c>
      <c r="D179" s="8">
        <v>288</v>
      </c>
      <c r="E179" s="8">
        <v>429</v>
      </c>
      <c r="F179" s="8">
        <v>227</v>
      </c>
      <c r="G179" s="8">
        <v>0</v>
      </c>
      <c r="H179" s="11">
        <f t="shared" si="16"/>
        <v>1049</v>
      </c>
      <c r="I179" s="8">
        <f>'[1]Monthly Rainfall (Kund Pro)'!BB51+'[1]Monthly Rainfall (Kund Pro)'!BC51+'[1]Monthly Rainfall (Kund Pro)'!AR52+'[1]Monthly Rainfall (Kund Pro)'!AS52+'[1]Monthly Rainfall (Kund Pro)'!AT52+'[1]Monthly Rainfall (Kund Pro)'!AU52+'[1]Monthly Rainfall (Kund Pro)'!AV52</f>
        <v>26</v>
      </c>
      <c r="J179" s="8">
        <f t="shared" si="17"/>
        <v>1075</v>
      </c>
    </row>
    <row r="180" spans="1:10" s="5" customFormat="1" x14ac:dyDescent="0.2">
      <c r="A180" s="6">
        <f t="shared" si="15"/>
        <v>26</v>
      </c>
      <c r="B180" s="7" t="s">
        <v>15</v>
      </c>
      <c r="C180" s="8">
        <v>197</v>
      </c>
      <c r="D180" s="8">
        <v>359</v>
      </c>
      <c r="E180" s="8">
        <v>345.5</v>
      </c>
      <c r="F180" s="8">
        <v>2</v>
      </c>
      <c r="G180" s="8">
        <v>0</v>
      </c>
      <c r="H180" s="11">
        <f t="shared" si="16"/>
        <v>903.5</v>
      </c>
      <c r="I180" s="8">
        <f>'[1]Monthly Rainfall (Kund Pro)'!BB52+'[1]Monthly Rainfall (Kund Pro)'!BC52+'[1]Monthly Rainfall (Kund Pro)'!AR53+'[1]Monthly Rainfall (Kund Pro)'!AS53+'[1]Monthly Rainfall (Kund Pro)'!AT53+'[1]Monthly Rainfall (Kund Pro)'!AU53+'[1]Monthly Rainfall (Kund Pro)'!AV53</f>
        <v>32</v>
      </c>
      <c r="J180" s="8">
        <f t="shared" si="17"/>
        <v>935.5</v>
      </c>
    </row>
    <row r="181" spans="1:10" s="5" customFormat="1" x14ac:dyDescent="0.2">
      <c r="A181" s="6">
        <f t="shared" si="15"/>
        <v>27</v>
      </c>
      <c r="B181" s="7" t="s">
        <v>16</v>
      </c>
      <c r="C181" s="8">
        <v>21.4</v>
      </c>
      <c r="D181" s="8">
        <v>188.6</v>
      </c>
      <c r="E181" s="8">
        <v>258</v>
      </c>
      <c r="F181" s="8">
        <v>110</v>
      </c>
      <c r="G181" s="8">
        <v>33</v>
      </c>
      <c r="H181" s="11">
        <f t="shared" si="16"/>
        <v>611</v>
      </c>
      <c r="I181" s="8">
        <f>'[1]Monthly Rainfall (Kund Pro)'!BB53+'[1]Monthly Rainfall (Kund Pro)'!BC53+'[1]Monthly Rainfall (Kund Pro)'!AR54+'[1]Monthly Rainfall (Kund Pro)'!AS54+'[1]Monthly Rainfall (Kund Pro)'!AT54+'[1]Monthly Rainfall (Kund Pro)'!AU54+'[1]Monthly Rainfall (Kund Pro)'!AV54</f>
        <v>0</v>
      </c>
      <c r="J181" s="8">
        <f t="shared" si="17"/>
        <v>611</v>
      </c>
    </row>
    <row r="182" spans="1:10" s="5" customFormat="1" x14ac:dyDescent="0.2">
      <c r="A182" s="6">
        <f t="shared" si="15"/>
        <v>28</v>
      </c>
      <c r="B182" s="7" t="s">
        <v>17</v>
      </c>
      <c r="C182" s="8">
        <v>133</v>
      </c>
      <c r="D182" s="8">
        <v>417</v>
      </c>
      <c r="E182" s="8">
        <v>432.6</v>
      </c>
      <c r="F182" s="8">
        <v>310.39999999999998</v>
      </c>
      <c r="G182" s="8">
        <v>0</v>
      </c>
      <c r="H182" s="11">
        <f t="shared" si="16"/>
        <v>1293</v>
      </c>
      <c r="I182" s="8">
        <f>'[1]Monthly Rainfall (Kund Pro)'!BB54+'[1]Monthly Rainfall (Kund Pro)'!BC54+'[1]Monthly Rainfall (Kund Pro)'!AR55+'[1]Monthly Rainfall (Kund Pro)'!AS55+'[1]Monthly Rainfall (Kund Pro)'!AT55+'[1]Monthly Rainfall (Kund Pro)'!AU55+'[1]Monthly Rainfall (Kund Pro)'!AV55</f>
        <v>58</v>
      </c>
      <c r="J182" s="8">
        <f t="shared" si="17"/>
        <v>1351</v>
      </c>
    </row>
    <row r="183" spans="1:10" s="5" customFormat="1" x14ac:dyDescent="0.2">
      <c r="A183" s="6">
        <f t="shared" si="15"/>
        <v>29</v>
      </c>
      <c r="B183" s="7" t="s">
        <v>18</v>
      </c>
      <c r="C183" s="8">
        <v>119.9</v>
      </c>
      <c r="D183" s="8">
        <v>206.3</v>
      </c>
      <c r="E183" s="8">
        <v>464.4</v>
      </c>
      <c r="F183" s="8">
        <v>150</v>
      </c>
      <c r="G183" s="8">
        <v>0</v>
      </c>
      <c r="H183" s="11">
        <f t="shared" si="16"/>
        <v>940.6</v>
      </c>
      <c r="I183" s="8">
        <f>'[1]Monthly Rainfall (Kund Pro)'!BB55+'[1]Monthly Rainfall (Kund Pro)'!BC55+'[1]Monthly Rainfall (Kund Pro)'!AR56+'[1]Monthly Rainfall (Kund Pro)'!AS56+'[1]Monthly Rainfall (Kund Pro)'!AT56+'[1]Monthly Rainfall (Kund Pro)'!AU56+'[1]Monthly Rainfall (Kund Pro)'!AV56</f>
        <v>52</v>
      </c>
      <c r="J183" s="8">
        <f t="shared" si="17"/>
        <v>992.6</v>
      </c>
    </row>
    <row r="184" spans="1:10" s="5" customFormat="1" x14ac:dyDescent="0.2">
      <c r="A184" s="6">
        <f t="shared" si="15"/>
        <v>30</v>
      </c>
      <c r="B184" s="7" t="s">
        <v>19</v>
      </c>
      <c r="C184" s="8">
        <v>27.2</v>
      </c>
      <c r="D184" s="8">
        <v>306.60000000000002</v>
      </c>
      <c r="E184" s="8">
        <v>197</v>
      </c>
      <c r="F184" s="8">
        <v>357.6</v>
      </c>
      <c r="G184" s="8">
        <v>42</v>
      </c>
      <c r="H184" s="11">
        <f t="shared" si="16"/>
        <v>930.4</v>
      </c>
      <c r="I184" s="8">
        <f>'[1]Monthly Rainfall (Kund Pro)'!BB56+'[1]Monthly Rainfall (Kund Pro)'!BC56+'[1]Monthly Rainfall (Kund Pro)'!AR57+'[1]Monthly Rainfall (Kund Pro)'!AS57+'[1]Monthly Rainfall (Kund Pro)'!AT57+'[1]Monthly Rainfall (Kund Pro)'!AU57+'[1]Monthly Rainfall (Kund Pro)'!AV57</f>
        <v>20.2</v>
      </c>
      <c r="J184" s="8">
        <f t="shared" si="17"/>
        <v>950.6</v>
      </c>
    </row>
    <row r="185" spans="1:10" s="5" customFormat="1" x14ac:dyDescent="0.2">
      <c r="A185" s="6">
        <f t="shared" si="15"/>
        <v>31</v>
      </c>
      <c r="B185" s="7" t="s">
        <v>20</v>
      </c>
      <c r="C185" s="8">
        <v>49</v>
      </c>
      <c r="D185" s="8">
        <v>551</v>
      </c>
      <c r="E185" s="8">
        <v>480</v>
      </c>
      <c r="F185" s="8">
        <v>197</v>
      </c>
      <c r="G185" s="8">
        <v>73</v>
      </c>
      <c r="H185" s="11">
        <f t="shared" si="16"/>
        <v>1350</v>
      </c>
      <c r="I185" s="8">
        <f>'[1]Monthly Rainfall (Kund Pro)'!BB57+'[1]Monthly Rainfall (Kund Pro)'!BC57+'[1]Monthly Rainfall (Kund Pro)'!AR58+'[1]Monthly Rainfall (Kund Pro)'!AS58+'[1]Monthly Rainfall (Kund Pro)'!AT58+'[1]Monthly Rainfall (Kund Pro)'!AU58+'[1]Monthly Rainfall (Kund Pro)'!AV58</f>
        <v>5</v>
      </c>
      <c r="J185" s="8">
        <f t="shared" si="17"/>
        <v>1355</v>
      </c>
    </row>
    <row r="186" spans="1:10" s="5" customFormat="1" x14ac:dyDescent="0.2">
      <c r="A186" s="6">
        <f t="shared" si="15"/>
        <v>32</v>
      </c>
      <c r="B186" s="7" t="s">
        <v>21</v>
      </c>
      <c r="C186" s="8">
        <v>40.799999999999997</v>
      </c>
      <c r="D186" s="8">
        <v>365.2</v>
      </c>
      <c r="E186" s="8">
        <v>407</v>
      </c>
      <c r="F186" s="8">
        <v>89.3</v>
      </c>
      <c r="G186" s="8">
        <v>16.7</v>
      </c>
      <c r="H186" s="11">
        <f t="shared" si="16"/>
        <v>919</v>
      </c>
      <c r="I186" s="8">
        <f>'[1]Monthly Rainfall (Kund Pro)'!BB58+'[1]Monthly Rainfall (Kund Pro)'!BC58+'[1]Monthly Rainfall (Kund Pro)'!AR59+'[1]Monthly Rainfall (Kund Pro)'!AS59+'[1]Monthly Rainfall (Kund Pro)'!AT59+'[1]Monthly Rainfall (Kund Pro)'!AU59+'[1]Monthly Rainfall (Kund Pro)'!AV59</f>
        <v>107</v>
      </c>
      <c r="J186" s="8">
        <f t="shared" si="17"/>
        <v>1026</v>
      </c>
    </row>
    <row r="187" spans="1:10" s="5" customFormat="1" x14ac:dyDescent="0.2">
      <c r="A187" s="6">
        <f t="shared" si="15"/>
        <v>33</v>
      </c>
      <c r="B187" s="7" t="s">
        <v>22</v>
      </c>
      <c r="C187" s="8">
        <v>98</v>
      </c>
      <c r="D187" s="8">
        <v>446</v>
      </c>
      <c r="E187" s="8">
        <v>93</v>
      </c>
      <c r="F187" s="8">
        <v>385</v>
      </c>
      <c r="G187" s="8">
        <v>29</v>
      </c>
      <c r="H187" s="11">
        <f t="shared" si="16"/>
        <v>1051</v>
      </c>
      <c r="I187" s="8">
        <f>'[1]Monthly Rainfall (Kund Pro)'!BB59+'[1]Monthly Rainfall (Kund Pro)'!BC59+'[1]Monthly Rainfall (Kund Pro)'!AR60+'[1]Monthly Rainfall (Kund Pro)'!AS60+'[1]Monthly Rainfall (Kund Pro)'!AT60+'[1]Monthly Rainfall (Kund Pro)'!AU60+'[1]Monthly Rainfall (Kund Pro)'!AV60</f>
        <v>76</v>
      </c>
      <c r="J187" s="8">
        <f t="shared" si="17"/>
        <v>1127</v>
      </c>
    </row>
    <row r="188" spans="1:10" s="5" customFormat="1" x14ac:dyDescent="0.2">
      <c r="A188" s="6">
        <f t="shared" si="15"/>
        <v>34</v>
      </c>
      <c r="B188" s="7" t="s">
        <v>23</v>
      </c>
      <c r="C188" s="8">
        <v>124</v>
      </c>
      <c r="D188" s="8">
        <v>321</v>
      </c>
      <c r="E188" s="8">
        <v>175</v>
      </c>
      <c r="F188" s="8">
        <v>333.2</v>
      </c>
      <c r="G188" s="8">
        <v>60.8</v>
      </c>
      <c r="H188" s="11">
        <f t="shared" si="16"/>
        <v>1014</v>
      </c>
      <c r="I188" s="8">
        <f>'[1]Monthly Rainfall (Kund Pro)'!BB60+'[1]Monthly Rainfall (Kund Pro)'!BC60+'[1]Monthly Rainfall (Kund Pro)'!AR61+'[1]Monthly Rainfall (Kund Pro)'!AS61+'[1]Monthly Rainfall (Kund Pro)'!AT61+'[1]Monthly Rainfall (Kund Pro)'!AU61+'[1]Monthly Rainfall (Kund Pro)'!AV61</f>
        <v>32</v>
      </c>
      <c r="J188" s="8">
        <f t="shared" si="17"/>
        <v>1046</v>
      </c>
    </row>
    <row r="189" spans="1:10" s="5" customFormat="1" x14ac:dyDescent="0.2">
      <c r="A189" s="6">
        <f t="shared" si="15"/>
        <v>35</v>
      </c>
      <c r="B189" s="7" t="s">
        <v>24</v>
      </c>
      <c r="C189" s="8">
        <v>109</v>
      </c>
      <c r="D189" s="8">
        <v>279</v>
      </c>
      <c r="E189" s="8"/>
      <c r="F189" s="8">
        <v>46</v>
      </c>
      <c r="G189" s="8">
        <v>0</v>
      </c>
      <c r="H189" s="11">
        <f t="shared" si="16"/>
        <v>434</v>
      </c>
      <c r="I189" s="8">
        <f>'[1]Monthly Rainfall (Kund Pro)'!BB61+'[1]Monthly Rainfall (Kund Pro)'!BC61+'[1]Monthly Rainfall (Kund Pro)'!AR62+'[1]Monthly Rainfall (Kund Pro)'!AS62+'[1]Monthly Rainfall (Kund Pro)'!AT62+'[1]Monthly Rainfall (Kund Pro)'!AU62+'[1]Monthly Rainfall (Kund Pro)'!AV62</f>
        <v>4</v>
      </c>
      <c r="J189" s="8">
        <f t="shared" si="17"/>
        <v>438</v>
      </c>
    </row>
    <row r="190" spans="1:10" s="5" customFormat="1" x14ac:dyDescent="0.2">
      <c r="A190" s="6">
        <f t="shared" si="15"/>
        <v>36</v>
      </c>
      <c r="B190" s="7" t="s">
        <v>25</v>
      </c>
      <c r="C190" s="8">
        <v>212</v>
      </c>
      <c r="D190" s="8">
        <v>184</v>
      </c>
      <c r="E190" s="8">
        <v>238</v>
      </c>
      <c r="F190" s="8">
        <v>0</v>
      </c>
      <c r="G190" s="8">
        <v>61</v>
      </c>
      <c r="H190" s="11">
        <f t="shared" si="16"/>
        <v>695</v>
      </c>
      <c r="I190" s="8">
        <f>'[1]Monthly Rainfall (Kund Pro)'!BB62+'[1]Monthly Rainfall (Kund Pro)'!BC62+'[1]Monthly Rainfall (Kund Pro)'!AR63+'[1]Monthly Rainfall (Kund Pro)'!AS63+'[1]Monthly Rainfall (Kund Pro)'!AT63+'[1]Monthly Rainfall (Kund Pro)'!AU63+'[1]Monthly Rainfall (Kund Pro)'!AV63</f>
        <v>30</v>
      </c>
      <c r="J190" s="8">
        <f t="shared" si="17"/>
        <v>725</v>
      </c>
    </row>
    <row r="191" spans="1:10" s="5" customFormat="1" x14ac:dyDescent="0.2">
      <c r="A191" s="6">
        <f t="shared" si="15"/>
        <v>37</v>
      </c>
      <c r="B191" s="7" t="s">
        <v>26</v>
      </c>
      <c r="C191" s="8">
        <v>123</v>
      </c>
      <c r="D191" s="8">
        <v>25</v>
      </c>
      <c r="E191" s="8">
        <v>318</v>
      </c>
      <c r="F191" s="8">
        <v>152</v>
      </c>
      <c r="G191" s="8">
        <v>0</v>
      </c>
      <c r="H191" s="11">
        <f t="shared" si="16"/>
        <v>618</v>
      </c>
      <c r="I191" s="8">
        <f>'[1]Monthly Rainfall (Kund Pro)'!BB63+'[1]Monthly Rainfall (Kund Pro)'!BC63+'[1]Monthly Rainfall (Kund Pro)'!AR64+'[1]Monthly Rainfall (Kund Pro)'!AS64+'[1]Monthly Rainfall (Kund Pro)'!AT64+'[1]Monthly Rainfall (Kund Pro)'!AU64+'[1]Monthly Rainfall (Kund Pro)'!AV64</f>
        <v>13</v>
      </c>
      <c r="J191" s="8">
        <f t="shared" si="17"/>
        <v>631</v>
      </c>
    </row>
    <row r="192" spans="1:10" s="5" customFormat="1" x14ac:dyDescent="0.2">
      <c r="A192" s="6">
        <f t="shared" si="15"/>
        <v>38</v>
      </c>
      <c r="B192" s="7" t="s">
        <v>27</v>
      </c>
      <c r="C192" s="8">
        <v>139</v>
      </c>
      <c r="D192" s="8">
        <v>347</v>
      </c>
      <c r="E192" s="8">
        <v>149</v>
      </c>
      <c r="F192" s="8">
        <v>285</v>
      </c>
      <c r="G192" s="8">
        <v>0</v>
      </c>
      <c r="H192" s="11">
        <f t="shared" si="16"/>
        <v>920</v>
      </c>
      <c r="I192" s="8">
        <f>'[1]Monthly Rainfall (Kund Pro)'!BB64+'[1]Monthly Rainfall (Kund Pro)'!BC64+'[1]Monthly Rainfall (Kund Pro)'!AR65+'[1]Monthly Rainfall (Kund Pro)'!AS65+'[1]Monthly Rainfall (Kund Pro)'!AT65+'[1]Monthly Rainfall (Kund Pro)'!AU65+'[1]Monthly Rainfall (Kund Pro)'!AV65</f>
        <v>42</v>
      </c>
      <c r="J192" s="8">
        <f t="shared" si="17"/>
        <v>962</v>
      </c>
    </row>
    <row r="193" spans="1:10" s="5" customFormat="1" x14ac:dyDescent="0.2">
      <c r="A193" s="6">
        <f t="shared" si="15"/>
        <v>39</v>
      </c>
      <c r="B193" s="7" t="s">
        <v>28</v>
      </c>
      <c r="C193" s="8">
        <v>94.7</v>
      </c>
      <c r="D193" s="8">
        <v>412.3</v>
      </c>
      <c r="E193" s="8">
        <v>882.1</v>
      </c>
      <c r="F193" s="8">
        <v>55.5</v>
      </c>
      <c r="G193" s="8">
        <v>26</v>
      </c>
      <c r="H193" s="11">
        <f t="shared" si="16"/>
        <v>1470.6</v>
      </c>
      <c r="I193" s="8">
        <f>'[1]Monthly Rainfall (Kund Pro)'!BB65+'[1]Monthly Rainfall (Kund Pro)'!BC65+'[1]Monthly Rainfall (Kund Pro)'!AR66+'[1]Monthly Rainfall (Kund Pro)'!AS66+'[1]Monthly Rainfall (Kund Pro)'!AT66+'[1]Monthly Rainfall (Kund Pro)'!AU66+'[1]Monthly Rainfall (Kund Pro)'!AV66</f>
        <v>0</v>
      </c>
      <c r="J193" s="8">
        <f t="shared" si="17"/>
        <v>1470.6</v>
      </c>
    </row>
    <row r="194" spans="1:10" s="5" customFormat="1" x14ac:dyDescent="0.2">
      <c r="A194" s="6">
        <f t="shared" si="15"/>
        <v>40</v>
      </c>
      <c r="B194" s="7" t="s">
        <v>29</v>
      </c>
      <c r="C194" s="8"/>
      <c r="D194" s="8">
        <v>334.1</v>
      </c>
      <c r="E194" s="8">
        <v>158</v>
      </c>
      <c r="F194" s="8">
        <v>90.1</v>
      </c>
      <c r="G194" s="8">
        <v>0</v>
      </c>
      <c r="H194" s="11">
        <f t="shared" si="16"/>
        <v>582.20000000000005</v>
      </c>
      <c r="I194" s="8">
        <f>'[1]Monthly Rainfall (Kund Pro)'!BB66+'[1]Monthly Rainfall (Kund Pro)'!BC66+'[1]Monthly Rainfall (Kund Pro)'!AR67+'[1]Monthly Rainfall (Kund Pro)'!AS67+'[1]Monthly Rainfall (Kund Pro)'!AT67+'[1]Monthly Rainfall (Kund Pro)'!AU67+'[1]Monthly Rainfall (Kund Pro)'!AV67</f>
        <v>130</v>
      </c>
      <c r="J194" s="8">
        <f t="shared" si="17"/>
        <v>712.2</v>
      </c>
    </row>
    <row r="195" spans="1:10" s="5" customFormat="1" x14ac:dyDescent="0.2">
      <c r="A195" s="6">
        <f t="shared" si="15"/>
        <v>41</v>
      </c>
      <c r="B195" s="7" t="s">
        <v>30</v>
      </c>
      <c r="C195" s="8">
        <v>23</v>
      </c>
      <c r="D195" s="8"/>
      <c r="E195" s="8">
        <v>813.7</v>
      </c>
      <c r="F195" s="8">
        <v>246</v>
      </c>
      <c r="G195" s="8">
        <v>0</v>
      </c>
      <c r="H195" s="11">
        <f t="shared" si="16"/>
        <v>1082.7</v>
      </c>
      <c r="I195" s="8">
        <f>'[1]Monthly Rainfall (Kund Pro)'!BB67+'[1]Monthly Rainfall (Kund Pro)'!BC67+'[1]Monthly Rainfall (Kund Pro)'!AR68+'[1]Monthly Rainfall (Kund Pro)'!AS68+'[1]Monthly Rainfall (Kund Pro)'!AT68+'[1]Monthly Rainfall (Kund Pro)'!AU68+'[1]Monthly Rainfall (Kund Pro)'!AV68</f>
        <v>0</v>
      </c>
      <c r="J195" s="8">
        <f t="shared" si="17"/>
        <v>1082.7</v>
      </c>
    </row>
    <row r="196" spans="1:10" s="5" customFormat="1" x14ac:dyDescent="0.2">
      <c r="A196" s="6">
        <f t="shared" si="15"/>
        <v>42</v>
      </c>
      <c r="B196" s="7" t="s">
        <v>31</v>
      </c>
      <c r="C196" s="8">
        <v>73</v>
      </c>
      <c r="D196" s="8">
        <v>420</v>
      </c>
      <c r="E196" s="8">
        <v>328</v>
      </c>
      <c r="F196" s="8">
        <v>201</v>
      </c>
      <c r="G196" s="8">
        <v>0</v>
      </c>
      <c r="H196" s="11">
        <f t="shared" si="16"/>
        <v>1022</v>
      </c>
      <c r="I196" s="8">
        <f>'[1]Monthly Rainfall (Kund Pro)'!BB68+'[1]Monthly Rainfall (Kund Pro)'!BC68+'[1]Monthly Rainfall (Kund Pro)'!AR69+'[1]Monthly Rainfall (Kund Pro)'!AS69+'[1]Monthly Rainfall (Kund Pro)'!AT69+'[1]Monthly Rainfall (Kund Pro)'!AU69+'[1]Monthly Rainfall (Kund Pro)'!AV69</f>
        <v>0</v>
      </c>
      <c r="J196" s="8">
        <f t="shared" si="17"/>
        <v>1022</v>
      </c>
    </row>
    <row r="197" spans="1:10" s="5" customFormat="1" x14ac:dyDescent="0.2">
      <c r="A197" s="6">
        <f t="shared" si="15"/>
        <v>43</v>
      </c>
      <c r="B197" s="7" t="s">
        <v>54</v>
      </c>
      <c r="C197" s="8">
        <v>124</v>
      </c>
      <c r="D197" s="8">
        <v>200</v>
      </c>
      <c r="E197" s="8">
        <v>151</v>
      </c>
      <c r="F197" s="8">
        <v>126</v>
      </c>
      <c r="G197" s="8">
        <v>0</v>
      </c>
      <c r="H197" s="11">
        <f t="shared" si="16"/>
        <v>601</v>
      </c>
      <c r="I197" s="8">
        <f>'[1]Monthly Rainfall (Kund Pro)'!BB69+'[1]Monthly Rainfall (Kund Pro)'!BC69+'[1]Monthly Rainfall (Kund Pro)'!AR70+'[1]Monthly Rainfall (Kund Pro)'!AS70+'[1]Monthly Rainfall (Kund Pro)'!AT70+'[1]Monthly Rainfall (Kund Pro)'!AU70+'[1]Monthly Rainfall (Kund Pro)'!AV70</f>
        <v>0</v>
      </c>
      <c r="J197" s="8">
        <f t="shared" si="17"/>
        <v>601</v>
      </c>
    </row>
    <row r="198" spans="1:10" s="5" customFormat="1" x14ac:dyDescent="0.2">
      <c r="A198" s="6">
        <f t="shared" si="15"/>
        <v>44</v>
      </c>
      <c r="B198" s="7" t="s">
        <v>55</v>
      </c>
      <c r="C198" s="8">
        <v>35</v>
      </c>
      <c r="D198" s="8">
        <v>425</v>
      </c>
      <c r="E198" s="8">
        <v>202</v>
      </c>
      <c r="F198" s="8">
        <v>33</v>
      </c>
      <c r="G198" s="8">
        <v>133</v>
      </c>
      <c r="H198" s="11">
        <f t="shared" si="16"/>
        <v>828</v>
      </c>
      <c r="I198" s="8">
        <f>'[1]Monthly Rainfall (Kund Pro)'!BB70+'[1]Monthly Rainfall (Kund Pro)'!BC70+'[1]Monthly Rainfall (Kund Pro)'!AR71+'[1]Monthly Rainfall (Kund Pro)'!AS71+'[1]Monthly Rainfall (Kund Pro)'!AT71+'[1]Monthly Rainfall (Kund Pro)'!AU71+'[1]Monthly Rainfall (Kund Pro)'!AV71</f>
        <v>102</v>
      </c>
      <c r="J198" s="8">
        <f t="shared" si="17"/>
        <v>930</v>
      </c>
    </row>
    <row r="199" spans="1:10" s="5" customFormat="1" x14ac:dyDescent="0.2">
      <c r="A199" s="6">
        <f t="shared" si="15"/>
        <v>45</v>
      </c>
      <c r="B199" s="7" t="s">
        <v>56</v>
      </c>
      <c r="C199" s="8">
        <v>0</v>
      </c>
      <c r="D199" s="8">
        <v>206.3</v>
      </c>
      <c r="E199" s="8">
        <v>103</v>
      </c>
      <c r="F199" s="8">
        <v>63.7</v>
      </c>
      <c r="G199" s="8">
        <v>47</v>
      </c>
      <c r="H199" s="11">
        <f t="shared" si="16"/>
        <v>420</v>
      </c>
      <c r="I199" s="8">
        <v>0</v>
      </c>
      <c r="J199" s="8">
        <f t="shared" si="17"/>
        <v>420</v>
      </c>
    </row>
    <row r="200" spans="1:10" s="5" customFormat="1" x14ac:dyDescent="0.2">
      <c r="A200" s="2"/>
      <c r="B200" s="12"/>
      <c r="C200" s="2"/>
      <c r="D200" s="2"/>
      <c r="E200" s="2"/>
      <c r="F200" s="2"/>
      <c r="G200" s="2"/>
      <c r="H200" s="2"/>
      <c r="I200" s="2"/>
      <c r="J200" s="2"/>
    </row>
    <row r="201" spans="1:10" s="5" customFormat="1" x14ac:dyDescent="0.2">
      <c r="A201" s="26" t="s">
        <v>62</v>
      </c>
      <c r="B201" s="26"/>
      <c r="C201" s="26"/>
      <c r="D201" s="26"/>
      <c r="E201" s="26"/>
      <c r="F201" s="26"/>
      <c r="G201" s="2"/>
      <c r="H201" s="27" t="s">
        <v>58</v>
      </c>
      <c r="I201" s="27"/>
      <c r="J201" s="27"/>
    </row>
    <row r="202" spans="1:10" ht="38.25" x14ac:dyDescent="0.2">
      <c r="A202" s="3" t="s">
        <v>34</v>
      </c>
      <c r="B202" s="3" t="s">
        <v>35</v>
      </c>
      <c r="C202" s="3" t="s">
        <v>36</v>
      </c>
      <c r="D202" s="3" t="s">
        <v>37</v>
      </c>
      <c r="E202" s="3" t="s">
        <v>38</v>
      </c>
      <c r="F202" s="3" t="s">
        <v>39</v>
      </c>
      <c r="G202" s="3" t="s">
        <v>40</v>
      </c>
      <c r="H202" s="4" t="s">
        <v>41</v>
      </c>
      <c r="I202" s="4" t="s">
        <v>42</v>
      </c>
      <c r="J202" s="4" t="s">
        <v>43</v>
      </c>
    </row>
    <row r="203" spans="1:10" ht="15.75" customHeight="1" x14ac:dyDescent="0.2">
      <c r="A203" s="6">
        <v>1</v>
      </c>
      <c r="B203" s="7" t="s">
        <v>44</v>
      </c>
      <c r="C203" s="16">
        <v>123.2</v>
      </c>
      <c r="D203" s="16">
        <v>148</v>
      </c>
      <c r="E203" s="16">
        <v>238.9</v>
      </c>
      <c r="F203" s="16">
        <v>167.2</v>
      </c>
      <c r="G203" s="16">
        <v>54.3</v>
      </c>
      <c r="H203" s="11">
        <f>C203+D203+E203+F203+G203</f>
        <v>731.59999999999991</v>
      </c>
      <c r="I203" s="8">
        <f>'[1]Monthly Rainfall (Kund Pro)'!Z44+'[1]Monthly Rainfall (Kund Pro)'!AA44+'[1]Monthly Rainfall (Kund Pro)'!P45+'[1]Monthly Rainfall (Kund Pro)'!Q45+'[1]Monthly Rainfall (Kund Pro)'!R45+'[1]Monthly Rainfall (Kund Pro)'!S45+'[1]Monthly Rainfall (Kund Pro)'!T45</f>
        <v>4.3</v>
      </c>
      <c r="J203" s="8">
        <f>H203+I203</f>
        <v>735.89999999999986</v>
      </c>
    </row>
    <row r="204" spans="1:10" ht="14.25" customHeight="1" x14ac:dyDescent="0.2">
      <c r="A204" s="6">
        <f>1+A203</f>
        <v>2</v>
      </c>
      <c r="B204" s="7" t="s">
        <v>45</v>
      </c>
      <c r="C204" s="16">
        <v>200.96</v>
      </c>
      <c r="D204" s="16">
        <v>430.01</v>
      </c>
      <c r="E204" s="16">
        <v>469.04</v>
      </c>
      <c r="F204" s="16">
        <v>241.37</v>
      </c>
      <c r="G204" s="16">
        <v>4.84</v>
      </c>
      <c r="H204" s="11">
        <f>C204+D204+E204+F204+G204</f>
        <v>1346.22</v>
      </c>
      <c r="I204" s="8">
        <f>'[1]Monthly Rainfall (Kund Pro)'!Z45+'[1]Monthly Rainfall (Kund Pro)'!AA45+'[1]Monthly Rainfall (Kund Pro)'!P46+'[1]Monthly Rainfall (Kund Pro)'!Q46+'[1]Monthly Rainfall (Kund Pro)'!R46+'[1]Monthly Rainfall (Kund Pro)'!S46+'[1]Monthly Rainfall (Kund Pro)'!T46</f>
        <v>37.78</v>
      </c>
      <c r="J204" s="8">
        <f>H204+I204</f>
        <v>1384</v>
      </c>
    </row>
    <row r="205" spans="1:10" s="17" customFormat="1" x14ac:dyDescent="0.2">
      <c r="A205" s="6">
        <f t="shared" ref="A205:A248" si="18">1+A204</f>
        <v>3</v>
      </c>
      <c r="B205" s="7" t="s">
        <v>46</v>
      </c>
      <c r="C205" s="16">
        <v>305.25</v>
      </c>
      <c r="D205" s="16">
        <v>394.15</v>
      </c>
      <c r="E205" s="16">
        <v>250.01</v>
      </c>
      <c r="F205" s="16">
        <v>9.59</v>
      </c>
      <c r="G205" s="16">
        <v>0</v>
      </c>
      <c r="H205" s="11">
        <f>C205+D205+E205+F205+G205</f>
        <v>959</v>
      </c>
      <c r="I205" s="8">
        <f>'[1]Monthly Rainfall (Kund Pro)'!Z46+'[1]Monthly Rainfall (Kund Pro)'!AA46+'[1]Monthly Rainfall (Kund Pro)'!P47+'[1]Monthly Rainfall (Kund Pro)'!Q47+'[1]Monthly Rainfall (Kund Pro)'!R47+'[1]Monthly Rainfall (Kund Pro)'!S47+'[1]Monthly Rainfall (Kund Pro)'!T47</f>
        <v>0</v>
      </c>
      <c r="J205" s="8">
        <f>H205+I205</f>
        <v>959</v>
      </c>
    </row>
    <row r="206" spans="1:10" s="17" customFormat="1" x14ac:dyDescent="0.2">
      <c r="A206" s="6">
        <f t="shared" si="18"/>
        <v>4</v>
      </c>
      <c r="B206" s="7" t="s">
        <v>47</v>
      </c>
      <c r="C206" s="16">
        <v>152.41999999999999</v>
      </c>
      <c r="D206" s="16">
        <v>347.77</v>
      </c>
      <c r="E206" s="16">
        <v>570.16999999999996</v>
      </c>
      <c r="F206" s="16">
        <v>44.81</v>
      </c>
      <c r="G206" s="16">
        <v>60.92</v>
      </c>
      <c r="H206" s="11">
        <f>C206+D206+E206+F206+G206</f>
        <v>1176.0899999999999</v>
      </c>
      <c r="I206" s="8">
        <f>'[1]Monthly Rainfall (Kund Pro)'!Z47+'[1]Monthly Rainfall (Kund Pro)'!AA47+'[1]Monthly Rainfall (Kund Pro)'!P48+'[1]Monthly Rainfall (Kund Pro)'!Q48+'[1]Monthly Rainfall (Kund Pro)'!R48+'[1]Monthly Rainfall (Kund Pro)'!S48+'[1]Monthly Rainfall (Kund Pro)'!T48</f>
        <v>0</v>
      </c>
      <c r="J206" s="8">
        <f>H206+I206</f>
        <v>1176.0899999999999</v>
      </c>
    </row>
    <row r="207" spans="1:10" s="17" customFormat="1" x14ac:dyDescent="0.2">
      <c r="A207" s="6">
        <f t="shared" si="18"/>
        <v>5</v>
      </c>
      <c r="B207" s="7" t="s">
        <v>48</v>
      </c>
      <c r="C207" s="16">
        <v>145.88</v>
      </c>
      <c r="D207" s="16">
        <v>425.29</v>
      </c>
      <c r="E207" s="16">
        <v>290.98</v>
      </c>
      <c r="F207" s="16"/>
      <c r="G207" s="16">
        <v>0.79</v>
      </c>
      <c r="H207" s="11">
        <f t="shared" ref="H207:H248" si="19">C207+D207+E207+F207+G207</f>
        <v>862.94</v>
      </c>
      <c r="I207" s="8">
        <f>'[1]Monthly Rainfall (Kund Pro)'!Z48+'[1]Monthly Rainfall (Kund Pro)'!AA48+'[1]Monthly Rainfall (Kund Pro)'!P49+'[1]Monthly Rainfall (Kund Pro)'!Q49+'[1]Monthly Rainfall (Kund Pro)'!R49+'[1]Monthly Rainfall (Kund Pro)'!S49+'[1]Monthly Rainfall (Kund Pro)'!T49</f>
        <v>37.629999999999995</v>
      </c>
      <c r="J207" s="8">
        <f t="shared" ref="J207:J248" si="20">H207+I207</f>
        <v>900.57</v>
      </c>
    </row>
    <row r="208" spans="1:10" s="18" customFormat="1" x14ac:dyDescent="0.2">
      <c r="A208" s="6">
        <f t="shared" si="18"/>
        <v>6</v>
      </c>
      <c r="B208" s="7" t="s">
        <v>49</v>
      </c>
      <c r="C208" s="16">
        <v>276.42</v>
      </c>
      <c r="D208" s="16"/>
      <c r="E208" s="16">
        <v>372.25</v>
      </c>
      <c r="F208" s="16">
        <v>110.3</v>
      </c>
      <c r="G208" s="16">
        <v>0</v>
      </c>
      <c r="H208" s="11">
        <f t="shared" si="19"/>
        <v>758.97</v>
      </c>
      <c r="I208" s="8">
        <f>'[1]Monthly Rainfall (Kund Pro)'!Z49+'[1]Monthly Rainfall (Kund Pro)'!AA49+'[1]Monthly Rainfall (Kund Pro)'!P50+'[1]Monthly Rainfall (Kund Pro)'!Q50+'[1]Monthly Rainfall (Kund Pro)'!R50+'[1]Monthly Rainfall (Kund Pro)'!S50+'[1]Monthly Rainfall (Kund Pro)'!T50</f>
        <v>66.44</v>
      </c>
      <c r="J208" s="8">
        <f t="shared" si="20"/>
        <v>825.41000000000008</v>
      </c>
    </row>
    <row r="209" spans="1:10" s="18" customFormat="1" x14ac:dyDescent="0.2">
      <c r="A209" s="6">
        <f t="shared" si="18"/>
        <v>7</v>
      </c>
      <c r="B209" s="7" t="s">
        <v>50</v>
      </c>
      <c r="C209" s="16">
        <v>58.37</v>
      </c>
      <c r="D209" s="16">
        <v>346.26</v>
      </c>
      <c r="E209" s="16">
        <v>151.97999999999999</v>
      </c>
      <c r="F209" s="16">
        <v>137.97</v>
      </c>
      <c r="G209" s="16">
        <v>0</v>
      </c>
      <c r="H209" s="11">
        <f t="shared" si="19"/>
        <v>694.58</v>
      </c>
      <c r="I209" s="8">
        <f>'[1]Monthly Rainfall (Kund Pro)'!Z50+'[1]Monthly Rainfall (Kund Pro)'!AA50+'[1]Monthly Rainfall (Kund Pro)'!P51+'[1]Monthly Rainfall (Kund Pro)'!Q51+'[1]Monthly Rainfall (Kund Pro)'!R51+'[1]Monthly Rainfall (Kund Pro)'!S51+'[1]Monthly Rainfall (Kund Pro)'!T51</f>
        <v>0</v>
      </c>
      <c r="J209" s="8">
        <f t="shared" si="20"/>
        <v>694.58</v>
      </c>
    </row>
    <row r="210" spans="1:10" s="18" customFormat="1" x14ac:dyDescent="0.2">
      <c r="A210" s="6">
        <f t="shared" si="18"/>
        <v>8</v>
      </c>
      <c r="B210" s="7" t="s">
        <v>51</v>
      </c>
      <c r="C210" s="16">
        <v>102.65</v>
      </c>
      <c r="D210" s="16">
        <v>795.24</v>
      </c>
      <c r="E210" s="16">
        <v>538.34</v>
      </c>
      <c r="F210" s="16">
        <v>280.18</v>
      </c>
      <c r="G210" s="16">
        <v>66.209999999999994</v>
      </c>
      <c r="H210" s="11">
        <f t="shared" si="19"/>
        <v>1782.6200000000001</v>
      </c>
      <c r="I210" s="8">
        <f>'[1]Monthly Rainfall (Kund Pro)'!Z51+'[1]Monthly Rainfall (Kund Pro)'!AA51+'[1]Monthly Rainfall (Kund Pro)'!P52+'[1]Monthly Rainfall (Kund Pro)'!Q52+'[1]Monthly Rainfall (Kund Pro)'!R52+'[1]Monthly Rainfall (Kund Pro)'!S52+'[1]Monthly Rainfall (Kund Pro)'!T52</f>
        <v>21.47</v>
      </c>
      <c r="J210" s="8">
        <f t="shared" si="20"/>
        <v>1804.0900000000001</v>
      </c>
    </row>
    <row r="211" spans="1:10" s="18" customFormat="1" x14ac:dyDescent="0.2">
      <c r="A211" s="6">
        <f t="shared" si="18"/>
        <v>9</v>
      </c>
      <c r="B211" s="7" t="s">
        <v>52</v>
      </c>
      <c r="C211" s="16">
        <v>51.46</v>
      </c>
      <c r="D211" s="16">
        <v>415.5</v>
      </c>
      <c r="E211" s="16">
        <v>213.51</v>
      </c>
      <c r="F211" s="16">
        <v>70.56</v>
      </c>
      <c r="G211" s="16">
        <v>84.82</v>
      </c>
      <c r="H211" s="11">
        <f t="shared" si="19"/>
        <v>835.84999999999991</v>
      </c>
      <c r="I211" s="8">
        <f>'[1]Monthly Rainfall (Kund Pro)'!Z52+'[1]Monthly Rainfall (Kund Pro)'!AA52+'[1]Monthly Rainfall (Kund Pro)'!P53+'[1]Monthly Rainfall (Kund Pro)'!Q53+'[1]Monthly Rainfall (Kund Pro)'!R53+'[1]Monthly Rainfall (Kund Pro)'!S53+'[1]Monthly Rainfall (Kund Pro)'!T53</f>
        <v>78.150000000000006</v>
      </c>
      <c r="J211" s="8">
        <f t="shared" si="20"/>
        <v>913.99999999999989</v>
      </c>
    </row>
    <row r="212" spans="1:10" s="18" customFormat="1" x14ac:dyDescent="0.2">
      <c r="A212" s="6">
        <f t="shared" si="18"/>
        <v>10</v>
      </c>
      <c r="B212" s="7" t="s">
        <v>53</v>
      </c>
      <c r="C212" s="16">
        <v>101.55</v>
      </c>
      <c r="D212" s="16">
        <v>298.70999999999998</v>
      </c>
      <c r="E212" s="16">
        <v>144.16</v>
      </c>
      <c r="F212" s="16">
        <v>397.92</v>
      </c>
      <c r="G212" s="16">
        <v>117.66</v>
      </c>
      <c r="H212" s="11">
        <f t="shared" si="19"/>
        <v>1060</v>
      </c>
      <c r="I212" s="8">
        <f>'[1]Monthly Rainfall (Kund Pro)'!Z53+'[1]Monthly Rainfall (Kund Pro)'!AA53+'[1]Monthly Rainfall (Kund Pro)'!P54+'[1]Monthly Rainfall (Kund Pro)'!Q54+'[1]Monthly Rainfall (Kund Pro)'!R54+'[1]Monthly Rainfall (Kund Pro)'!S54+'[1]Monthly Rainfall (Kund Pro)'!T54</f>
        <v>56.36</v>
      </c>
      <c r="J212" s="8">
        <f t="shared" si="20"/>
        <v>1116.3599999999999</v>
      </c>
    </row>
    <row r="213" spans="1:10" s="18" customFormat="1" x14ac:dyDescent="0.2">
      <c r="A213" s="6">
        <f t="shared" si="18"/>
        <v>11</v>
      </c>
      <c r="B213" s="7" t="s">
        <v>0</v>
      </c>
      <c r="C213" s="16"/>
      <c r="D213" s="16">
        <v>339.95</v>
      </c>
      <c r="E213" s="16">
        <v>144.32</v>
      </c>
      <c r="F213" s="16">
        <v>319.98</v>
      </c>
      <c r="G213" s="16">
        <v>242.14</v>
      </c>
      <c r="H213" s="11">
        <f t="shared" si="19"/>
        <v>1046.3899999999999</v>
      </c>
      <c r="I213" s="8">
        <f>'[1]Monthly Rainfall (Kund Pro)'!Z54+'[1]Monthly Rainfall (Kund Pro)'!AA54+'[1]Monthly Rainfall (Kund Pro)'!P55+'[1]Monthly Rainfall (Kund Pro)'!Q55+'[1]Monthly Rainfall (Kund Pro)'!R55+'[1]Monthly Rainfall (Kund Pro)'!S55+'[1]Monthly Rainfall (Kund Pro)'!T55</f>
        <v>0</v>
      </c>
      <c r="J213" s="8">
        <f t="shared" si="20"/>
        <v>1046.3899999999999</v>
      </c>
    </row>
    <row r="214" spans="1:10" s="18" customFormat="1" x14ac:dyDescent="0.2">
      <c r="A214" s="6">
        <f t="shared" si="18"/>
        <v>12</v>
      </c>
      <c r="B214" s="7" t="s">
        <v>1</v>
      </c>
      <c r="C214" s="16">
        <v>90.53</v>
      </c>
      <c r="D214" s="16">
        <v>683.93</v>
      </c>
      <c r="E214" s="16">
        <v>237.03</v>
      </c>
      <c r="F214" s="16">
        <v>92.52</v>
      </c>
      <c r="G214" s="16">
        <v>0</v>
      </c>
      <c r="H214" s="11">
        <f t="shared" si="19"/>
        <v>1104.01</v>
      </c>
      <c r="I214" s="8">
        <f>'[1]Monthly Rainfall (Kund Pro)'!Z55+'[1]Monthly Rainfall (Kund Pro)'!AA55+'[1]Monthly Rainfall (Kund Pro)'!P56+'[1]Monthly Rainfall (Kund Pro)'!Q56+'[1]Monthly Rainfall (Kund Pro)'!R56+'[1]Monthly Rainfall (Kund Pro)'!S56+'[1]Monthly Rainfall (Kund Pro)'!T56</f>
        <v>0</v>
      </c>
      <c r="J214" s="8">
        <f t="shared" si="20"/>
        <v>1104.01</v>
      </c>
    </row>
    <row r="215" spans="1:10" s="18" customFormat="1" x14ac:dyDescent="0.2">
      <c r="A215" s="6">
        <f t="shared" si="18"/>
        <v>13</v>
      </c>
      <c r="B215" s="7" t="s">
        <v>2</v>
      </c>
      <c r="C215" s="16">
        <v>267.42</v>
      </c>
      <c r="D215" s="16">
        <v>316.14</v>
      </c>
      <c r="E215" s="16">
        <v>259.08</v>
      </c>
      <c r="F215" s="16">
        <v>11.43</v>
      </c>
      <c r="G215" s="16">
        <v>82.92</v>
      </c>
      <c r="H215" s="11">
        <f t="shared" si="19"/>
        <v>936.98999999999978</v>
      </c>
      <c r="I215" s="8">
        <f>'[1]Monthly Rainfall (Kund Pro)'!Z56+'[1]Monthly Rainfall (Kund Pro)'!AA56+'[1]Monthly Rainfall (Kund Pro)'!P57+'[1]Monthly Rainfall (Kund Pro)'!Q57+'[1]Monthly Rainfall (Kund Pro)'!R57+'[1]Monthly Rainfall (Kund Pro)'!S57+'[1]Monthly Rainfall (Kund Pro)'!T57</f>
        <v>9.56</v>
      </c>
      <c r="J215" s="8">
        <f t="shared" si="20"/>
        <v>946.54999999999973</v>
      </c>
    </row>
    <row r="216" spans="1:10" s="18" customFormat="1" x14ac:dyDescent="0.2">
      <c r="A216" s="6">
        <f t="shared" si="18"/>
        <v>14</v>
      </c>
      <c r="B216" s="7" t="s">
        <v>3</v>
      </c>
      <c r="C216" s="16">
        <v>191.14</v>
      </c>
      <c r="D216" s="16">
        <v>41.85</v>
      </c>
      <c r="E216" s="16">
        <v>372.72</v>
      </c>
      <c r="F216" s="16">
        <v>286.76</v>
      </c>
      <c r="G216" s="16">
        <v>0</v>
      </c>
      <c r="H216" s="11">
        <f t="shared" si="19"/>
        <v>892.47</v>
      </c>
      <c r="I216" s="8">
        <f>'[1]Monthly Rainfall (Kund Pro)'!Z57+'[1]Monthly Rainfall (Kund Pro)'!AA57+'[1]Monthly Rainfall (Kund Pro)'!P58+'[1]Monthly Rainfall (Kund Pro)'!Q58+'[1]Monthly Rainfall (Kund Pro)'!R58+'[1]Monthly Rainfall (Kund Pro)'!S58+'[1]Monthly Rainfall (Kund Pro)'!T58</f>
        <v>14</v>
      </c>
      <c r="J216" s="8">
        <f t="shared" si="20"/>
        <v>906.47</v>
      </c>
    </row>
    <row r="217" spans="1:10" s="18" customFormat="1" x14ac:dyDescent="0.2">
      <c r="A217" s="6">
        <f t="shared" si="18"/>
        <v>15</v>
      </c>
      <c r="B217" s="7" t="s">
        <v>4</v>
      </c>
      <c r="C217" s="16">
        <v>51.36</v>
      </c>
      <c r="D217" s="16">
        <v>366.63</v>
      </c>
      <c r="E217" s="16">
        <v>157.96</v>
      </c>
      <c r="F217" s="16">
        <v>337.06</v>
      </c>
      <c r="G217" s="16">
        <v>0</v>
      </c>
      <c r="H217" s="11">
        <f t="shared" si="19"/>
        <v>913.01</v>
      </c>
      <c r="I217" s="8">
        <f>'[1]Monthly Rainfall (Kund Pro)'!Z58+'[1]Monthly Rainfall (Kund Pro)'!AA58+'[1]Monthly Rainfall (Kund Pro)'!P59+'[1]Monthly Rainfall (Kund Pro)'!Q59+'[1]Monthly Rainfall (Kund Pro)'!R59+'[1]Monthly Rainfall (Kund Pro)'!S59+'[1]Monthly Rainfall (Kund Pro)'!T59</f>
        <v>0</v>
      </c>
      <c r="J217" s="8">
        <f t="shared" si="20"/>
        <v>913.01</v>
      </c>
    </row>
    <row r="218" spans="1:10" s="18" customFormat="1" x14ac:dyDescent="0.2">
      <c r="A218" s="6">
        <f t="shared" si="18"/>
        <v>16</v>
      </c>
      <c r="B218" s="7" t="s">
        <v>5</v>
      </c>
      <c r="C218" s="16">
        <v>118</v>
      </c>
      <c r="D218" s="16">
        <v>150</v>
      </c>
      <c r="E218" s="16">
        <v>460</v>
      </c>
      <c r="F218" s="16">
        <v>45</v>
      </c>
      <c r="G218" s="16">
        <v>28</v>
      </c>
      <c r="H218" s="11">
        <f t="shared" si="19"/>
        <v>801</v>
      </c>
      <c r="I218" s="8">
        <f>'[1]Monthly Rainfall (Kund Pro)'!Z59+'[1]Monthly Rainfall (Kund Pro)'!AA59+'[1]Monthly Rainfall (Kund Pro)'!P60+'[1]Monthly Rainfall (Kund Pro)'!Q60+'[1]Monthly Rainfall (Kund Pro)'!R60+'[1]Monthly Rainfall (Kund Pro)'!S60+'[1]Monthly Rainfall (Kund Pro)'!T60</f>
        <v>25</v>
      </c>
      <c r="J218" s="8">
        <f t="shared" si="20"/>
        <v>826</v>
      </c>
    </row>
    <row r="219" spans="1:10" s="18" customFormat="1" x14ac:dyDescent="0.2">
      <c r="A219" s="6">
        <f t="shared" si="18"/>
        <v>17</v>
      </c>
      <c r="B219" s="7" t="s">
        <v>6</v>
      </c>
      <c r="C219" s="16">
        <v>34</v>
      </c>
      <c r="D219" s="16">
        <v>309</v>
      </c>
      <c r="E219" s="16">
        <v>294</v>
      </c>
      <c r="F219" s="16">
        <v>22</v>
      </c>
      <c r="G219" s="16">
        <v>39</v>
      </c>
      <c r="H219" s="11">
        <f t="shared" si="19"/>
        <v>698</v>
      </c>
      <c r="I219" s="8">
        <f>'[1]Monthly Rainfall (Kund Pro)'!Z60+'[1]Monthly Rainfall (Kund Pro)'!AA60+'[1]Monthly Rainfall (Kund Pro)'!P61+'[1]Monthly Rainfall (Kund Pro)'!Q61+'[1]Monthly Rainfall (Kund Pro)'!R61+'[1]Monthly Rainfall (Kund Pro)'!S61+'[1]Monthly Rainfall (Kund Pro)'!T61</f>
        <v>106</v>
      </c>
      <c r="J219" s="8">
        <f t="shared" si="20"/>
        <v>804</v>
      </c>
    </row>
    <row r="220" spans="1:10" s="18" customFormat="1" x14ac:dyDescent="0.2">
      <c r="A220" s="6">
        <f t="shared" si="18"/>
        <v>18</v>
      </c>
      <c r="B220" s="7" t="s">
        <v>7</v>
      </c>
      <c r="C220" s="16">
        <v>75</v>
      </c>
      <c r="D220" s="16">
        <v>327</v>
      </c>
      <c r="E220" s="16">
        <v>305</v>
      </c>
      <c r="F220" s="16">
        <v>118</v>
      </c>
      <c r="G220" s="16">
        <v>125</v>
      </c>
      <c r="H220" s="11">
        <f t="shared" si="19"/>
        <v>950</v>
      </c>
      <c r="I220" s="8">
        <f>'[1]Monthly Rainfall (Kund Pro)'!Z61+'[1]Monthly Rainfall (Kund Pro)'!AA61+'[1]Monthly Rainfall (Kund Pro)'!P62+'[1]Monthly Rainfall (Kund Pro)'!Q62+'[1]Monthly Rainfall (Kund Pro)'!R62+'[1]Monthly Rainfall (Kund Pro)'!S62+'[1]Monthly Rainfall (Kund Pro)'!T62</f>
        <v>0</v>
      </c>
      <c r="J220" s="8">
        <f t="shared" si="20"/>
        <v>950</v>
      </c>
    </row>
    <row r="221" spans="1:10" s="18" customFormat="1" x14ac:dyDescent="0.2">
      <c r="A221" s="6">
        <f t="shared" si="18"/>
        <v>19</v>
      </c>
      <c r="B221" s="7" t="s">
        <v>8</v>
      </c>
      <c r="C221" s="16">
        <v>30</v>
      </c>
      <c r="D221" s="16">
        <v>172.2</v>
      </c>
      <c r="E221" s="16">
        <v>736</v>
      </c>
      <c r="F221" s="16">
        <v>17</v>
      </c>
      <c r="G221" s="16">
        <v>0</v>
      </c>
      <c r="H221" s="11">
        <f t="shared" si="19"/>
        <v>955.2</v>
      </c>
      <c r="I221" s="8">
        <f>'[1]Monthly Rainfall (Kund Pro)'!Z62+'[1]Monthly Rainfall (Kund Pro)'!AA62+'[1]Monthly Rainfall (Kund Pro)'!P63+'[1]Monthly Rainfall (Kund Pro)'!Q63+'[1]Monthly Rainfall (Kund Pro)'!R63+'[1]Monthly Rainfall (Kund Pro)'!S63+'[1]Monthly Rainfall (Kund Pro)'!T63</f>
        <v>0</v>
      </c>
      <c r="J221" s="8">
        <f t="shared" si="20"/>
        <v>955.2</v>
      </c>
    </row>
    <row r="222" spans="1:10" s="18" customFormat="1" x14ac:dyDescent="0.2">
      <c r="A222" s="6">
        <f t="shared" si="18"/>
        <v>20</v>
      </c>
      <c r="B222" s="7" t="s">
        <v>9</v>
      </c>
      <c r="C222" s="16">
        <v>20</v>
      </c>
      <c r="D222" s="16">
        <v>142.5</v>
      </c>
      <c r="E222" s="16">
        <v>259.5</v>
      </c>
      <c r="F222" s="16">
        <v>126</v>
      </c>
      <c r="G222" s="16">
        <v>76</v>
      </c>
      <c r="H222" s="11">
        <f t="shared" si="19"/>
        <v>624</v>
      </c>
      <c r="I222" s="8">
        <f>'[1]Monthly Rainfall (Kund Pro)'!Z63+'[1]Monthly Rainfall (Kund Pro)'!AA63+'[1]Monthly Rainfall (Kund Pro)'!P64+'[1]Monthly Rainfall (Kund Pro)'!Q64+'[1]Monthly Rainfall (Kund Pro)'!R64+'[1]Monthly Rainfall (Kund Pro)'!S64+'[1]Monthly Rainfall (Kund Pro)'!T64</f>
        <v>6</v>
      </c>
      <c r="J222" s="8">
        <f t="shared" si="20"/>
        <v>630</v>
      </c>
    </row>
    <row r="223" spans="1:10" s="18" customFormat="1" x14ac:dyDescent="0.2">
      <c r="A223" s="6">
        <f t="shared" si="18"/>
        <v>21</v>
      </c>
      <c r="B223" s="7" t="s">
        <v>10</v>
      </c>
      <c r="C223" s="16">
        <v>126</v>
      </c>
      <c r="D223" s="16">
        <v>716</v>
      </c>
      <c r="E223" s="16">
        <v>413</v>
      </c>
      <c r="F223" s="16">
        <v>0</v>
      </c>
      <c r="G223" s="16">
        <v>0</v>
      </c>
      <c r="H223" s="11">
        <f t="shared" si="19"/>
        <v>1255</v>
      </c>
      <c r="I223" s="8">
        <f>'[1]Monthly Rainfall (Kund Pro)'!Z64+'[1]Monthly Rainfall (Kund Pro)'!AA64+'[1]Monthly Rainfall (Kund Pro)'!P65+'[1]Monthly Rainfall (Kund Pro)'!Q65+'[1]Monthly Rainfall (Kund Pro)'!R65+'[1]Monthly Rainfall (Kund Pro)'!S65+'[1]Monthly Rainfall (Kund Pro)'!T65</f>
        <v>0</v>
      </c>
      <c r="J223" s="8">
        <f t="shared" si="20"/>
        <v>1255</v>
      </c>
    </row>
    <row r="224" spans="1:10" s="18" customFormat="1" x14ac:dyDescent="0.2">
      <c r="A224" s="6">
        <f t="shared" si="18"/>
        <v>22</v>
      </c>
      <c r="B224" s="7" t="s">
        <v>11</v>
      </c>
      <c r="C224" s="16">
        <v>104</v>
      </c>
      <c r="D224" s="16">
        <v>141</v>
      </c>
      <c r="E224" s="16">
        <v>638</v>
      </c>
      <c r="F224" s="16">
        <v>7</v>
      </c>
      <c r="G224" s="16">
        <v>17</v>
      </c>
      <c r="H224" s="11">
        <f t="shared" si="19"/>
        <v>907</v>
      </c>
      <c r="I224" s="8">
        <f>'[1]Monthly Rainfall (Kund Pro)'!Z65+'[1]Monthly Rainfall (Kund Pro)'!AA65+'[1]Monthly Rainfall (Kund Pro)'!P66+'[1]Monthly Rainfall (Kund Pro)'!Q66+'[1]Monthly Rainfall (Kund Pro)'!R66+'[1]Monthly Rainfall (Kund Pro)'!S66+'[1]Monthly Rainfall (Kund Pro)'!T66</f>
        <v>6</v>
      </c>
      <c r="J224" s="8">
        <f t="shared" si="20"/>
        <v>913</v>
      </c>
    </row>
    <row r="225" spans="1:10" s="18" customFormat="1" x14ac:dyDescent="0.2">
      <c r="A225" s="6">
        <f t="shared" si="18"/>
        <v>23</v>
      </c>
      <c r="B225" s="7" t="s">
        <v>12</v>
      </c>
      <c r="C225" s="16">
        <v>125</v>
      </c>
      <c r="D225" s="16">
        <v>285</v>
      </c>
      <c r="E225" s="16">
        <v>232</v>
      </c>
      <c r="F225" s="16">
        <v>235</v>
      </c>
      <c r="G225" s="16">
        <v>105</v>
      </c>
      <c r="H225" s="11">
        <f t="shared" si="19"/>
        <v>982</v>
      </c>
      <c r="I225" s="8">
        <f>'[1]Monthly Rainfall (Kund Pro)'!Z66+'[1]Monthly Rainfall (Kund Pro)'!AA66+'[1]Monthly Rainfall (Kund Pro)'!P67+'[1]Monthly Rainfall (Kund Pro)'!Q67+'[1]Monthly Rainfall (Kund Pro)'!R67+'[1]Monthly Rainfall (Kund Pro)'!S67+'[1]Monthly Rainfall (Kund Pro)'!T67</f>
        <v>10</v>
      </c>
      <c r="J225" s="8">
        <f t="shared" si="20"/>
        <v>992</v>
      </c>
    </row>
    <row r="226" spans="1:10" s="18" customFormat="1" x14ac:dyDescent="0.2">
      <c r="A226" s="6">
        <f t="shared" si="18"/>
        <v>24</v>
      </c>
      <c r="B226" s="7" t="s">
        <v>13</v>
      </c>
      <c r="C226" s="16">
        <v>73</v>
      </c>
      <c r="D226" s="16">
        <v>164</v>
      </c>
      <c r="E226" s="16">
        <v>336</v>
      </c>
      <c r="F226" s="16">
        <v>21</v>
      </c>
      <c r="G226" s="16">
        <v>0</v>
      </c>
      <c r="H226" s="11">
        <f t="shared" si="19"/>
        <v>594</v>
      </c>
      <c r="I226" s="8">
        <f>'[1]Monthly Rainfall (Kund Pro)'!Z67+'[1]Monthly Rainfall (Kund Pro)'!AA67+'[1]Monthly Rainfall (Kund Pro)'!P68+'[1]Monthly Rainfall (Kund Pro)'!Q68+'[1]Monthly Rainfall (Kund Pro)'!R68+'[1]Monthly Rainfall (Kund Pro)'!S68+'[1]Monthly Rainfall (Kund Pro)'!T68</f>
        <v>0</v>
      </c>
      <c r="J226" s="8">
        <f t="shared" si="20"/>
        <v>594</v>
      </c>
    </row>
    <row r="227" spans="1:10" s="18" customFormat="1" x14ac:dyDescent="0.2">
      <c r="A227" s="6">
        <f t="shared" si="18"/>
        <v>25</v>
      </c>
      <c r="B227" s="7" t="s">
        <v>14</v>
      </c>
      <c r="C227" s="16">
        <v>165</v>
      </c>
      <c r="D227" s="16">
        <v>353</v>
      </c>
      <c r="E227" s="16">
        <v>385</v>
      </c>
      <c r="F227" s="16">
        <v>198</v>
      </c>
      <c r="G227" s="16">
        <v>4</v>
      </c>
      <c r="H227" s="11">
        <f t="shared" si="19"/>
        <v>1105</v>
      </c>
      <c r="I227" s="8">
        <f>'[1]Monthly Rainfall (Kund Pro)'!Z68+'[1]Monthly Rainfall (Kund Pro)'!AA68+'[1]Monthly Rainfall (Kund Pro)'!P69+'[1]Monthly Rainfall (Kund Pro)'!Q69+'[1]Monthly Rainfall (Kund Pro)'!R69+'[1]Monthly Rainfall (Kund Pro)'!S69+'[1]Monthly Rainfall (Kund Pro)'!T69</f>
        <v>31</v>
      </c>
      <c r="J227" s="8">
        <f t="shared" si="20"/>
        <v>1136</v>
      </c>
    </row>
    <row r="228" spans="1:10" s="18" customFormat="1" x14ac:dyDescent="0.2">
      <c r="A228" s="6">
        <f t="shared" si="18"/>
        <v>26</v>
      </c>
      <c r="B228" s="7" t="s">
        <v>15</v>
      </c>
      <c r="C228" s="16">
        <v>254</v>
      </c>
      <c r="D228" s="16">
        <v>328</v>
      </c>
      <c r="E228" s="16">
        <v>208</v>
      </c>
      <c r="F228" s="16">
        <v>8</v>
      </c>
      <c r="G228" s="16">
        <v>0</v>
      </c>
      <c r="H228" s="11">
        <f t="shared" si="19"/>
        <v>798</v>
      </c>
      <c r="I228" s="8">
        <f>'[1]Monthly Rainfall (Kund Pro)'!Z69+'[1]Monthly Rainfall (Kund Pro)'!AA69+'[1]Monthly Rainfall (Kund Pro)'!P70+'[1]Monthly Rainfall (Kund Pro)'!Q70+'[1]Monthly Rainfall (Kund Pro)'!R70+'[1]Monthly Rainfall (Kund Pro)'!S70+'[1]Monthly Rainfall (Kund Pro)'!T70</f>
        <v>0</v>
      </c>
      <c r="J228" s="8">
        <f t="shared" si="20"/>
        <v>798</v>
      </c>
    </row>
    <row r="229" spans="1:10" s="18" customFormat="1" x14ac:dyDescent="0.2">
      <c r="A229" s="6">
        <f t="shared" si="18"/>
        <v>27</v>
      </c>
      <c r="B229" s="7" t="s">
        <v>16</v>
      </c>
      <c r="C229" s="16">
        <v>85</v>
      </c>
      <c r="D229" s="16">
        <v>194</v>
      </c>
      <c r="E229" s="16">
        <v>318</v>
      </c>
      <c r="F229" s="16">
        <v>25</v>
      </c>
      <c r="G229" s="16">
        <v>34</v>
      </c>
      <c r="H229" s="11">
        <f t="shared" si="19"/>
        <v>656</v>
      </c>
      <c r="I229" s="8">
        <f>'[1]Monthly Rainfall (Kund Pro)'!Z70+'[1]Monthly Rainfall (Kund Pro)'!AA70+'[1]Monthly Rainfall (Kund Pro)'!P71+'[1]Monthly Rainfall (Kund Pro)'!Q71+'[1]Monthly Rainfall (Kund Pro)'!R71+'[1]Monthly Rainfall (Kund Pro)'!S71+'[1]Monthly Rainfall (Kund Pro)'!T71</f>
        <v>0</v>
      </c>
      <c r="J229" s="8">
        <f t="shared" si="20"/>
        <v>656</v>
      </c>
    </row>
    <row r="230" spans="1:10" s="18" customFormat="1" x14ac:dyDescent="0.2">
      <c r="A230" s="6">
        <f t="shared" si="18"/>
        <v>28</v>
      </c>
      <c r="B230" s="7" t="s">
        <v>17</v>
      </c>
      <c r="C230" s="16">
        <v>176</v>
      </c>
      <c r="D230" s="16">
        <v>513</v>
      </c>
      <c r="E230" s="16">
        <v>351</v>
      </c>
      <c r="F230" s="16">
        <v>152</v>
      </c>
      <c r="G230" s="16">
        <v>1</v>
      </c>
      <c r="H230" s="11">
        <f t="shared" si="19"/>
        <v>1193</v>
      </c>
      <c r="I230" s="8">
        <f>'[1]Monthly Rainfall (Kund Pro)'!Z71+'[1]Monthly Rainfall (Kund Pro)'!AA71+'[1]Monthly Rainfall (Kund Pro)'!P72+'[1]Monthly Rainfall (Kund Pro)'!Q72+'[1]Monthly Rainfall (Kund Pro)'!R72+'[1]Monthly Rainfall (Kund Pro)'!S72+'[1]Monthly Rainfall (Kund Pro)'!T72</f>
        <v>37</v>
      </c>
      <c r="J230" s="8">
        <f t="shared" si="20"/>
        <v>1230</v>
      </c>
    </row>
    <row r="231" spans="1:10" s="18" customFormat="1" x14ac:dyDescent="0.2">
      <c r="A231" s="6">
        <f t="shared" si="18"/>
        <v>29</v>
      </c>
      <c r="B231" s="7" t="s">
        <v>18</v>
      </c>
      <c r="C231" s="16">
        <v>271</v>
      </c>
      <c r="D231" s="16">
        <v>327</v>
      </c>
      <c r="E231" s="16">
        <v>365</v>
      </c>
      <c r="F231" s="16">
        <v>108</v>
      </c>
      <c r="G231" s="16">
        <v>0</v>
      </c>
      <c r="H231" s="11"/>
      <c r="I231" s="8">
        <f>'[1]Monthly Rainfall (Kund Pro)'!Z72+'[1]Monthly Rainfall (Kund Pro)'!AA72+'[1]Monthly Rainfall (Kund Pro)'!P73+'[1]Monthly Rainfall (Kund Pro)'!Q73+'[1]Monthly Rainfall (Kund Pro)'!R73+'[1]Monthly Rainfall (Kund Pro)'!S73+'[1]Monthly Rainfall (Kund Pro)'!T73</f>
        <v>66</v>
      </c>
      <c r="J231" s="8">
        <f t="shared" si="20"/>
        <v>66</v>
      </c>
    </row>
    <row r="232" spans="1:10" s="18" customFormat="1" x14ac:dyDescent="0.2">
      <c r="A232" s="6">
        <f t="shared" si="18"/>
        <v>30</v>
      </c>
      <c r="B232" s="7" t="s">
        <v>19</v>
      </c>
      <c r="C232" s="16">
        <v>58</v>
      </c>
      <c r="D232" s="16">
        <v>344</v>
      </c>
      <c r="E232" s="16">
        <v>151</v>
      </c>
      <c r="F232" s="16">
        <v>137</v>
      </c>
      <c r="G232" s="16">
        <v>0</v>
      </c>
      <c r="H232" s="11">
        <f t="shared" si="19"/>
        <v>690</v>
      </c>
      <c r="I232" s="8">
        <f>'[1]Monthly Rainfall (Kund Pro)'!Z73+'[1]Monthly Rainfall (Kund Pro)'!AA73+'[1]Monthly Rainfall (Kund Pro)'!P74+'[1]Monthly Rainfall (Kund Pro)'!Q74+'[1]Monthly Rainfall (Kund Pro)'!R74+'[1]Monthly Rainfall (Kund Pro)'!S74+'[1]Monthly Rainfall (Kund Pro)'!T74</f>
        <v>0</v>
      </c>
      <c r="J232" s="8">
        <f t="shared" si="20"/>
        <v>690</v>
      </c>
    </row>
    <row r="233" spans="1:10" s="18" customFormat="1" x14ac:dyDescent="0.2">
      <c r="A233" s="6">
        <f t="shared" si="18"/>
        <v>31</v>
      </c>
      <c r="B233" s="7" t="s">
        <v>20</v>
      </c>
      <c r="C233" s="16">
        <v>62</v>
      </c>
      <c r="D233" s="16">
        <v>480</v>
      </c>
      <c r="E233" s="16">
        <v>325</v>
      </c>
      <c r="F233" s="16">
        <v>169</v>
      </c>
      <c r="G233" s="16">
        <v>40</v>
      </c>
      <c r="H233" s="11">
        <f t="shared" si="19"/>
        <v>1076</v>
      </c>
      <c r="I233" s="8">
        <f>'[1]Monthly Rainfall (Kund Pro)'!Z74+'[1]Monthly Rainfall (Kund Pro)'!AA74+'[1]Monthly Rainfall (Kund Pro)'!P75+'[1]Monthly Rainfall (Kund Pro)'!Q75+'[1]Monthly Rainfall (Kund Pro)'!R75+'[1]Monthly Rainfall (Kund Pro)'!S75+'[1]Monthly Rainfall (Kund Pro)'!T75</f>
        <v>13</v>
      </c>
      <c r="J233" s="8">
        <f t="shared" si="20"/>
        <v>1089</v>
      </c>
    </row>
    <row r="234" spans="1:10" s="18" customFormat="1" x14ac:dyDescent="0.2">
      <c r="A234" s="6">
        <f t="shared" si="18"/>
        <v>32</v>
      </c>
      <c r="B234" s="7" t="s">
        <v>21</v>
      </c>
      <c r="C234" s="16">
        <v>54</v>
      </c>
      <c r="D234" s="16">
        <v>436</v>
      </c>
      <c r="E234" s="16">
        <v>224</v>
      </c>
      <c r="F234" s="16">
        <v>74</v>
      </c>
      <c r="G234" s="16">
        <v>89</v>
      </c>
      <c r="H234" s="11">
        <f t="shared" si="19"/>
        <v>877</v>
      </c>
      <c r="I234" s="8">
        <f>'[1]Monthly Rainfall (Kund Pro)'!Z75+'[1]Monthly Rainfall (Kund Pro)'!AA75+'[1]Monthly Rainfall (Kund Pro)'!P76+'[1]Monthly Rainfall (Kund Pro)'!Q76+'[1]Monthly Rainfall (Kund Pro)'!R76+'[1]Monthly Rainfall (Kund Pro)'!S76+'[1]Monthly Rainfall (Kund Pro)'!T76</f>
        <v>82</v>
      </c>
      <c r="J234" s="8">
        <f t="shared" si="20"/>
        <v>959</v>
      </c>
    </row>
    <row r="235" spans="1:10" s="18" customFormat="1" x14ac:dyDescent="0.2">
      <c r="A235" s="6">
        <f t="shared" si="18"/>
        <v>33</v>
      </c>
      <c r="B235" s="7" t="s">
        <v>22</v>
      </c>
      <c r="C235" s="16">
        <v>88</v>
      </c>
      <c r="D235" s="16">
        <v>259</v>
      </c>
      <c r="E235" s="16">
        <v>125</v>
      </c>
      <c r="F235" s="16">
        <v>345</v>
      </c>
      <c r="G235" s="16">
        <v>102</v>
      </c>
      <c r="H235" s="11">
        <f t="shared" si="19"/>
        <v>919</v>
      </c>
      <c r="I235" s="8">
        <f>'[1]Monthly Rainfall (Kund Pro)'!Z76+'[1]Monthly Rainfall (Kund Pro)'!AA76+'[1]Monthly Rainfall (Kund Pro)'!P77+'[1]Monthly Rainfall (Kund Pro)'!Q77+'[1]Monthly Rainfall (Kund Pro)'!R77+'[1]Monthly Rainfall (Kund Pro)'!S77+'[1]Monthly Rainfall (Kund Pro)'!T77</f>
        <v>34</v>
      </c>
      <c r="J235" s="8">
        <f t="shared" si="20"/>
        <v>953</v>
      </c>
    </row>
    <row r="236" spans="1:10" s="18" customFormat="1" x14ac:dyDescent="0.2">
      <c r="A236" s="6">
        <f t="shared" si="18"/>
        <v>34</v>
      </c>
      <c r="B236" s="7" t="s">
        <v>23</v>
      </c>
      <c r="C236" s="16">
        <v>160</v>
      </c>
      <c r="D236" s="16">
        <v>205</v>
      </c>
      <c r="E236" s="16">
        <v>87</v>
      </c>
      <c r="F236" s="16">
        <v>193</v>
      </c>
      <c r="G236" s="16">
        <v>146</v>
      </c>
      <c r="H236" s="11">
        <f t="shared" si="19"/>
        <v>791</v>
      </c>
      <c r="I236" s="8">
        <f>'[1]Monthly Rainfall (Kund Pro)'!Z77+'[1]Monthly Rainfall (Kund Pro)'!AA77+'[1]Monthly Rainfall (Kund Pro)'!P78+'[1]Monthly Rainfall (Kund Pro)'!Q78+'[1]Monthly Rainfall (Kund Pro)'!R78+'[1]Monthly Rainfall (Kund Pro)'!S78+'[1]Monthly Rainfall (Kund Pro)'!T78</f>
        <v>0</v>
      </c>
      <c r="J236" s="8">
        <f t="shared" si="20"/>
        <v>791</v>
      </c>
    </row>
    <row r="237" spans="1:10" s="18" customFormat="1" x14ac:dyDescent="0.2">
      <c r="A237" s="6">
        <f t="shared" si="18"/>
        <v>35</v>
      </c>
      <c r="B237" s="7" t="s">
        <v>24</v>
      </c>
      <c r="C237" s="16">
        <v>47</v>
      </c>
      <c r="D237" s="16">
        <v>355</v>
      </c>
      <c r="E237" s="16">
        <v>123</v>
      </c>
      <c r="F237" s="16"/>
      <c r="G237" s="16">
        <v>0</v>
      </c>
      <c r="H237" s="11">
        <f t="shared" si="19"/>
        <v>525</v>
      </c>
      <c r="I237" s="8">
        <f>'[1]Monthly Rainfall (Kund Pro)'!Z78+'[1]Monthly Rainfall (Kund Pro)'!AA78+'[1]Monthly Rainfall (Kund Pro)'!P79+'[1]Monthly Rainfall (Kund Pro)'!Q79+'[1]Monthly Rainfall (Kund Pro)'!R79+'[1]Monthly Rainfall (Kund Pro)'!S79+'[1]Monthly Rainfall (Kund Pro)'!T79</f>
        <v>0</v>
      </c>
      <c r="J237" s="8">
        <f t="shared" si="20"/>
        <v>525</v>
      </c>
    </row>
    <row r="238" spans="1:10" s="18" customFormat="1" x14ac:dyDescent="0.2">
      <c r="A238" s="6">
        <f t="shared" si="18"/>
        <v>36</v>
      </c>
      <c r="B238" s="7" t="s">
        <v>25</v>
      </c>
      <c r="C238" s="16">
        <v>258</v>
      </c>
      <c r="D238" s="16">
        <v>305</v>
      </c>
      <c r="E238" s="16">
        <v>250</v>
      </c>
      <c r="F238" s="16">
        <v>11</v>
      </c>
      <c r="G238" s="16">
        <v>80</v>
      </c>
      <c r="H238" s="11">
        <f t="shared" si="19"/>
        <v>904</v>
      </c>
      <c r="I238" s="8">
        <f>'[1]Monthly Rainfall (Kund Pro)'!Z79+'[1]Monthly Rainfall (Kund Pro)'!AA79+'[1]Monthly Rainfall (Kund Pro)'!P80+'[1]Monthly Rainfall (Kund Pro)'!Q80+'[1]Monthly Rainfall (Kund Pro)'!R80+'[1]Monthly Rainfall (Kund Pro)'!S80+'[1]Monthly Rainfall (Kund Pro)'!T80</f>
        <v>8</v>
      </c>
      <c r="J238" s="8">
        <f t="shared" si="20"/>
        <v>912</v>
      </c>
    </row>
    <row r="239" spans="1:10" s="18" customFormat="1" x14ac:dyDescent="0.2">
      <c r="A239" s="6">
        <f t="shared" si="18"/>
        <v>37</v>
      </c>
      <c r="B239" s="7" t="s">
        <v>26</v>
      </c>
      <c r="C239" s="16">
        <v>160</v>
      </c>
      <c r="D239" s="16">
        <v>35</v>
      </c>
      <c r="E239" s="16">
        <v>312</v>
      </c>
      <c r="F239" s="16">
        <v>240</v>
      </c>
      <c r="G239" s="16">
        <v>0</v>
      </c>
      <c r="H239" s="19">
        <f t="shared" si="19"/>
        <v>747</v>
      </c>
      <c r="I239" s="8">
        <f>'[1]Monthly Rainfall (Kund Pro)'!Z80+'[1]Monthly Rainfall (Kund Pro)'!AA80+'[1]Monthly Rainfall (Kund Pro)'!P81+'[1]Monthly Rainfall (Kund Pro)'!Q81+'[1]Monthly Rainfall (Kund Pro)'!R81+'[1]Monthly Rainfall (Kund Pro)'!S81+'[1]Monthly Rainfall (Kund Pro)'!T81</f>
        <v>18</v>
      </c>
      <c r="J239" s="10">
        <f t="shared" si="20"/>
        <v>765</v>
      </c>
    </row>
    <row r="240" spans="1:10" s="18" customFormat="1" x14ac:dyDescent="0.2">
      <c r="A240" s="6">
        <f t="shared" si="18"/>
        <v>38</v>
      </c>
      <c r="B240" s="7" t="s">
        <v>27</v>
      </c>
      <c r="C240" s="16">
        <v>66</v>
      </c>
      <c r="D240" s="16">
        <v>471</v>
      </c>
      <c r="E240" s="16">
        <v>203</v>
      </c>
      <c r="F240" s="16">
        <v>433</v>
      </c>
      <c r="G240" s="16">
        <v>0</v>
      </c>
      <c r="H240" s="19">
        <f t="shared" si="19"/>
        <v>1173</v>
      </c>
      <c r="I240" s="8">
        <f>'[1]Monthly Rainfall (Kund Pro)'!Z81+'[1]Monthly Rainfall (Kund Pro)'!AA81+'[1]Monthly Rainfall (Kund Pro)'!P82+'[1]Monthly Rainfall (Kund Pro)'!Q82+'[1]Monthly Rainfall (Kund Pro)'!R82+'[1]Monthly Rainfall (Kund Pro)'!S82+'[1]Monthly Rainfall (Kund Pro)'!T82</f>
        <v>0</v>
      </c>
      <c r="J240" s="10">
        <f t="shared" si="20"/>
        <v>1173</v>
      </c>
    </row>
    <row r="241" spans="1:10" s="18" customFormat="1" x14ac:dyDescent="0.2">
      <c r="A241" s="6">
        <f t="shared" si="18"/>
        <v>39</v>
      </c>
      <c r="B241" s="7" t="s">
        <v>28</v>
      </c>
      <c r="C241" s="16">
        <v>64</v>
      </c>
      <c r="D241" s="16">
        <v>270</v>
      </c>
      <c r="E241" s="16">
        <v>561</v>
      </c>
      <c r="F241" s="16">
        <v>49</v>
      </c>
      <c r="G241" s="16">
        <v>25</v>
      </c>
      <c r="H241" s="19">
        <f t="shared" si="19"/>
        <v>969</v>
      </c>
      <c r="I241" s="8">
        <f>'[1]Monthly Rainfall (Kund Pro)'!Z82+'[1]Monthly Rainfall (Kund Pro)'!AA82+'[1]Monthly Rainfall (Kund Pro)'!P83+'[1]Monthly Rainfall (Kund Pro)'!Q83+'[1]Monthly Rainfall (Kund Pro)'!R83+'[1]Monthly Rainfall (Kund Pro)'!S83+'[1]Monthly Rainfall (Kund Pro)'!T83</f>
        <v>0</v>
      </c>
      <c r="J241" s="10">
        <f t="shared" si="20"/>
        <v>969</v>
      </c>
    </row>
    <row r="242" spans="1:10" s="18" customFormat="1" x14ac:dyDescent="0.2">
      <c r="A242" s="6">
        <f t="shared" si="18"/>
        <v>40</v>
      </c>
      <c r="B242" s="7" t="s">
        <v>29</v>
      </c>
      <c r="C242" s="16">
        <v>154</v>
      </c>
      <c r="D242" s="16">
        <v>306.39999999999998</v>
      </c>
      <c r="E242" s="16">
        <v>140.6</v>
      </c>
      <c r="F242" s="16">
        <v>124</v>
      </c>
      <c r="G242" s="16">
        <v>0</v>
      </c>
      <c r="H242" s="19">
        <f t="shared" si="19"/>
        <v>725</v>
      </c>
      <c r="I242" s="8">
        <f>'[1]Monthly Rainfall (Kund Pro)'!Z83+'[1]Monthly Rainfall (Kund Pro)'!AA83+'[1]Monthly Rainfall (Kund Pro)'!P84+'[1]Monthly Rainfall (Kund Pro)'!Q84+'[1]Monthly Rainfall (Kund Pro)'!R84+'[1]Monthly Rainfall (Kund Pro)'!S84+'[1]Monthly Rainfall (Kund Pro)'!T84</f>
        <v>0</v>
      </c>
      <c r="J242" s="10">
        <f t="shared" si="20"/>
        <v>725</v>
      </c>
    </row>
    <row r="243" spans="1:10" s="18" customFormat="1" x14ac:dyDescent="0.2">
      <c r="A243" s="6">
        <f t="shared" si="18"/>
        <v>41</v>
      </c>
      <c r="B243" s="7" t="s">
        <v>30</v>
      </c>
      <c r="C243" s="16">
        <v>52</v>
      </c>
      <c r="D243" s="16">
        <v>440</v>
      </c>
      <c r="E243" s="16">
        <v>707</v>
      </c>
      <c r="F243" s="16">
        <v>483</v>
      </c>
      <c r="G243" s="16">
        <v>0</v>
      </c>
      <c r="H243" s="19">
        <f t="shared" si="19"/>
        <v>1682</v>
      </c>
      <c r="I243" s="8">
        <f>'[1]Monthly Rainfall (Kund Pro)'!Z84+'[1]Monthly Rainfall (Kund Pro)'!AA84+'[1]Monthly Rainfall (Kund Pro)'!P85+'[1]Monthly Rainfall (Kund Pro)'!Q85+'[1]Monthly Rainfall (Kund Pro)'!R85+'[1]Monthly Rainfall (Kund Pro)'!S85+'[1]Monthly Rainfall (Kund Pro)'!T85</f>
        <v>0</v>
      </c>
      <c r="J243" s="10">
        <f t="shared" si="20"/>
        <v>1682</v>
      </c>
    </row>
    <row r="244" spans="1:10" s="18" customFormat="1" x14ac:dyDescent="0.2">
      <c r="A244" s="6">
        <f t="shared" si="18"/>
        <v>42</v>
      </c>
      <c r="B244" s="7" t="s">
        <v>31</v>
      </c>
      <c r="C244" s="16">
        <v>118</v>
      </c>
      <c r="D244" s="16">
        <v>526</v>
      </c>
      <c r="E244" s="16">
        <v>480.2</v>
      </c>
      <c r="F244" s="16">
        <v>367</v>
      </c>
      <c r="G244" s="16">
        <v>0</v>
      </c>
      <c r="H244" s="19">
        <f t="shared" si="19"/>
        <v>1491.2</v>
      </c>
      <c r="I244" s="8">
        <f>'[1]Monthly Rainfall (Kund Pro)'!Z85+'[1]Monthly Rainfall (Kund Pro)'!AA85+'[1]Monthly Rainfall (Kund Pro)'!P86+'[1]Monthly Rainfall (Kund Pro)'!Q86+'[1]Monthly Rainfall (Kund Pro)'!R86+'[1]Monthly Rainfall (Kund Pro)'!S86+'[1]Monthly Rainfall (Kund Pro)'!T86</f>
        <v>0</v>
      </c>
      <c r="J244" s="10">
        <f t="shared" si="20"/>
        <v>1491.2</v>
      </c>
    </row>
    <row r="245" spans="1:10" s="18" customFormat="1" x14ac:dyDescent="0.2">
      <c r="A245" s="6">
        <f t="shared" si="18"/>
        <v>43</v>
      </c>
      <c r="B245" s="7" t="s">
        <v>54</v>
      </c>
      <c r="C245" s="16">
        <v>164.4</v>
      </c>
      <c r="D245" s="16">
        <v>348.2</v>
      </c>
      <c r="E245" s="16">
        <v>182</v>
      </c>
      <c r="F245" s="16">
        <v>260.8</v>
      </c>
      <c r="G245" s="16">
        <v>8.1999999999999993</v>
      </c>
      <c r="H245" s="19">
        <f t="shared" si="19"/>
        <v>963.60000000000014</v>
      </c>
      <c r="I245" s="8">
        <f>'[1]Monthly Rainfall (Kund Pro)'!Z86+'[1]Monthly Rainfall (Kund Pro)'!AA86+'[1]Monthly Rainfall (Kund Pro)'!P87+'[1]Monthly Rainfall (Kund Pro)'!Q87+'[1]Monthly Rainfall (Kund Pro)'!R87+'[1]Monthly Rainfall (Kund Pro)'!S87+'[1]Monthly Rainfall (Kund Pro)'!T87</f>
        <v>9</v>
      </c>
      <c r="J245" s="10">
        <f t="shared" si="20"/>
        <v>972.60000000000014</v>
      </c>
    </row>
    <row r="246" spans="1:10" s="18" customFormat="1" x14ac:dyDescent="0.2">
      <c r="A246" s="6">
        <f t="shared" si="18"/>
        <v>44</v>
      </c>
      <c r="B246" s="7" t="s">
        <v>55</v>
      </c>
      <c r="C246" s="16">
        <v>84</v>
      </c>
      <c r="D246" s="16">
        <v>324</v>
      </c>
      <c r="E246" s="16">
        <v>297</v>
      </c>
      <c r="F246" s="16">
        <v>189</v>
      </c>
      <c r="G246" s="16">
        <v>103</v>
      </c>
      <c r="H246" s="19">
        <f t="shared" si="19"/>
        <v>997</v>
      </c>
      <c r="I246" s="8">
        <f>'[1]Monthly Rainfall (Kund Pro)'!Z87+'[1]Monthly Rainfall (Kund Pro)'!AA87+'[1]Monthly Rainfall (Kund Pro)'!P88+'[1]Monthly Rainfall (Kund Pro)'!Q88+'[1]Monthly Rainfall (Kund Pro)'!R88+'[1]Monthly Rainfall (Kund Pro)'!S88+'[1]Monthly Rainfall (Kund Pro)'!T88</f>
        <v>193</v>
      </c>
      <c r="J246" s="10">
        <f t="shared" si="20"/>
        <v>1190</v>
      </c>
    </row>
    <row r="247" spans="1:10" s="18" customFormat="1" x14ac:dyDescent="0.2">
      <c r="A247" s="6">
        <f t="shared" si="18"/>
        <v>45</v>
      </c>
      <c r="B247" s="7" t="s">
        <v>56</v>
      </c>
      <c r="C247" s="16">
        <v>48</v>
      </c>
      <c r="D247" s="16">
        <v>324</v>
      </c>
      <c r="E247" s="16">
        <v>504</v>
      </c>
      <c r="F247" s="16">
        <v>177</v>
      </c>
      <c r="G247" s="16">
        <v>0</v>
      </c>
      <c r="H247" s="19">
        <f t="shared" si="19"/>
        <v>1053</v>
      </c>
      <c r="I247" s="8">
        <f>'[1]Monthly Rainfall (Kund Pro)'!Z88+'[1]Monthly Rainfall (Kund Pro)'!AA88+'[1]Monthly Rainfall (Kund Pro)'!P89+'[1]Monthly Rainfall (Kund Pro)'!Q89+'[1]Monthly Rainfall (Kund Pro)'!R89+'[1]Monthly Rainfall (Kund Pro)'!S89+'[1]Monthly Rainfall (Kund Pro)'!T89</f>
        <v>0</v>
      </c>
      <c r="J247" s="10">
        <f t="shared" si="20"/>
        <v>1053</v>
      </c>
    </row>
    <row r="248" spans="1:10" s="18" customFormat="1" x14ac:dyDescent="0.2">
      <c r="A248" s="6">
        <f t="shared" si="18"/>
        <v>46</v>
      </c>
      <c r="B248" s="7" t="s">
        <v>59</v>
      </c>
      <c r="C248" s="16">
        <v>154</v>
      </c>
      <c r="D248" s="16">
        <v>450</v>
      </c>
      <c r="E248" s="16">
        <v>374</v>
      </c>
      <c r="F248" s="16">
        <v>231</v>
      </c>
      <c r="G248" s="16">
        <v>0</v>
      </c>
      <c r="H248" s="19">
        <f t="shared" si="19"/>
        <v>1209</v>
      </c>
      <c r="I248" s="8">
        <v>0</v>
      </c>
      <c r="J248" s="10">
        <f t="shared" si="20"/>
        <v>1209</v>
      </c>
    </row>
    <row r="249" spans="1:10" s="18" customFormat="1" x14ac:dyDescent="0.2">
      <c r="A249" s="26" t="s">
        <v>63</v>
      </c>
      <c r="B249" s="26"/>
      <c r="C249" s="26"/>
      <c r="D249" s="26"/>
      <c r="E249" s="26"/>
      <c r="F249" s="26"/>
      <c r="G249" s="2"/>
      <c r="H249" s="28" t="s">
        <v>58</v>
      </c>
      <c r="I249" s="28"/>
      <c r="J249" s="28"/>
    </row>
    <row r="250" spans="1:10" s="18" customFormat="1" ht="21" customHeight="1" x14ac:dyDescent="0.2">
      <c r="A250" s="3" t="s">
        <v>34</v>
      </c>
      <c r="B250" s="3" t="s">
        <v>35</v>
      </c>
      <c r="C250" s="3" t="s">
        <v>36</v>
      </c>
      <c r="D250" s="3" t="s">
        <v>37</v>
      </c>
      <c r="E250" s="3" t="s">
        <v>38</v>
      </c>
      <c r="F250" s="3" t="s">
        <v>39</v>
      </c>
      <c r="G250" s="3" t="s">
        <v>40</v>
      </c>
      <c r="H250" s="4" t="s">
        <v>41</v>
      </c>
      <c r="I250" s="4" t="s">
        <v>42</v>
      </c>
      <c r="J250" s="4" t="s">
        <v>43</v>
      </c>
    </row>
    <row r="251" spans="1:10" ht="13.5" customHeight="1" x14ac:dyDescent="0.2">
      <c r="A251" s="20">
        <f>1</f>
        <v>1</v>
      </c>
      <c r="B251" s="8" t="s">
        <v>44</v>
      </c>
      <c r="C251" s="8">
        <v>73.599999999999994</v>
      </c>
      <c r="D251" s="8">
        <v>423.7</v>
      </c>
      <c r="E251" s="8">
        <v>259</v>
      </c>
      <c r="F251" s="8">
        <v>115.2</v>
      </c>
      <c r="G251" s="8">
        <v>3.6</v>
      </c>
      <c r="H251" s="16">
        <f t="shared" ref="H251:H296" si="21">C251+D251+E251+F251+G251</f>
        <v>875.1</v>
      </c>
      <c r="I251" s="20">
        <v>68.599999999999994</v>
      </c>
      <c r="J251" s="16">
        <f t="shared" ref="J251:J296" si="22">H251+I251</f>
        <v>943.7</v>
      </c>
    </row>
    <row r="252" spans="1:10" ht="15.75" customHeight="1" x14ac:dyDescent="0.2">
      <c r="A252" s="20">
        <f t="shared" ref="A252:A296" si="23">A251+1</f>
        <v>2</v>
      </c>
      <c r="B252" s="8" t="s">
        <v>45</v>
      </c>
      <c r="C252" s="8">
        <v>269.3</v>
      </c>
      <c r="D252" s="8">
        <v>184</v>
      </c>
      <c r="E252" s="8">
        <v>165.3</v>
      </c>
      <c r="F252" s="8">
        <v>175.9</v>
      </c>
      <c r="G252" s="8">
        <v>0</v>
      </c>
      <c r="H252" s="16">
        <f t="shared" si="21"/>
        <v>794.5</v>
      </c>
      <c r="I252" s="20">
        <v>230.9</v>
      </c>
      <c r="J252" s="16">
        <f t="shared" si="22"/>
        <v>1025.4000000000001</v>
      </c>
    </row>
    <row r="253" spans="1:10" x14ac:dyDescent="0.2">
      <c r="A253" s="20">
        <f t="shared" si="23"/>
        <v>3</v>
      </c>
      <c r="B253" s="8" t="s">
        <v>46</v>
      </c>
      <c r="C253" s="8">
        <v>10.7</v>
      </c>
      <c r="D253" s="8">
        <v>497.7</v>
      </c>
      <c r="E253" s="8">
        <v>206.4</v>
      </c>
      <c r="F253" s="8">
        <v>100.6</v>
      </c>
      <c r="G253" s="8">
        <v>17.600000000000001</v>
      </c>
      <c r="H253" s="16">
        <f t="shared" si="21"/>
        <v>833</v>
      </c>
      <c r="I253" s="20">
        <v>16.5</v>
      </c>
      <c r="J253" s="16">
        <f t="shared" si="22"/>
        <v>849.5</v>
      </c>
    </row>
    <row r="254" spans="1:10" x14ac:dyDescent="0.2">
      <c r="A254" s="20">
        <f t="shared" si="23"/>
        <v>4</v>
      </c>
      <c r="B254" s="8" t="s">
        <v>47</v>
      </c>
      <c r="C254" s="8">
        <v>61.5</v>
      </c>
      <c r="D254" s="8">
        <v>325.3</v>
      </c>
      <c r="E254" s="8">
        <v>461.2</v>
      </c>
      <c r="F254" s="8">
        <v>244.5</v>
      </c>
      <c r="G254" s="8">
        <v>0</v>
      </c>
      <c r="H254" s="16">
        <f t="shared" si="21"/>
        <v>1092.5</v>
      </c>
      <c r="I254" s="20">
        <v>90.8</v>
      </c>
      <c r="J254" s="16">
        <f t="shared" si="22"/>
        <v>1183.3</v>
      </c>
    </row>
    <row r="255" spans="1:10" x14ac:dyDescent="0.2">
      <c r="A255" s="20">
        <f t="shared" si="23"/>
        <v>5</v>
      </c>
      <c r="B255" s="8" t="s">
        <v>48</v>
      </c>
      <c r="C255" s="8">
        <v>539.5</v>
      </c>
      <c r="D255" s="8">
        <v>209.8</v>
      </c>
      <c r="E255" s="8">
        <v>386.9</v>
      </c>
      <c r="F255" s="8">
        <v>295.8</v>
      </c>
      <c r="G255" s="8">
        <v>0.4</v>
      </c>
      <c r="H255" s="16">
        <f t="shared" si="21"/>
        <v>1432.3999999999999</v>
      </c>
      <c r="I255" s="20">
        <v>83.2</v>
      </c>
      <c r="J255" s="16">
        <f t="shared" si="22"/>
        <v>1515.6</v>
      </c>
    </row>
    <row r="256" spans="1:10" s="5" customFormat="1" x14ac:dyDescent="0.2">
      <c r="A256" s="20">
        <f t="shared" si="23"/>
        <v>6</v>
      </c>
      <c r="B256" s="8" t="s">
        <v>49</v>
      </c>
      <c r="C256" s="8">
        <v>249.7</v>
      </c>
      <c r="D256" s="8"/>
      <c r="E256" s="8">
        <v>258.5</v>
      </c>
      <c r="F256" s="8">
        <v>320.60000000000002</v>
      </c>
      <c r="G256" s="8"/>
      <c r="H256" s="16">
        <f t="shared" si="21"/>
        <v>828.8</v>
      </c>
      <c r="I256" s="20">
        <v>29.8</v>
      </c>
      <c r="J256" s="16">
        <f t="shared" si="22"/>
        <v>858.59999999999991</v>
      </c>
    </row>
    <row r="257" spans="1:10" s="5" customFormat="1" x14ac:dyDescent="0.2">
      <c r="A257" s="20">
        <f t="shared" si="23"/>
        <v>7</v>
      </c>
      <c r="B257" s="8" t="s">
        <v>50</v>
      </c>
      <c r="C257" s="8">
        <v>159.4</v>
      </c>
      <c r="D257" s="8">
        <v>176.3</v>
      </c>
      <c r="E257" s="8">
        <v>344</v>
      </c>
      <c r="F257" s="8">
        <v>41</v>
      </c>
      <c r="G257" s="8">
        <v>6.3</v>
      </c>
      <c r="H257" s="16">
        <f t="shared" si="21"/>
        <v>727</v>
      </c>
      <c r="I257" s="20">
        <v>6.4</v>
      </c>
      <c r="J257" s="16">
        <f t="shared" si="22"/>
        <v>733.4</v>
      </c>
    </row>
    <row r="258" spans="1:10" s="5" customFormat="1" x14ac:dyDescent="0.2">
      <c r="A258" s="20">
        <f t="shared" si="23"/>
        <v>8</v>
      </c>
      <c r="B258" s="8" t="s">
        <v>51</v>
      </c>
      <c r="C258" s="8">
        <v>83.5</v>
      </c>
      <c r="D258" s="8">
        <v>1069.7</v>
      </c>
      <c r="E258" s="8">
        <v>543.29999999999995</v>
      </c>
      <c r="F258" s="8">
        <v>306.10000000000002</v>
      </c>
      <c r="G258" s="8">
        <v>116.9</v>
      </c>
      <c r="H258" s="16">
        <f t="shared" si="21"/>
        <v>2119.5</v>
      </c>
      <c r="I258" s="20">
        <v>13</v>
      </c>
      <c r="J258" s="16">
        <f t="shared" si="22"/>
        <v>2132.5</v>
      </c>
    </row>
    <row r="259" spans="1:10" s="5" customFormat="1" x14ac:dyDescent="0.2">
      <c r="A259" s="20">
        <f t="shared" si="23"/>
        <v>9</v>
      </c>
      <c r="B259" s="8" t="s">
        <v>52</v>
      </c>
      <c r="C259" s="8">
        <v>21.5</v>
      </c>
      <c r="D259" s="8">
        <v>269.5</v>
      </c>
      <c r="E259" s="8">
        <v>476.5</v>
      </c>
      <c r="F259" s="8">
        <v>95.1</v>
      </c>
      <c r="G259" s="8">
        <v>176</v>
      </c>
      <c r="H259" s="16">
        <f t="shared" si="21"/>
        <v>1038.5999999999999</v>
      </c>
      <c r="I259" s="20">
        <v>13.8</v>
      </c>
      <c r="J259" s="16">
        <f t="shared" si="22"/>
        <v>1052.3999999999999</v>
      </c>
    </row>
    <row r="260" spans="1:10" s="5" customFormat="1" x14ac:dyDescent="0.2">
      <c r="A260" s="20">
        <f t="shared" si="23"/>
        <v>10</v>
      </c>
      <c r="B260" s="8" t="s">
        <v>53</v>
      </c>
      <c r="C260" s="8">
        <v>91.4</v>
      </c>
      <c r="D260" s="8">
        <v>246.9</v>
      </c>
      <c r="E260" s="8">
        <v>334.9</v>
      </c>
      <c r="F260" s="8">
        <v>304.10000000000002</v>
      </c>
      <c r="G260" s="8">
        <v>68.7</v>
      </c>
      <c r="H260" s="16">
        <f t="shared" si="21"/>
        <v>1046</v>
      </c>
      <c r="I260" s="20">
        <v>0</v>
      </c>
      <c r="J260" s="16">
        <f t="shared" si="22"/>
        <v>1046</v>
      </c>
    </row>
    <row r="261" spans="1:10" s="5" customFormat="1" x14ac:dyDescent="0.2">
      <c r="A261" s="20">
        <f t="shared" si="23"/>
        <v>11</v>
      </c>
      <c r="B261" s="8" t="s">
        <v>0</v>
      </c>
      <c r="C261" s="8">
        <v>316.39999999999998</v>
      </c>
      <c r="D261" s="8">
        <v>313</v>
      </c>
      <c r="E261" s="8">
        <v>621.79999999999995</v>
      </c>
      <c r="F261" s="8">
        <v>221.1</v>
      </c>
      <c r="G261" s="8">
        <v>0</v>
      </c>
      <c r="H261" s="16">
        <f t="shared" si="21"/>
        <v>1472.2999999999997</v>
      </c>
      <c r="I261" s="20">
        <v>68</v>
      </c>
      <c r="J261" s="16">
        <f t="shared" si="22"/>
        <v>1540.2999999999997</v>
      </c>
    </row>
    <row r="262" spans="1:10" s="5" customFormat="1" x14ac:dyDescent="0.2">
      <c r="A262" s="20">
        <f t="shared" si="23"/>
        <v>12</v>
      </c>
      <c r="B262" s="8" t="s">
        <v>1</v>
      </c>
      <c r="C262" s="8">
        <v>84.4</v>
      </c>
      <c r="D262" s="8">
        <v>201.9</v>
      </c>
      <c r="E262" s="8">
        <v>405.1</v>
      </c>
      <c r="F262" s="8">
        <v>278</v>
      </c>
      <c r="G262" s="8">
        <v>0</v>
      </c>
      <c r="H262" s="16">
        <f t="shared" si="21"/>
        <v>969.40000000000009</v>
      </c>
      <c r="I262" s="20">
        <v>112.3</v>
      </c>
      <c r="J262" s="16">
        <f t="shared" si="22"/>
        <v>1081.7</v>
      </c>
    </row>
    <row r="263" spans="1:10" s="5" customFormat="1" x14ac:dyDescent="0.2">
      <c r="A263" s="20">
        <f t="shared" si="23"/>
        <v>13</v>
      </c>
      <c r="B263" s="8" t="s">
        <v>2</v>
      </c>
      <c r="C263" s="8">
        <v>116</v>
      </c>
      <c r="D263" s="8">
        <v>170</v>
      </c>
      <c r="E263" s="8">
        <v>340</v>
      </c>
      <c r="F263" s="8">
        <v>232</v>
      </c>
      <c r="G263" s="8">
        <v>0</v>
      </c>
      <c r="H263" s="16">
        <f t="shared" si="21"/>
        <v>858</v>
      </c>
      <c r="I263" s="20">
        <v>20</v>
      </c>
      <c r="J263" s="16">
        <f t="shared" si="22"/>
        <v>878</v>
      </c>
    </row>
    <row r="264" spans="1:10" s="5" customFormat="1" x14ac:dyDescent="0.2">
      <c r="A264" s="20">
        <f t="shared" si="23"/>
        <v>14</v>
      </c>
      <c r="B264" s="8" t="s">
        <v>3</v>
      </c>
      <c r="C264" s="8">
        <v>130.6</v>
      </c>
      <c r="D264" s="8">
        <v>136.80000000000001</v>
      </c>
      <c r="E264" s="8">
        <v>357.4</v>
      </c>
      <c r="F264" s="8">
        <v>46.2</v>
      </c>
      <c r="G264" s="8">
        <v>0</v>
      </c>
      <c r="H264" s="16">
        <f t="shared" si="21"/>
        <v>671</v>
      </c>
      <c r="I264" s="20">
        <v>128.4</v>
      </c>
      <c r="J264" s="16">
        <f t="shared" si="22"/>
        <v>799.4</v>
      </c>
    </row>
    <row r="265" spans="1:10" s="5" customFormat="1" x14ac:dyDescent="0.2">
      <c r="A265" s="20">
        <f t="shared" si="23"/>
        <v>15</v>
      </c>
      <c r="B265" s="8" t="s">
        <v>4</v>
      </c>
      <c r="C265" s="8">
        <v>423.7</v>
      </c>
      <c r="D265" s="8">
        <v>290.8</v>
      </c>
      <c r="E265" s="8">
        <v>217.4</v>
      </c>
      <c r="F265" s="8">
        <v>92.3</v>
      </c>
      <c r="G265" s="8">
        <v>0</v>
      </c>
      <c r="H265" s="16">
        <f t="shared" si="21"/>
        <v>1024.2</v>
      </c>
      <c r="I265" s="20">
        <v>19.100000000000001</v>
      </c>
      <c r="J265" s="16">
        <f t="shared" si="22"/>
        <v>1043.3</v>
      </c>
    </row>
    <row r="266" spans="1:10" s="5" customFormat="1" x14ac:dyDescent="0.2">
      <c r="A266" s="20">
        <f t="shared" si="23"/>
        <v>16</v>
      </c>
      <c r="B266" s="8" t="s">
        <v>5</v>
      </c>
      <c r="C266" s="8">
        <v>188.4</v>
      </c>
      <c r="D266" s="8">
        <v>170</v>
      </c>
      <c r="E266" s="8">
        <v>349</v>
      </c>
      <c r="F266" s="8">
        <v>91</v>
      </c>
      <c r="G266" s="8">
        <v>52.5</v>
      </c>
      <c r="H266" s="16">
        <f t="shared" si="21"/>
        <v>850.9</v>
      </c>
      <c r="I266" s="20">
        <v>34.799999999999997</v>
      </c>
      <c r="J266" s="16">
        <f t="shared" si="22"/>
        <v>885.69999999999993</v>
      </c>
    </row>
    <row r="267" spans="1:10" s="5" customFormat="1" x14ac:dyDescent="0.2">
      <c r="A267" s="20">
        <f t="shared" si="23"/>
        <v>17</v>
      </c>
      <c r="B267" s="8" t="s">
        <v>6</v>
      </c>
      <c r="C267" s="8">
        <v>63.9</v>
      </c>
      <c r="D267" s="8">
        <v>240.2</v>
      </c>
      <c r="E267" s="8">
        <v>192.3</v>
      </c>
      <c r="F267" s="8">
        <v>70.599999999999994</v>
      </c>
      <c r="G267" s="8">
        <v>63.4</v>
      </c>
      <c r="H267" s="16">
        <f t="shared" si="21"/>
        <v>630.4</v>
      </c>
      <c r="I267" s="20">
        <v>167.5</v>
      </c>
      <c r="J267" s="16">
        <f t="shared" si="22"/>
        <v>797.9</v>
      </c>
    </row>
    <row r="268" spans="1:10" s="5" customFormat="1" x14ac:dyDescent="0.2">
      <c r="A268" s="20">
        <f t="shared" si="23"/>
        <v>18</v>
      </c>
      <c r="B268" s="8" t="s">
        <v>7</v>
      </c>
      <c r="C268" s="8">
        <v>181.7</v>
      </c>
      <c r="D268" s="8">
        <v>369</v>
      </c>
      <c r="E268" s="8">
        <v>209.5</v>
      </c>
      <c r="F268" s="8">
        <v>339.3</v>
      </c>
      <c r="G268" s="8">
        <v>116.6</v>
      </c>
      <c r="H268" s="16">
        <f t="shared" si="21"/>
        <v>1216.0999999999999</v>
      </c>
      <c r="I268" s="20">
        <v>22.9</v>
      </c>
      <c r="J268" s="16">
        <f t="shared" si="22"/>
        <v>1239</v>
      </c>
    </row>
    <row r="269" spans="1:10" s="5" customFormat="1" x14ac:dyDescent="0.2">
      <c r="A269" s="20">
        <f t="shared" si="23"/>
        <v>19</v>
      </c>
      <c r="B269" s="8" t="s">
        <v>8</v>
      </c>
      <c r="C269" s="8">
        <v>32.299999999999997</v>
      </c>
      <c r="D269" s="8">
        <v>361.3</v>
      </c>
      <c r="E269" s="8">
        <v>617.4</v>
      </c>
      <c r="F269" s="8">
        <v>52.2</v>
      </c>
      <c r="G269" s="8">
        <v>8</v>
      </c>
      <c r="H269" s="16">
        <f t="shared" si="21"/>
        <v>1071.2</v>
      </c>
      <c r="I269" s="20">
        <v>0</v>
      </c>
      <c r="J269" s="16">
        <f t="shared" si="22"/>
        <v>1071.2</v>
      </c>
    </row>
    <row r="270" spans="1:10" s="5" customFormat="1" x14ac:dyDescent="0.2">
      <c r="A270" s="20">
        <f t="shared" si="23"/>
        <v>20</v>
      </c>
      <c r="B270" s="8" t="s">
        <v>9</v>
      </c>
      <c r="C270" s="8">
        <v>30.5</v>
      </c>
      <c r="D270" s="8">
        <v>127.1</v>
      </c>
      <c r="E270" s="8">
        <v>250.9</v>
      </c>
      <c r="F270" s="8">
        <v>122.9</v>
      </c>
      <c r="G270" s="8">
        <v>93.5</v>
      </c>
      <c r="H270" s="16">
        <f t="shared" si="21"/>
        <v>624.9</v>
      </c>
      <c r="I270" s="20">
        <v>0</v>
      </c>
      <c r="J270" s="16">
        <f t="shared" si="22"/>
        <v>624.9</v>
      </c>
    </row>
    <row r="271" spans="1:10" s="5" customFormat="1" x14ac:dyDescent="0.2">
      <c r="A271" s="20">
        <f t="shared" si="23"/>
        <v>21</v>
      </c>
      <c r="B271" s="8" t="s">
        <v>10</v>
      </c>
      <c r="C271" s="8">
        <v>142.19999999999999</v>
      </c>
      <c r="D271" s="8">
        <v>492.4</v>
      </c>
      <c r="E271" s="8">
        <v>376.6</v>
      </c>
      <c r="F271" s="8">
        <v>32.6</v>
      </c>
      <c r="G271" s="8">
        <v>4.4000000000000004</v>
      </c>
      <c r="H271" s="16">
        <f t="shared" si="21"/>
        <v>1048.2</v>
      </c>
      <c r="I271" s="20">
        <v>16.3</v>
      </c>
      <c r="J271" s="16">
        <f t="shared" si="22"/>
        <v>1064.5</v>
      </c>
    </row>
    <row r="272" spans="1:10" s="5" customFormat="1" x14ac:dyDescent="0.2">
      <c r="A272" s="20">
        <f t="shared" si="23"/>
        <v>22</v>
      </c>
      <c r="B272" s="8" t="s">
        <v>11</v>
      </c>
      <c r="C272" s="8">
        <v>170.8</v>
      </c>
      <c r="D272" s="8">
        <v>44.5</v>
      </c>
      <c r="E272" s="8">
        <v>478</v>
      </c>
      <c r="F272" s="8">
        <v>9.6</v>
      </c>
      <c r="G272" s="8">
        <v>37.200000000000003</v>
      </c>
      <c r="H272" s="16">
        <f t="shared" si="21"/>
        <v>740.1</v>
      </c>
      <c r="I272" s="20">
        <v>31.8</v>
      </c>
      <c r="J272" s="16">
        <f t="shared" si="22"/>
        <v>771.9</v>
      </c>
    </row>
    <row r="273" spans="1:10" s="5" customFormat="1" x14ac:dyDescent="0.2">
      <c r="A273" s="20">
        <f t="shared" si="23"/>
        <v>23</v>
      </c>
      <c r="B273" s="8" t="s">
        <v>12</v>
      </c>
      <c r="C273" s="8">
        <v>160</v>
      </c>
      <c r="D273" s="8">
        <v>255.4</v>
      </c>
      <c r="E273" s="8">
        <v>443</v>
      </c>
      <c r="F273" s="8">
        <v>55</v>
      </c>
      <c r="G273" s="8">
        <v>134.6</v>
      </c>
      <c r="H273" s="16">
        <f t="shared" si="21"/>
        <v>1048</v>
      </c>
      <c r="I273" s="20">
        <v>0</v>
      </c>
      <c r="J273" s="16">
        <f t="shared" si="22"/>
        <v>1048</v>
      </c>
    </row>
    <row r="274" spans="1:10" s="5" customFormat="1" x14ac:dyDescent="0.2">
      <c r="A274" s="20">
        <f t="shared" si="23"/>
        <v>24</v>
      </c>
      <c r="B274" s="8" t="s">
        <v>13</v>
      </c>
      <c r="C274" s="8">
        <v>218.6</v>
      </c>
      <c r="D274" s="8">
        <v>129.80000000000001</v>
      </c>
      <c r="E274" s="8">
        <v>165.1</v>
      </c>
      <c r="F274" s="8">
        <v>133.1</v>
      </c>
      <c r="G274" s="8">
        <v>0</v>
      </c>
      <c r="H274" s="16">
        <f t="shared" si="21"/>
        <v>646.6</v>
      </c>
      <c r="I274" s="20">
        <v>1.6</v>
      </c>
      <c r="J274" s="16">
        <f t="shared" si="22"/>
        <v>648.20000000000005</v>
      </c>
    </row>
    <row r="275" spans="1:10" s="5" customFormat="1" x14ac:dyDescent="0.2">
      <c r="A275" s="20">
        <f t="shared" si="23"/>
        <v>25</v>
      </c>
      <c r="B275" s="8" t="s">
        <v>14</v>
      </c>
      <c r="C275" s="8">
        <v>182.6</v>
      </c>
      <c r="D275" s="8">
        <v>317.8</v>
      </c>
      <c r="E275" s="8">
        <v>407.7</v>
      </c>
      <c r="F275" s="8">
        <v>217.8</v>
      </c>
      <c r="G275" s="8">
        <v>1.6</v>
      </c>
      <c r="H275" s="16">
        <f t="shared" si="21"/>
        <v>1127.4999999999998</v>
      </c>
      <c r="I275" s="20">
        <v>99.6</v>
      </c>
      <c r="J275" s="16">
        <f t="shared" si="22"/>
        <v>1227.0999999999997</v>
      </c>
    </row>
    <row r="276" spans="1:10" s="5" customFormat="1" x14ac:dyDescent="0.2">
      <c r="A276" s="20">
        <f t="shared" si="23"/>
        <v>26</v>
      </c>
      <c r="B276" s="8" t="s">
        <v>15</v>
      </c>
      <c r="C276" s="8">
        <v>117</v>
      </c>
      <c r="D276" s="8">
        <v>441.1</v>
      </c>
      <c r="E276" s="8">
        <v>236.7</v>
      </c>
      <c r="F276" s="8">
        <v>12</v>
      </c>
      <c r="G276" s="8">
        <v>0</v>
      </c>
      <c r="H276" s="16">
        <f t="shared" si="21"/>
        <v>806.8</v>
      </c>
      <c r="I276" s="20">
        <v>0</v>
      </c>
      <c r="J276" s="16">
        <f t="shared" si="22"/>
        <v>806.8</v>
      </c>
    </row>
    <row r="277" spans="1:10" s="5" customFormat="1" x14ac:dyDescent="0.2">
      <c r="A277" s="20">
        <f t="shared" si="23"/>
        <v>27</v>
      </c>
      <c r="B277" s="8" t="s">
        <v>16</v>
      </c>
      <c r="C277" s="8">
        <v>75.5</v>
      </c>
      <c r="D277" s="8">
        <v>163.1</v>
      </c>
      <c r="E277" s="8">
        <v>206.7</v>
      </c>
      <c r="F277" s="8">
        <v>81</v>
      </c>
      <c r="G277" s="8">
        <v>50</v>
      </c>
      <c r="H277" s="16">
        <f t="shared" si="21"/>
        <v>576.29999999999995</v>
      </c>
      <c r="I277" s="20">
        <v>0</v>
      </c>
      <c r="J277" s="16">
        <f t="shared" si="22"/>
        <v>576.29999999999995</v>
      </c>
    </row>
    <row r="278" spans="1:10" s="5" customFormat="1" x14ac:dyDescent="0.2">
      <c r="A278" s="20">
        <f t="shared" si="23"/>
        <v>28</v>
      </c>
      <c r="B278" s="8" t="s">
        <v>17</v>
      </c>
      <c r="C278" s="8">
        <v>93.7</v>
      </c>
      <c r="D278" s="8">
        <v>519.29999999999995</v>
      </c>
      <c r="E278" s="8"/>
      <c r="F278" s="8">
        <v>213</v>
      </c>
      <c r="G278" s="8">
        <v>0</v>
      </c>
      <c r="H278" s="16">
        <f t="shared" si="21"/>
        <v>826</v>
      </c>
      <c r="I278" s="20">
        <v>0</v>
      </c>
      <c r="J278" s="16">
        <f t="shared" si="22"/>
        <v>826</v>
      </c>
    </row>
    <row r="279" spans="1:10" s="5" customFormat="1" x14ac:dyDescent="0.2">
      <c r="A279" s="20">
        <f t="shared" si="23"/>
        <v>29</v>
      </c>
      <c r="B279" s="8" t="s">
        <v>18</v>
      </c>
      <c r="C279" s="8">
        <v>219.5</v>
      </c>
      <c r="D279" s="8">
        <v>307</v>
      </c>
      <c r="E279" s="8">
        <v>374</v>
      </c>
      <c r="F279" s="8"/>
      <c r="G279" s="8">
        <v>0</v>
      </c>
      <c r="H279" s="16">
        <f t="shared" si="21"/>
        <v>900.5</v>
      </c>
      <c r="I279" s="20">
        <v>30.2</v>
      </c>
      <c r="J279" s="16">
        <f t="shared" si="22"/>
        <v>930.7</v>
      </c>
    </row>
    <row r="280" spans="1:10" s="5" customFormat="1" x14ac:dyDescent="0.2">
      <c r="A280" s="20">
        <f t="shared" si="23"/>
        <v>30</v>
      </c>
      <c r="B280" s="8" t="s">
        <v>19</v>
      </c>
      <c r="C280" s="8">
        <v>106</v>
      </c>
      <c r="D280" s="8">
        <v>334.5</v>
      </c>
      <c r="E280" s="8">
        <v>223.5</v>
      </c>
      <c r="F280" s="8">
        <v>199</v>
      </c>
      <c r="G280" s="8">
        <v>0</v>
      </c>
      <c r="H280" s="16">
        <f t="shared" si="21"/>
        <v>863</v>
      </c>
      <c r="I280" s="20">
        <v>51.5</v>
      </c>
      <c r="J280" s="16">
        <f t="shared" si="22"/>
        <v>914.5</v>
      </c>
    </row>
    <row r="281" spans="1:10" s="5" customFormat="1" x14ac:dyDescent="0.2">
      <c r="A281" s="20">
        <f t="shared" si="23"/>
        <v>31</v>
      </c>
      <c r="B281" s="8" t="s">
        <v>20</v>
      </c>
      <c r="C281" s="8">
        <v>20</v>
      </c>
      <c r="D281" s="8">
        <v>511.5</v>
      </c>
      <c r="E281" s="8">
        <v>348.5</v>
      </c>
      <c r="F281" s="8">
        <v>188</v>
      </c>
      <c r="G281" s="8">
        <v>27</v>
      </c>
      <c r="H281" s="16">
        <f t="shared" si="21"/>
        <v>1095</v>
      </c>
      <c r="I281" s="20">
        <v>0</v>
      </c>
      <c r="J281" s="16">
        <f t="shared" si="22"/>
        <v>1095</v>
      </c>
    </row>
    <row r="282" spans="1:10" s="5" customFormat="1" x14ac:dyDescent="0.2">
      <c r="A282" s="20">
        <f t="shared" si="23"/>
        <v>32</v>
      </c>
      <c r="B282" s="8" t="s">
        <v>21</v>
      </c>
      <c r="C282" s="8"/>
      <c r="D282" s="8">
        <v>414.5</v>
      </c>
      <c r="E282" s="8">
        <v>307</v>
      </c>
      <c r="F282" s="8">
        <v>51</v>
      </c>
      <c r="G282" s="8">
        <v>32.5</v>
      </c>
      <c r="H282" s="16">
        <f t="shared" si="21"/>
        <v>805</v>
      </c>
      <c r="I282" s="20">
        <v>129</v>
      </c>
      <c r="J282" s="16">
        <f t="shared" si="22"/>
        <v>934</v>
      </c>
    </row>
    <row r="283" spans="1:10" s="5" customFormat="1" x14ac:dyDescent="0.2">
      <c r="A283" s="20">
        <f t="shared" si="23"/>
        <v>33</v>
      </c>
      <c r="B283" s="8" t="s">
        <v>22</v>
      </c>
      <c r="C283" s="8"/>
      <c r="D283" s="8">
        <v>296.7</v>
      </c>
      <c r="E283" s="8">
        <v>102.5</v>
      </c>
      <c r="F283" s="8">
        <v>376.5</v>
      </c>
      <c r="G283" s="8">
        <v>35</v>
      </c>
      <c r="H283" s="16">
        <f t="shared" si="21"/>
        <v>810.7</v>
      </c>
      <c r="I283" s="20">
        <v>0</v>
      </c>
      <c r="J283" s="16">
        <f t="shared" si="22"/>
        <v>810.7</v>
      </c>
    </row>
    <row r="284" spans="1:10" s="5" customFormat="1" x14ac:dyDescent="0.2">
      <c r="A284" s="20">
        <f t="shared" si="23"/>
        <v>34</v>
      </c>
      <c r="B284" s="8" t="s">
        <v>23</v>
      </c>
      <c r="C284" s="8"/>
      <c r="D284" s="8">
        <v>217.4</v>
      </c>
      <c r="E284" s="8">
        <v>100.4</v>
      </c>
      <c r="F284" s="8">
        <v>248.7</v>
      </c>
      <c r="G284" s="8">
        <v>185.2</v>
      </c>
      <c r="H284" s="16">
        <f t="shared" si="21"/>
        <v>751.7</v>
      </c>
      <c r="I284" s="20">
        <v>99</v>
      </c>
      <c r="J284" s="16">
        <f t="shared" si="22"/>
        <v>850.7</v>
      </c>
    </row>
    <row r="285" spans="1:10" s="5" customFormat="1" x14ac:dyDescent="0.2">
      <c r="A285" s="20">
        <f t="shared" si="23"/>
        <v>35</v>
      </c>
      <c r="B285" s="8" t="s">
        <v>24</v>
      </c>
      <c r="C285" s="8"/>
      <c r="D285" s="8">
        <v>260.8</v>
      </c>
      <c r="E285" s="8">
        <v>148.80000000000001</v>
      </c>
      <c r="F285" s="8">
        <v>33.299999999999997</v>
      </c>
      <c r="G285" s="8">
        <v>0</v>
      </c>
      <c r="H285" s="16">
        <f t="shared" si="21"/>
        <v>442.90000000000003</v>
      </c>
      <c r="I285" s="20">
        <v>20</v>
      </c>
      <c r="J285" s="16">
        <f t="shared" si="22"/>
        <v>462.90000000000003</v>
      </c>
    </row>
    <row r="286" spans="1:10" s="5" customFormat="1" x14ac:dyDescent="0.2">
      <c r="A286" s="20">
        <f t="shared" si="23"/>
        <v>36</v>
      </c>
      <c r="B286" s="8" t="s">
        <v>25</v>
      </c>
      <c r="C286" s="8">
        <v>138.80000000000001</v>
      </c>
      <c r="D286" s="8">
        <v>266.7</v>
      </c>
      <c r="E286" s="8">
        <v>196.5</v>
      </c>
      <c r="F286" s="8">
        <v>36.6</v>
      </c>
      <c r="G286" s="8">
        <v>155.19999999999999</v>
      </c>
      <c r="H286" s="16">
        <f t="shared" si="21"/>
        <v>793.8</v>
      </c>
      <c r="I286" s="20">
        <v>0</v>
      </c>
      <c r="J286" s="16">
        <f t="shared" si="22"/>
        <v>793.8</v>
      </c>
    </row>
    <row r="287" spans="1:10" s="5" customFormat="1" x14ac:dyDescent="0.2">
      <c r="A287" s="20">
        <f t="shared" si="23"/>
        <v>37</v>
      </c>
      <c r="B287" s="8" t="s">
        <v>26</v>
      </c>
      <c r="C287" s="8">
        <v>233</v>
      </c>
      <c r="D287" s="8">
        <v>97.6</v>
      </c>
      <c r="E287" s="8">
        <v>295.2</v>
      </c>
      <c r="F287" s="8">
        <v>166.4</v>
      </c>
      <c r="G287" s="8">
        <v>0</v>
      </c>
      <c r="H287" s="16">
        <f t="shared" si="21"/>
        <v>792.19999999999993</v>
      </c>
      <c r="I287" s="20">
        <v>29</v>
      </c>
      <c r="J287" s="16">
        <f t="shared" si="22"/>
        <v>821.19999999999993</v>
      </c>
    </row>
    <row r="288" spans="1:10" s="5" customFormat="1" x14ac:dyDescent="0.2">
      <c r="A288" s="20">
        <f t="shared" si="23"/>
        <v>38</v>
      </c>
      <c r="B288" s="8" t="s">
        <v>27</v>
      </c>
      <c r="C288" s="8">
        <v>98.6</v>
      </c>
      <c r="D288" s="8">
        <v>459</v>
      </c>
      <c r="E288" s="8">
        <v>153.4</v>
      </c>
      <c r="F288" s="8">
        <v>457.2</v>
      </c>
      <c r="G288" s="8">
        <v>0</v>
      </c>
      <c r="H288" s="16">
        <f t="shared" si="21"/>
        <v>1168.2</v>
      </c>
      <c r="I288" s="20">
        <v>0</v>
      </c>
      <c r="J288" s="16">
        <f t="shared" si="22"/>
        <v>1168.2</v>
      </c>
    </row>
    <row r="289" spans="1:10" s="5" customFormat="1" x14ac:dyDescent="0.2">
      <c r="A289" s="20">
        <f t="shared" si="23"/>
        <v>39</v>
      </c>
      <c r="B289" s="8" t="s">
        <v>28</v>
      </c>
      <c r="C289" s="8">
        <v>33.6</v>
      </c>
      <c r="D289" s="8">
        <v>197.6</v>
      </c>
      <c r="E289" s="8">
        <v>359.3</v>
      </c>
      <c r="F289" s="8">
        <v>57.4</v>
      </c>
      <c r="G289" s="8">
        <v>12.4</v>
      </c>
      <c r="H289" s="16">
        <f t="shared" si="21"/>
        <v>660.3</v>
      </c>
      <c r="I289" s="20">
        <v>0</v>
      </c>
      <c r="J289" s="16">
        <f t="shared" si="22"/>
        <v>660.3</v>
      </c>
    </row>
    <row r="290" spans="1:10" s="5" customFormat="1" x14ac:dyDescent="0.2">
      <c r="A290" s="20">
        <f t="shared" si="23"/>
        <v>40</v>
      </c>
      <c r="B290" s="8" t="s">
        <v>29</v>
      </c>
      <c r="C290" s="8">
        <v>42.2</v>
      </c>
      <c r="D290" s="8">
        <v>163.69999999999999</v>
      </c>
      <c r="E290" s="8">
        <v>115.6</v>
      </c>
      <c r="F290" s="8">
        <v>119.1</v>
      </c>
      <c r="G290" s="8">
        <v>0</v>
      </c>
      <c r="H290" s="16">
        <f t="shared" si="21"/>
        <v>440.6</v>
      </c>
      <c r="I290" s="20">
        <v>0</v>
      </c>
      <c r="J290" s="16">
        <f t="shared" si="22"/>
        <v>440.6</v>
      </c>
    </row>
    <row r="291" spans="1:10" s="5" customFormat="1" x14ac:dyDescent="0.2">
      <c r="A291" s="20">
        <f t="shared" si="23"/>
        <v>41</v>
      </c>
      <c r="B291" s="8" t="s">
        <v>30</v>
      </c>
      <c r="C291" s="8">
        <v>29.4</v>
      </c>
      <c r="D291" s="8">
        <v>203.8</v>
      </c>
      <c r="E291" s="8">
        <v>607.70000000000005</v>
      </c>
      <c r="F291" s="8">
        <v>366.3</v>
      </c>
      <c r="G291" s="8">
        <v>1.3</v>
      </c>
      <c r="H291" s="16">
        <f t="shared" si="21"/>
        <v>1208.5</v>
      </c>
      <c r="I291" s="20">
        <v>0</v>
      </c>
      <c r="J291" s="16">
        <f t="shared" si="22"/>
        <v>1208.5</v>
      </c>
    </row>
    <row r="292" spans="1:10" s="5" customFormat="1" x14ac:dyDescent="0.2">
      <c r="A292" s="20">
        <f t="shared" si="23"/>
        <v>42</v>
      </c>
      <c r="B292" s="8" t="s">
        <v>31</v>
      </c>
      <c r="C292" s="8">
        <v>53.8</v>
      </c>
      <c r="D292" s="8">
        <v>467.2</v>
      </c>
      <c r="E292" s="8">
        <v>257.2</v>
      </c>
      <c r="F292" s="8">
        <v>112</v>
      </c>
      <c r="G292" s="8">
        <v>0</v>
      </c>
      <c r="H292" s="16">
        <f t="shared" si="21"/>
        <v>890.2</v>
      </c>
      <c r="I292" s="20">
        <v>0</v>
      </c>
      <c r="J292" s="16">
        <f t="shared" si="22"/>
        <v>890.2</v>
      </c>
    </row>
    <row r="293" spans="1:10" s="5" customFormat="1" x14ac:dyDescent="0.2">
      <c r="A293" s="20">
        <f t="shared" si="23"/>
        <v>43</v>
      </c>
      <c r="B293" s="8" t="s">
        <v>54</v>
      </c>
      <c r="C293" s="8">
        <v>113.8</v>
      </c>
      <c r="D293" s="8">
        <v>235.5</v>
      </c>
      <c r="E293" s="8">
        <v>192.8</v>
      </c>
      <c r="F293" s="8">
        <v>90.8</v>
      </c>
      <c r="G293" s="8">
        <v>22</v>
      </c>
      <c r="H293" s="16">
        <f t="shared" si="21"/>
        <v>654.9</v>
      </c>
      <c r="I293" s="20">
        <v>22</v>
      </c>
      <c r="J293" s="16">
        <f t="shared" si="22"/>
        <v>676.9</v>
      </c>
    </row>
    <row r="294" spans="1:10" s="5" customFormat="1" x14ac:dyDescent="0.2">
      <c r="A294" s="20">
        <f t="shared" si="23"/>
        <v>44</v>
      </c>
      <c r="B294" s="8" t="s">
        <v>55</v>
      </c>
      <c r="C294" s="8">
        <v>59.8</v>
      </c>
      <c r="D294" s="8">
        <v>327</v>
      </c>
      <c r="E294" s="8">
        <v>100</v>
      </c>
      <c r="F294" s="8">
        <v>92</v>
      </c>
      <c r="G294" s="8">
        <v>137</v>
      </c>
      <c r="H294" s="16">
        <f t="shared" si="21"/>
        <v>715.8</v>
      </c>
      <c r="I294" s="20">
        <v>107</v>
      </c>
      <c r="J294" s="16">
        <f t="shared" si="22"/>
        <v>822.8</v>
      </c>
    </row>
    <row r="295" spans="1:10" s="5" customFormat="1" x14ac:dyDescent="0.2">
      <c r="A295" s="20">
        <f t="shared" si="23"/>
        <v>45</v>
      </c>
      <c r="B295" s="8" t="s">
        <v>56</v>
      </c>
      <c r="C295" s="8">
        <v>53.3</v>
      </c>
      <c r="D295" s="8">
        <v>121.5</v>
      </c>
      <c r="E295" s="8">
        <v>423.2</v>
      </c>
      <c r="F295" s="8">
        <v>108</v>
      </c>
      <c r="G295" s="8">
        <v>0</v>
      </c>
      <c r="H295" s="16">
        <f t="shared" si="21"/>
        <v>706</v>
      </c>
      <c r="I295" s="20">
        <v>5</v>
      </c>
      <c r="J295" s="16">
        <f t="shared" si="22"/>
        <v>711</v>
      </c>
    </row>
    <row r="296" spans="1:10" s="5" customFormat="1" x14ac:dyDescent="0.2">
      <c r="A296" s="20">
        <f t="shared" si="23"/>
        <v>46</v>
      </c>
      <c r="B296" s="8" t="s">
        <v>59</v>
      </c>
      <c r="C296" s="8">
        <v>99.34</v>
      </c>
      <c r="D296" s="8">
        <v>373.6</v>
      </c>
      <c r="E296" s="8">
        <v>461</v>
      </c>
      <c r="F296" s="8">
        <v>114</v>
      </c>
      <c r="G296" s="8">
        <v>0</v>
      </c>
      <c r="H296" s="16">
        <f t="shared" si="21"/>
        <v>1047.94</v>
      </c>
      <c r="I296" s="20">
        <v>0</v>
      </c>
      <c r="J296" s="16">
        <f t="shared" si="22"/>
        <v>1047.94</v>
      </c>
    </row>
    <row r="297" spans="1:10" s="5" customFormat="1" x14ac:dyDescent="0.2">
      <c r="A297" s="26" t="s">
        <v>64</v>
      </c>
      <c r="B297" s="26"/>
      <c r="C297" s="26"/>
      <c r="D297" s="26"/>
      <c r="E297" s="26"/>
      <c r="F297" s="26"/>
      <c r="G297" s="2"/>
      <c r="H297" s="2"/>
      <c r="I297" s="2" t="s">
        <v>65</v>
      </c>
      <c r="J297" s="2" t="s">
        <v>66</v>
      </c>
    </row>
    <row r="298" spans="1:10" s="5" customForma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s="5" customFormat="1" ht="38.25" x14ac:dyDescent="0.2">
      <c r="A299" s="3" t="s">
        <v>34</v>
      </c>
      <c r="B299" s="3" t="s">
        <v>35</v>
      </c>
      <c r="C299" s="3" t="s">
        <v>36</v>
      </c>
      <c r="D299" s="3" t="s">
        <v>37</v>
      </c>
      <c r="E299" s="3" t="s">
        <v>38</v>
      </c>
      <c r="F299" s="3" t="s">
        <v>39</v>
      </c>
      <c r="G299" s="3" t="s">
        <v>40</v>
      </c>
      <c r="H299" s="4" t="s">
        <v>41</v>
      </c>
      <c r="I299" s="4" t="s">
        <v>42</v>
      </c>
      <c r="J299" s="4" t="s">
        <v>43</v>
      </c>
    </row>
    <row r="300" spans="1:10" s="5" customFormat="1" x14ac:dyDescent="0.2">
      <c r="A300" s="20">
        <f>1</f>
        <v>1</v>
      </c>
      <c r="B300" s="8" t="s">
        <v>44</v>
      </c>
      <c r="C300" s="21">
        <v>54</v>
      </c>
      <c r="D300" s="21">
        <v>312</v>
      </c>
      <c r="E300" s="21">
        <v>209</v>
      </c>
      <c r="F300" s="21">
        <v>68</v>
      </c>
      <c r="G300" s="21">
        <v>0</v>
      </c>
      <c r="H300" s="20">
        <f t="shared" ref="H300:H344" si="24">C300+D300+E300+F300+G300</f>
        <v>643</v>
      </c>
      <c r="I300" s="16">
        <v>5</v>
      </c>
      <c r="J300" s="16">
        <f t="shared" ref="J300:J344" si="25">H300+I300</f>
        <v>648</v>
      </c>
    </row>
    <row r="301" spans="1:10" ht="24" customHeight="1" x14ac:dyDescent="0.2">
      <c r="A301" s="20">
        <f t="shared" ref="A301:A344" si="26">A300+1</f>
        <v>2</v>
      </c>
      <c r="B301" s="8" t="s">
        <v>45</v>
      </c>
      <c r="C301" s="21">
        <v>191</v>
      </c>
      <c r="D301" s="21">
        <v>115</v>
      </c>
      <c r="E301" s="21">
        <v>179</v>
      </c>
      <c r="F301" s="21">
        <v>267.7</v>
      </c>
      <c r="G301" s="21">
        <v>0</v>
      </c>
      <c r="H301" s="20">
        <f t="shared" si="24"/>
        <v>752.7</v>
      </c>
      <c r="I301" s="16">
        <v>132</v>
      </c>
      <c r="J301" s="16">
        <f t="shared" si="25"/>
        <v>884.7</v>
      </c>
    </row>
    <row r="302" spans="1:10" ht="34.5" customHeight="1" x14ac:dyDescent="0.2">
      <c r="A302" s="20">
        <f t="shared" si="26"/>
        <v>3</v>
      </c>
      <c r="B302" s="8" t="s">
        <v>46</v>
      </c>
      <c r="C302" s="21">
        <v>11</v>
      </c>
      <c r="D302" s="21">
        <v>512</v>
      </c>
      <c r="E302" s="21">
        <v>233</v>
      </c>
      <c r="F302" s="21">
        <v>17</v>
      </c>
      <c r="G302" s="21">
        <v>9</v>
      </c>
      <c r="H302" s="20">
        <f t="shared" si="24"/>
        <v>782</v>
      </c>
      <c r="I302" s="16">
        <v>19</v>
      </c>
      <c r="J302" s="16">
        <f t="shared" si="25"/>
        <v>801</v>
      </c>
    </row>
    <row r="303" spans="1:10" x14ac:dyDescent="0.2">
      <c r="A303" s="20">
        <f t="shared" si="26"/>
        <v>4</v>
      </c>
      <c r="B303" s="8" t="s">
        <v>47</v>
      </c>
      <c r="C303" s="21">
        <v>68</v>
      </c>
      <c r="D303" s="21">
        <v>199.3</v>
      </c>
      <c r="E303" s="21">
        <v>656</v>
      </c>
      <c r="F303" s="21">
        <v>118</v>
      </c>
      <c r="G303" s="21">
        <v>0</v>
      </c>
      <c r="H303" s="20">
        <f t="shared" si="24"/>
        <v>1041.3</v>
      </c>
      <c r="I303" s="16">
        <v>59</v>
      </c>
      <c r="J303" s="16">
        <f t="shared" si="25"/>
        <v>1100.3</v>
      </c>
    </row>
    <row r="304" spans="1:10" x14ac:dyDescent="0.2">
      <c r="A304" s="20">
        <f t="shared" si="26"/>
        <v>5</v>
      </c>
      <c r="B304" s="8" t="s">
        <v>48</v>
      </c>
      <c r="C304" s="21">
        <v>190</v>
      </c>
      <c r="D304" s="21">
        <v>47</v>
      </c>
      <c r="E304" s="21">
        <v>0</v>
      </c>
      <c r="F304" s="21">
        <v>96</v>
      </c>
      <c r="G304" s="21">
        <v>0</v>
      </c>
      <c r="H304" s="20">
        <f t="shared" si="24"/>
        <v>333</v>
      </c>
      <c r="I304" s="16">
        <v>93</v>
      </c>
      <c r="J304" s="16">
        <f t="shared" si="25"/>
        <v>426</v>
      </c>
    </row>
    <row r="305" spans="1:10" x14ac:dyDescent="0.2">
      <c r="A305" s="20">
        <f t="shared" si="26"/>
        <v>6</v>
      </c>
      <c r="B305" s="8" t="s">
        <v>49</v>
      </c>
      <c r="C305" s="21">
        <v>109</v>
      </c>
      <c r="D305" s="21">
        <v>164</v>
      </c>
      <c r="E305" s="21">
        <v>122</v>
      </c>
      <c r="F305" s="21">
        <v>148.69999999999999</v>
      </c>
      <c r="G305" s="21">
        <v>5</v>
      </c>
      <c r="H305" s="20">
        <f t="shared" si="24"/>
        <v>548.70000000000005</v>
      </c>
      <c r="I305" s="16">
        <v>9</v>
      </c>
      <c r="J305" s="16">
        <f t="shared" si="25"/>
        <v>557.70000000000005</v>
      </c>
    </row>
    <row r="306" spans="1:10" s="5" customFormat="1" x14ac:dyDescent="0.2">
      <c r="A306" s="20">
        <f t="shared" si="26"/>
        <v>7</v>
      </c>
      <c r="B306" s="8" t="s">
        <v>50</v>
      </c>
      <c r="C306" s="21">
        <v>64</v>
      </c>
      <c r="D306" s="21">
        <v>82</v>
      </c>
      <c r="E306" s="21">
        <v>166.8</v>
      </c>
      <c r="F306" s="21">
        <v>65.5</v>
      </c>
      <c r="G306" s="21">
        <v>0</v>
      </c>
      <c r="H306" s="20">
        <f t="shared" si="24"/>
        <v>378.3</v>
      </c>
      <c r="I306" s="16">
        <v>20.7</v>
      </c>
      <c r="J306" s="16">
        <f t="shared" si="25"/>
        <v>399</v>
      </c>
    </row>
    <row r="307" spans="1:10" s="5" customFormat="1" x14ac:dyDescent="0.2">
      <c r="A307" s="20">
        <f t="shared" si="26"/>
        <v>8</v>
      </c>
      <c r="B307" s="8" t="s">
        <v>51</v>
      </c>
      <c r="C307" s="21">
        <v>68.599999999999994</v>
      </c>
      <c r="D307" s="21">
        <v>712.1</v>
      </c>
      <c r="E307" s="21">
        <v>505.8</v>
      </c>
      <c r="F307" s="21">
        <v>337.8</v>
      </c>
      <c r="G307" s="21">
        <v>20.8</v>
      </c>
      <c r="H307" s="20">
        <f t="shared" si="24"/>
        <v>1645.1</v>
      </c>
      <c r="I307" s="16">
        <v>0</v>
      </c>
      <c r="J307" s="16">
        <f t="shared" si="25"/>
        <v>1645.1</v>
      </c>
    </row>
    <row r="308" spans="1:10" s="5" customFormat="1" x14ac:dyDescent="0.2">
      <c r="A308" s="20">
        <f t="shared" si="26"/>
        <v>9</v>
      </c>
      <c r="B308" s="8" t="s">
        <v>52</v>
      </c>
      <c r="C308" s="21">
        <v>43.9</v>
      </c>
      <c r="D308" s="21">
        <v>199.5</v>
      </c>
      <c r="E308" s="21">
        <v>381.2</v>
      </c>
      <c r="F308" s="21">
        <v>146</v>
      </c>
      <c r="G308" s="21">
        <v>37.1</v>
      </c>
      <c r="H308" s="20">
        <f t="shared" si="24"/>
        <v>807.7</v>
      </c>
      <c r="I308" s="16">
        <v>0</v>
      </c>
      <c r="J308" s="16">
        <f t="shared" si="25"/>
        <v>807.7</v>
      </c>
    </row>
    <row r="309" spans="1:10" s="5" customFormat="1" x14ac:dyDescent="0.2">
      <c r="A309" s="20">
        <f t="shared" si="26"/>
        <v>10</v>
      </c>
      <c r="B309" s="8" t="s">
        <v>53</v>
      </c>
      <c r="C309" s="21">
        <v>166.2</v>
      </c>
      <c r="D309" s="21">
        <v>163.9</v>
      </c>
      <c r="E309" s="21">
        <v>275</v>
      </c>
      <c r="F309" s="21">
        <v>240</v>
      </c>
      <c r="G309" s="3">
        <v>29.7</v>
      </c>
      <c r="H309" s="20">
        <f t="shared" si="24"/>
        <v>874.80000000000007</v>
      </c>
      <c r="I309" s="16">
        <v>0</v>
      </c>
      <c r="J309" s="16">
        <f t="shared" si="25"/>
        <v>874.80000000000007</v>
      </c>
    </row>
    <row r="310" spans="1:10" s="5" customFormat="1" x14ac:dyDescent="0.2">
      <c r="A310" s="20">
        <f t="shared" si="26"/>
        <v>11</v>
      </c>
      <c r="B310" s="8" t="s">
        <v>0</v>
      </c>
      <c r="C310" s="21">
        <v>383.8</v>
      </c>
      <c r="D310" s="21">
        <v>219.5</v>
      </c>
      <c r="E310" s="21">
        <v>335.5</v>
      </c>
      <c r="F310" s="21">
        <v>131.30000000000001</v>
      </c>
      <c r="G310" s="21">
        <v>0</v>
      </c>
      <c r="H310" s="20">
        <f t="shared" si="24"/>
        <v>1070.0999999999999</v>
      </c>
      <c r="I310" s="16">
        <v>66.599999999999994</v>
      </c>
      <c r="J310" s="16">
        <f t="shared" si="25"/>
        <v>1136.6999999999998</v>
      </c>
    </row>
    <row r="311" spans="1:10" s="5" customFormat="1" x14ac:dyDescent="0.2">
      <c r="A311" s="20">
        <f t="shared" si="26"/>
        <v>12</v>
      </c>
      <c r="B311" s="8" t="s">
        <v>1</v>
      </c>
      <c r="C311" s="16">
        <v>83.5</v>
      </c>
      <c r="D311" s="16">
        <v>219.92</v>
      </c>
      <c r="E311" s="16">
        <v>360.8</v>
      </c>
      <c r="F311" s="16">
        <v>114.3</v>
      </c>
      <c r="G311" s="16">
        <v>0</v>
      </c>
      <c r="H311" s="20">
        <f t="shared" si="24"/>
        <v>778.52</v>
      </c>
      <c r="I311" s="16">
        <v>42.3</v>
      </c>
      <c r="J311" s="16">
        <f t="shared" si="25"/>
        <v>820.81999999999994</v>
      </c>
    </row>
    <row r="312" spans="1:10" s="5" customFormat="1" x14ac:dyDescent="0.2">
      <c r="A312" s="20">
        <f t="shared" si="26"/>
        <v>13</v>
      </c>
      <c r="B312" s="8" t="s">
        <v>2</v>
      </c>
      <c r="C312" s="16">
        <v>69.099999999999994</v>
      </c>
      <c r="D312" s="16">
        <v>403.6</v>
      </c>
      <c r="E312" s="16">
        <v>781.9</v>
      </c>
      <c r="F312" s="16">
        <v>19</v>
      </c>
      <c r="G312" s="16">
        <v>0</v>
      </c>
      <c r="H312" s="20">
        <f t="shared" si="24"/>
        <v>1273.5999999999999</v>
      </c>
      <c r="I312" s="16">
        <v>63.5</v>
      </c>
      <c r="J312" s="16">
        <f t="shared" si="25"/>
        <v>1337.1</v>
      </c>
    </row>
    <row r="313" spans="1:10" s="5" customFormat="1" x14ac:dyDescent="0.2">
      <c r="A313" s="20">
        <f t="shared" si="26"/>
        <v>14</v>
      </c>
      <c r="B313" s="8" t="s">
        <v>3</v>
      </c>
      <c r="C313" s="16">
        <v>115.1</v>
      </c>
      <c r="D313" s="16">
        <v>73.599999999999994</v>
      </c>
      <c r="E313" s="16"/>
      <c r="F313" s="16">
        <v>0</v>
      </c>
      <c r="G313" s="16">
        <v>5.2</v>
      </c>
      <c r="H313" s="20">
        <f t="shared" si="24"/>
        <v>193.89999999999998</v>
      </c>
      <c r="I313" s="16">
        <v>280.5</v>
      </c>
      <c r="J313" s="16">
        <f t="shared" si="25"/>
        <v>474.4</v>
      </c>
    </row>
    <row r="314" spans="1:10" s="5" customFormat="1" x14ac:dyDescent="0.2">
      <c r="A314" s="20">
        <f t="shared" si="26"/>
        <v>15</v>
      </c>
      <c r="B314" s="8" t="s">
        <v>4</v>
      </c>
      <c r="C314" s="16">
        <v>247.7</v>
      </c>
      <c r="D314" s="16">
        <v>153.1</v>
      </c>
      <c r="E314" s="16">
        <v>210</v>
      </c>
      <c r="F314" s="16">
        <v>34.4</v>
      </c>
      <c r="G314" s="16">
        <v>0</v>
      </c>
      <c r="H314" s="20">
        <f t="shared" si="24"/>
        <v>645.19999999999993</v>
      </c>
      <c r="I314" s="16">
        <v>21.4</v>
      </c>
      <c r="J314" s="16">
        <f t="shared" si="25"/>
        <v>666.59999999999991</v>
      </c>
    </row>
    <row r="315" spans="1:10" s="5" customFormat="1" x14ac:dyDescent="0.2">
      <c r="A315" s="20">
        <f t="shared" si="26"/>
        <v>16</v>
      </c>
      <c r="B315" s="8" t="s">
        <v>5</v>
      </c>
      <c r="C315" s="16">
        <v>77.5</v>
      </c>
      <c r="D315" s="16">
        <v>145.69999999999999</v>
      </c>
      <c r="E315" s="16">
        <v>256.60000000000002</v>
      </c>
      <c r="F315" s="16">
        <v>227.5</v>
      </c>
      <c r="G315" s="16">
        <v>30.2</v>
      </c>
      <c r="H315" s="20">
        <f t="shared" si="24"/>
        <v>737.5</v>
      </c>
      <c r="I315" s="16">
        <v>121.2</v>
      </c>
      <c r="J315" s="16">
        <f t="shared" si="25"/>
        <v>858.7</v>
      </c>
    </row>
    <row r="316" spans="1:10" s="5" customFormat="1" x14ac:dyDescent="0.2">
      <c r="A316" s="20">
        <f t="shared" si="26"/>
        <v>17</v>
      </c>
      <c r="B316" s="8" t="s">
        <v>6</v>
      </c>
      <c r="C316" s="16">
        <v>12.5</v>
      </c>
      <c r="D316" s="16">
        <v>271</v>
      </c>
      <c r="E316" s="16">
        <v>342.5</v>
      </c>
      <c r="F316" s="16">
        <v>55</v>
      </c>
      <c r="G316" s="16"/>
      <c r="H316" s="20">
        <f t="shared" si="24"/>
        <v>681</v>
      </c>
      <c r="I316" s="16">
        <v>148.4</v>
      </c>
      <c r="J316" s="16">
        <f t="shared" si="25"/>
        <v>829.4</v>
      </c>
    </row>
    <row r="317" spans="1:10" s="5" customFormat="1" x14ac:dyDescent="0.2">
      <c r="A317" s="20">
        <f t="shared" si="26"/>
        <v>18</v>
      </c>
      <c r="B317" s="8" t="s">
        <v>7</v>
      </c>
      <c r="C317" s="16">
        <v>145</v>
      </c>
      <c r="D317" s="16">
        <v>164.1</v>
      </c>
      <c r="E317" s="16">
        <v>376.1</v>
      </c>
      <c r="F317" s="16">
        <v>88.2</v>
      </c>
      <c r="G317" s="16">
        <v>37</v>
      </c>
      <c r="H317" s="20">
        <f t="shared" si="24"/>
        <v>810.40000000000009</v>
      </c>
      <c r="I317" s="16">
        <v>0</v>
      </c>
      <c r="J317" s="16">
        <f t="shared" si="25"/>
        <v>810.40000000000009</v>
      </c>
    </row>
    <row r="318" spans="1:10" s="5" customFormat="1" x14ac:dyDescent="0.2">
      <c r="A318" s="20">
        <f t="shared" si="26"/>
        <v>19</v>
      </c>
      <c r="B318" s="8" t="s">
        <v>8</v>
      </c>
      <c r="C318" s="16">
        <v>46</v>
      </c>
      <c r="D318" s="16">
        <f>107+2+40+2+0</f>
        <v>151</v>
      </c>
      <c r="E318" s="16">
        <v>610</v>
      </c>
      <c r="F318" s="16">
        <v>78</v>
      </c>
      <c r="G318" s="16">
        <v>0</v>
      </c>
      <c r="H318" s="20">
        <f t="shared" si="24"/>
        <v>885</v>
      </c>
      <c r="I318" s="16">
        <v>0</v>
      </c>
      <c r="J318" s="16">
        <f t="shared" si="25"/>
        <v>885</v>
      </c>
    </row>
    <row r="319" spans="1:10" s="5" customFormat="1" x14ac:dyDescent="0.2">
      <c r="A319" s="20">
        <f t="shared" si="26"/>
        <v>20</v>
      </c>
      <c r="B319" s="8" t="s">
        <v>9</v>
      </c>
      <c r="C319" s="16">
        <v>9</v>
      </c>
      <c r="D319" s="16">
        <v>297</v>
      </c>
      <c r="E319" s="16">
        <v>517</v>
      </c>
      <c r="F319" s="16">
        <v>327</v>
      </c>
      <c r="G319" s="16">
        <v>120</v>
      </c>
      <c r="H319" s="20">
        <f t="shared" si="24"/>
        <v>1270</v>
      </c>
      <c r="I319" s="16">
        <v>0</v>
      </c>
      <c r="J319" s="16">
        <f t="shared" si="25"/>
        <v>1270</v>
      </c>
    </row>
    <row r="320" spans="1:10" s="5" customFormat="1" x14ac:dyDescent="0.2">
      <c r="A320" s="20">
        <f t="shared" si="26"/>
        <v>21</v>
      </c>
      <c r="B320" s="8" t="s">
        <v>10</v>
      </c>
      <c r="C320" s="16"/>
      <c r="D320" s="16">
        <v>612</v>
      </c>
      <c r="E320" s="16">
        <v>388</v>
      </c>
      <c r="F320" s="16">
        <v>2</v>
      </c>
      <c r="G320" s="16">
        <v>0</v>
      </c>
      <c r="H320" s="20">
        <f t="shared" si="24"/>
        <v>1002</v>
      </c>
      <c r="I320" s="16">
        <v>21</v>
      </c>
      <c r="J320" s="16">
        <f t="shared" si="25"/>
        <v>1023</v>
      </c>
    </row>
    <row r="321" spans="1:10" s="5" customFormat="1" x14ac:dyDescent="0.2">
      <c r="A321" s="20">
        <f t="shared" si="26"/>
        <v>22</v>
      </c>
      <c r="B321" s="8" t="s">
        <v>11</v>
      </c>
      <c r="C321" s="16">
        <v>132</v>
      </c>
      <c r="D321" s="16">
        <v>143</v>
      </c>
      <c r="E321" s="16">
        <v>532</v>
      </c>
      <c r="F321" s="16">
        <v>19</v>
      </c>
      <c r="G321" s="16">
        <v>46</v>
      </c>
      <c r="H321" s="20">
        <f t="shared" si="24"/>
        <v>872</v>
      </c>
      <c r="I321" s="16">
        <v>94</v>
      </c>
      <c r="J321" s="16">
        <f t="shared" si="25"/>
        <v>966</v>
      </c>
    </row>
    <row r="322" spans="1:10" s="5" customFormat="1" x14ac:dyDescent="0.2">
      <c r="A322" s="20">
        <f t="shared" si="26"/>
        <v>23</v>
      </c>
      <c r="B322" s="8" t="s">
        <v>12</v>
      </c>
      <c r="C322" s="16">
        <v>110</v>
      </c>
      <c r="D322" s="16">
        <v>141</v>
      </c>
      <c r="E322" s="16">
        <v>271</v>
      </c>
      <c r="F322" s="16">
        <v>68.5</v>
      </c>
      <c r="G322" s="16">
        <v>136</v>
      </c>
      <c r="H322" s="20">
        <f t="shared" si="24"/>
        <v>726.5</v>
      </c>
      <c r="I322" s="16">
        <v>0</v>
      </c>
      <c r="J322" s="16">
        <f t="shared" si="25"/>
        <v>726.5</v>
      </c>
    </row>
    <row r="323" spans="1:10" s="5" customFormat="1" x14ac:dyDescent="0.2">
      <c r="A323" s="20">
        <f t="shared" si="26"/>
        <v>24</v>
      </c>
      <c r="B323" s="8" t="s">
        <v>13</v>
      </c>
      <c r="C323" s="16">
        <v>120.5</v>
      </c>
      <c r="D323" s="16">
        <v>99.5</v>
      </c>
      <c r="E323" s="16">
        <v>320</v>
      </c>
      <c r="F323" s="16">
        <v>33.200000000000003</v>
      </c>
      <c r="G323" s="16">
        <v>0</v>
      </c>
      <c r="H323" s="20">
        <f t="shared" si="24"/>
        <v>573.20000000000005</v>
      </c>
      <c r="I323" s="16">
        <v>0</v>
      </c>
      <c r="J323" s="16">
        <f t="shared" si="25"/>
        <v>573.20000000000005</v>
      </c>
    </row>
    <row r="324" spans="1:10" s="5" customFormat="1" x14ac:dyDescent="0.2">
      <c r="A324" s="20">
        <f t="shared" si="26"/>
        <v>25</v>
      </c>
      <c r="B324" s="8" t="s">
        <v>14</v>
      </c>
      <c r="C324" s="16">
        <v>110</v>
      </c>
      <c r="D324" s="16">
        <v>200.3</v>
      </c>
      <c r="E324" s="16">
        <v>506</v>
      </c>
      <c r="F324" s="16">
        <v>393.9</v>
      </c>
      <c r="G324" s="16">
        <v>0</v>
      </c>
      <c r="H324" s="20">
        <f t="shared" si="24"/>
        <v>1210.1999999999998</v>
      </c>
      <c r="I324" s="16">
        <v>0</v>
      </c>
      <c r="J324" s="16">
        <f t="shared" si="25"/>
        <v>1210.1999999999998</v>
      </c>
    </row>
    <row r="325" spans="1:10" s="5" customFormat="1" x14ac:dyDescent="0.2">
      <c r="A325" s="20">
        <f t="shared" si="26"/>
        <v>26</v>
      </c>
      <c r="B325" s="8" t="s">
        <v>15</v>
      </c>
      <c r="C325" s="16">
        <v>245</v>
      </c>
      <c r="D325" s="16">
        <v>199.1</v>
      </c>
      <c r="E325" s="16">
        <v>308</v>
      </c>
      <c r="F325" s="16">
        <v>3</v>
      </c>
      <c r="G325" s="16">
        <v>0</v>
      </c>
      <c r="H325" s="20">
        <f t="shared" si="24"/>
        <v>755.1</v>
      </c>
      <c r="I325" s="16">
        <v>0</v>
      </c>
      <c r="J325" s="16">
        <f t="shared" si="25"/>
        <v>755.1</v>
      </c>
    </row>
    <row r="326" spans="1:10" s="5" customFormat="1" x14ac:dyDescent="0.2">
      <c r="A326" s="20">
        <f t="shared" si="26"/>
        <v>27</v>
      </c>
      <c r="B326" s="8" t="s">
        <v>16</v>
      </c>
      <c r="C326" s="16">
        <v>75</v>
      </c>
      <c r="D326" s="16">
        <v>174</v>
      </c>
      <c r="E326" s="16">
        <v>143.6</v>
      </c>
      <c r="F326" s="16">
        <v>118</v>
      </c>
      <c r="G326" s="16">
        <v>82</v>
      </c>
      <c r="H326" s="20">
        <f t="shared" si="24"/>
        <v>592.6</v>
      </c>
      <c r="I326" s="16">
        <v>0</v>
      </c>
      <c r="J326" s="16">
        <f t="shared" si="25"/>
        <v>592.6</v>
      </c>
    </row>
    <row r="327" spans="1:10" s="5" customFormat="1" x14ac:dyDescent="0.2">
      <c r="A327" s="20">
        <f t="shared" si="26"/>
        <v>28</v>
      </c>
      <c r="B327" s="8" t="s">
        <v>17</v>
      </c>
      <c r="C327" s="16">
        <v>196.2</v>
      </c>
      <c r="D327" s="16">
        <v>318.7</v>
      </c>
      <c r="E327" s="16"/>
      <c r="F327" s="16">
        <v>129.19999999999999</v>
      </c>
      <c r="G327" s="16">
        <v>0</v>
      </c>
      <c r="H327" s="20">
        <f t="shared" si="24"/>
        <v>644.09999999999991</v>
      </c>
      <c r="I327" s="16">
        <v>0</v>
      </c>
      <c r="J327" s="16">
        <f t="shared" si="25"/>
        <v>644.09999999999991</v>
      </c>
    </row>
    <row r="328" spans="1:10" s="5" customFormat="1" x14ac:dyDescent="0.2">
      <c r="A328" s="20">
        <f t="shared" si="26"/>
        <v>29</v>
      </c>
      <c r="B328" s="8" t="s">
        <v>18</v>
      </c>
      <c r="C328" s="16">
        <v>115.4</v>
      </c>
      <c r="D328" s="16">
        <v>385</v>
      </c>
      <c r="E328" s="16">
        <v>478.2</v>
      </c>
      <c r="F328" s="16">
        <v>158.9</v>
      </c>
      <c r="G328" s="16">
        <v>0</v>
      </c>
      <c r="H328" s="20">
        <f t="shared" si="24"/>
        <v>1137.5</v>
      </c>
      <c r="I328" s="16">
        <v>40</v>
      </c>
      <c r="J328" s="16">
        <f t="shared" si="25"/>
        <v>1177.5</v>
      </c>
    </row>
    <row r="329" spans="1:10" s="5" customFormat="1" x14ac:dyDescent="0.2">
      <c r="A329" s="20">
        <f t="shared" si="26"/>
        <v>30</v>
      </c>
      <c r="B329" s="8" t="s">
        <v>19</v>
      </c>
      <c r="C329" s="16">
        <v>44</v>
      </c>
      <c r="D329" s="16">
        <v>415.6</v>
      </c>
      <c r="E329" s="16">
        <v>176.6</v>
      </c>
      <c r="F329" s="16">
        <v>312.8</v>
      </c>
      <c r="G329" s="16">
        <v>0</v>
      </c>
      <c r="H329" s="20">
        <f t="shared" si="24"/>
        <v>949</v>
      </c>
      <c r="I329" s="16">
        <v>47.5</v>
      </c>
      <c r="J329" s="16">
        <f t="shared" si="25"/>
        <v>996.5</v>
      </c>
    </row>
    <row r="330" spans="1:10" s="5" customFormat="1" x14ac:dyDescent="0.2">
      <c r="A330" s="20">
        <f t="shared" si="26"/>
        <v>31</v>
      </c>
      <c r="B330" s="8" t="s">
        <v>20</v>
      </c>
      <c r="C330" s="16">
        <v>33</v>
      </c>
      <c r="D330" s="16">
        <v>456</v>
      </c>
      <c r="E330" s="16">
        <v>551</v>
      </c>
      <c r="F330" s="16">
        <v>110.4</v>
      </c>
      <c r="G330" s="16">
        <v>22</v>
      </c>
      <c r="H330" s="20">
        <f t="shared" si="24"/>
        <v>1172.4000000000001</v>
      </c>
      <c r="I330" s="16">
        <v>12.6</v>
      </c>
      <c r="J330" s="16">
        <f t="shared" si="25"/>
        <v>1185</v>
      </c>
    </row>
    <row r="331" spans="1:10" s="5" customFormat="1" x14ac:dyDescent="0.2">
      <c r="A331" s="20">
        <f t="shared" si="26"/>
        <v>32</v>
      </c>
      <c r="B331" s="8" t="s">
        <v>21</v>
      </c>
      <c r="C331" s="16">
        <v>36.200000000000003</v>
      </c>
      <c r="D331" s="16">
        <v>396.1</v>
      </c>
      <c r="E331" s="16">
        <v>380.5</v>
      </c>
      <c r="F331" s="16">
        <v>29.4</v>
      </c>
      <c r="G331" s="16">
        <v>46.6</v>
      </c>
      <c r="H331" s="20">
        <f t="shared" si="24"/>
        <v>888.8</v>
      </c>
      <c r="I331" s="16">
        <v>219.2</v>
      </c>
      <c r="J331" s="16">
        <f t="shared" si="25"/>
        <v>1108</v>
      </c>
    </row>
    <row r="332" spans="1:10" s="5" customFormat="1" x14ac:dyDescent="0.2">
      <c r="A332" s="20">
        <f t="shared" si="26"/>
        <v>33</v>
      </c>
      <c r="B332" s="8" t="s">
        <v>22</v>
      </c>
      <c r="C332" s="16">
        <v>146.19999999999999</v>
      </c>
      <c r="D332" s="16">
        <v>373.8</v>
      </c>
      <c r="E332" s="16">
        <v>275.8</v>
      </c>
      <c r="F332" s="16">
        <v>329.5</v>
      </c>
      <c r="G332" s="16">
        <v>13</v>
      </c>
      <c r="H332" s="20">
        <f t="shared" si="24"/>
        <v>1138.3</v>
      </c>
      <c r="I332" s="16">
        <v>2.8</v>
      </c>
      <c r="J332" s="16">
        <f t="shared" si="25"/>
        <v>1141.0999999999999</v>
      </c>
    </row>
    <row r="333" spans="1:10" s="5" customFormat="1" x14ac:dyDescent="0.2">
      <c r="A333" s="20">
        <f t="shared" si="26"/>
        <v>34</v>
      </c>
      <c r="B333" s="8" t="s">
        <v>23</v>
      </c>
      <c r="C333" s="16">
        <v>98.4</v>
      </c>
      <c r="D333" s="16">
        <v>393</v>
      </c>
      <c r="E333" s="16">
        <v>98.5</v>
      </c>
      <c r="F333" s="16">
        <v>64.8</v>
      </c>
      <c r="G333" s="16">
        <v>75</v>
      </c>
      <c r="H333" s="20">
        <f t="shared" si="24"/>
        <v>729.69999999999993</v>
      </c>
      <c r="I333" s="16">
        <v>22</v>
      </c>
      <c r="J333" s="16">
        <f t="shared" si="25"/>
        <v>751.69999999999993</v>
      </c>
    </row>
    <row r="334" spans="1:10" s="5" customFormat="1" x14ac:dyDescent="0.2">
      <c r="A334" s="20">
        <f t="shared" si="26"/>
        <v>35</v>
      </c>
      <c r="B334" s="8" t="s">
        <v>24</v>
      </c>
      <c r="C334" s="16">
        <v>29.3</v>
      </c>
      <c r="D334" s="16">
        <v>298.7</v>
      </c>
      <c r="E334" s="16">
        <v>82.4</v>
      </c>
      <c r="F334" s="16">
        <v>73.8</v>
      </c>
      <c r="G334" s="16">
        <v>0</v>
      </c>
      <c r="H334" s="20">
        <f t="shared" si="24"/>
        <v>484.2</v>
      </c>
      <c r="I334" s="16">
        <v>52</v>
      </c>
      <c r="J334" s="16">
        <f t="shared" si="25"/>
        <v>536.20000000000005</v>
      </c>
    </row>
    <row r="335" spans="1:10" s="5" customFormat="1" x14ac:dyDescent="0.2">
      <c r="A335" s="20">
        <f t="shared" si="26"/>
        <v>36</v>
      </c>
      <c r="B335" s="8" t="s">
        <v>25</v>
      </c>
      <c r="C335" s="16">
        <v>176.2</v>
      </c>
      <c r="D335" s="16">
        <v>152.19999999999999</v>
      </c>
      <c r="E335" s="16">
        <v>139</v>
      </c>
      <c r="F335" s="16">
        <v>6.6</v>
      </c>
      <c r="G335" s="16">
        <v>34.200000000000003</v>
      </c>
      <c r="H335" s="20">
        <f t="shared" si="24"/>
        <v>508.2</v>
      </c>
      <c r="I335" s="16">
        <v>0</v>
      </c>
      <c r="J335" s="16">
        <f t="shared" si="25"/>
        <v>508.2</v>
      </c>
    </row>
    <row r="336" spans="1:10" s="5" customFormat="1" x14ac:dyDescent="0.2">
      <c r="A336" s="20">
        <f t="shared" si="26"/>
        <v>37</v>
      </c>
      <c r="B336" s="8" t="s">
        <v>26</v>
      </c>
      <c r="C336" s="16">
        <v>155.1</v>
      </c>
      <c r="D336" s="16">
        <v>40</v>
      </c>
      <c r="E336" s="16">
        <v>384.5</v>
      </c>
      <c r="F336" s="16">
        <v>172.4</v>
      </c>
      <c r="G336" s="16">
        <v>0</v>
      </c>
      <c r="H336" s="20">
        <f t="shared" si="24"/>
        <v>752</v>
      </c>
      <c r="I336" s="16">
        <v>20</v>
      </c>
      <c r="J336" s="16">
        <f t="shared" si="25"/>
        <v>772</v>
      </c>
    </row>
    <row r="337" spans="1:10" s="5" customFormat="1" x14ac:dyDescent="0.2">
      <c r="A337" s="20">
        <f t="shared" si="26"/>
        <v>38</v>
      </c>
      <c r="B337" s="8" t="s">
        <v>27</v>
      </c>
      <c r="C337" s="16">
        <v>158.6</v>
      </c>
      <c r="D337" s="16">
        <v>170</v>
      </c>
      <c r="E337" s="16">
        <v>148</v>
      </c>
      <c r="F337" s="16">
        <v>196</v>
      </c>
      <c r="G337" s="16">
        <v>0</v>
      </c>
      <c r="H337" s="20">
        <f t="shared" si="24"/>
        <v>672.6</v>
      </c>
      <c r="I337" s="16">
        <v>18.2</v>
      </c>
      <c r="J337" s="16">
        <f t="shared" si="25"/>
        <v>690.80000000000007</v>
      </c>
    </row>
    <row r="338" spans="1:10" s="5" customFormat="1" x14ac:dyDescent="0.2">
      <c r="A338" s="20">
        <f t="shared" si="26"/>
        <v>39</v>
      </c>
      <c r="B338" s="8" t="s">
        <v>28</v>
      </c>
      <c r="C338" s="16">
        <v>69.2</v>
      </c>
      <c r="D338" s="16">
        <v>234</v>
      </c>
      <c r="E338" s="16">
        <v>132</v>
      </c>
      <c r="F338" s="16">
        <v>156.4</v>
      </c>
      <c r="G338" s="16">
        <v>0</v>
      </c>
      <c r="H338" s="20">
        <f t="shared" si="24"/>
        <v>591.6</v>
      </c>
      <c r="I338" s="16">
        <v>16.399999999999999</v>
      </c>
      <c r="J338" s="16">
        <f t="shared" si="25"/>
        <v>608</v>
      </c>
    </row>
    <row r="339" spans="1:10" s="5" customFormat="1" x14ac:dyDescent="0.2">
      <c r="A339" s="20">
        <f t="shared" si="26"/>
        <v>40</v>
      </c>
      <c r="B339" s="8" t="s">
        <v>29</v>
      </c>
      <c r="C339" s="16">
        <v>90.8</v>
      </c>
      <c r="D339" s="16">
        <v>315.8</v>
      </c>
      <c r="E339" s="16">
        <v>94.3</v>
      </c>
      <c r="F339" s="16">
        <v>148.4</v>
      </c>
      <c r="G339" s="16">
        <v>0</v>
      </c>
      <c r="H339" s="20">
        <f t="shared" si="24"/>
        <v>649.30000000000007</v>
      </c>
      <c r="I339" s="16">
        <v>18</v>
      </c>
      <c r="J339" s="16">
        <f t="shared" si="25"/>
        <v>667.30000000000007</v>
      </c>
    </row>
    <row r="340" spans="1:10" s="5" customFormat="1" x14ac:dyDescent="0.2">
      <c r="A340" s="20">
        <f t="shared" si="26"/>
        <v>41</v>
      </c>
      <c r="B340" s="8" t="s">
        <v>30</v>
      </c>
      <c r="C340" s="16">
        <v>72.5</v>
      </c>
      <c r="D340" s="16"/>
      <c r="E340" s="16">
        <v>856.9</v>
      </c>
      <c r="F340" s="16">
        <v>358</v>
      </c>
      <c r="G340" s="16">
        <v>0</v>
      </c>
      <c r="H340" s="20">
        <f t="shared" si="24"/>
        <v>1287.4000000000001</v>
      </c>
      <c r="I340" s="16">
        <v>73.599999999999994</v>
      </c>
      <c r="J340" s="16">
        <f t="shared" si="25"/>
        <v>1361</v>
      </c>
    </row>
    <row r="341" spans="1:10" s="5" customFormat="1" x14ac:dyDescent="0.2">
      <c r="A341" s="20">
        <f t="shared" si="26"/>
        <v>42</v>
      </c>
      <c r="B341" s="8" t="s">
        <v>31</v>
      </c>
      <c r="C341" s="16">
        <v>78</v>
      </c>
      <c r="D341" s="16">
        <v>771</v>
      </c>
      <c r="E341" s="16">
        <v>285</v>
      </c>
      <c r="F341" s="16">
        <v>70</v>
      </c>
      <c r="G341" s="16">
        <v>0</v>
      </c>
      <c r="H341" s="20">
        <f t="shared" si="24"/>
        <v>1204</v>
      </c>
      <c r="I341" s="16">
        <v>0</v>
      </c>
      <c r="J341" s="16">
        <f t="shared" si="25"/>
        <v>1204</v>
      </c>
    </row>
    <row r="342" spans="1:10" s="5" customFormat="1" x14ac:dyDescent="0.2">
      <c r="A342" s="20">
        <f t="shared" si="26"/>
        <v>43</v>
      </c>
      <c r="B342" s="8" t="s">
        <v>54</v>
      </c>
      <c r="C342" s="16">
        <v>120</v>
      </c>
      <c r="D342" s="16">
        <v>322.7</v>
      </c>
      <c r="E342" s="16">
        <v>139.5</v>
      </c>
      <c r="F342" s="16">
        <v>230</v>
      </c>
      <c r="G342" s="16">
        <v>0</v>
      </c>
      <c r="H342" s="20">
        <f t="shared" si="24"/>
        <v>812.2</v>
      </c>
      <c r="I342" s="16">
        <v>0</v>
      </c>
      <c r="J342" s="16">
        <f t="shared" si="25"/>
        <v>812.2</v>
      </c>
    </row>
    <row r="343" spans="1:10" s="5" customFormat="1" x14ac:dyDescent="0.2">
      <c r="A343" s="20">
        <f t="shared" si="26"/>
        <v>44</v>
      </c>
      <c r="B343" s="8" t="s">
        <v>55</v>
      </c>
      <c r="C343" s="16">
        <v>55</v>
      </c>
      <c r="D343" s="16">
        <v>303</v>
      </c>
      <c r="E343" s="16">
        <v>154</v>
      </c>
      <c r="F343" s="16">
        <v>74</v>
      </c>
      <c r="G343" s="16">
        <v>59</v>
      </c>
      <c r="H343" s="20">
        <f t="shared" si="24"/>
        <v>645</v>
      </c>
      <c r="I343" s="16">
        <v>46</v>
      </c>
      <c r="J343" s="16">
        <f t="shared" si="25"/>
        <v>691</v>
      </c>
    </row>
    <row r="344" spans="1:10" s="5" customFormat="1" x14ac:dyDescent="0.2">
      <c r="A344" s="20">
        <f t="shared" si="26"/>
        <v>45</v>
      </c>
      <c r="B344" s="8" t="s">
        <v>56</v>
      </c>
      <c r="C344" s="16">
        <v>0</v>
      </c>
      <c r="D344" s="16">
        <v>274</v>
      </c>
      <c r="E344" s="16">
        <v>379</v>
      </c>
      <c r="F344" s="16">
        <v>47</v>
      </c>
      <c r="G344" s="16">
        <v>0</v>
      </c>
      <c r="H344" s="20">
        <f t="shared" si="24"/>
        <v>700</v>
      </c>
      <c r="I344" s="16">
        <v>68</v>
      </c>
      <c r="J344" s="16">
        <f t="shared" si="25"/>
        <v>768</v>
      </c>
    </row>
    <row r="345" spans="1:10" s="5" customFormat="1" x14ac:dyDescent="0.2">
      <c r="A345" s="17"/>
      <c r="B345" s="10"/>
      <c r="C345" s="17"/>
      <c r="D345" s="17"/>
      <c r="E345" s="17"/>
      <c r="F345" s="17"/>
      <c r="G345" s="17"/>
      <c r="H345" s="17"/>
      <c r="I345" s="17"/>
      <c r="J345" s="17"/>
    </row>
    <row r="346" spans="1:10" s="5" customFormat="1" x14ac:dyDescent="0.2">
      <c r="A346" s="26" t="s">
        <v>67</v>
      </c>
      <c r="B346" s="26"/>
      <c r="C346" s="26"/>
      <c r="D346" s="26"/>
      <c r="E346" s="26"/>
      <c r="F346" s="26"/>
      <c r="G346" s="2"/>
      <c r="H346" s="28" t="s">
        <v>68</v>
      </c>
      <c r="I346" s="28"/>
      <c r="J346" s="28"/>
    </row>
    <row r="347" spans="1:10" s="5" customForma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s="5" customFormat="1" ht="38.25" x14ac:dyDescent="0.2">
      <c r="A348" s="3" t="s">
        <v>34</v>
      </c>
      <c r="B348" s="3" t="s">
        <v>35</v>
      </c>
      <c r="C348" s="3" t="s">
        <v>36</v>
      </c>
      <c r="D348" s="3" t="s">
        <v>37</v>
      </c>
      <c r="E348" s="3" t="s">
        <v>38</v>
      </c>
      <c r="F348" s="3" t="s">
        <v>39</v>
      </c>
      <c r="G348" s="3" t="s">
        <v>40</v>
      </c>
      <c r="H348" s="4" t="s">
        <v>41</v>
      </c>
      <c r="I348" s="4" t="s">
        <v>42</v>
      </c>
      <c r="J348" s="4" t="s">
        <v>43</v>
      </c>
    </row>
    <row r="349" spans="1:10" s="5" customFormat="1" x14ac:dyDescent="0.2">
      <c r="A349" s="20">
        <f>1</f>
        <v>1</v>
      </c>
      <c r="B349" s="8" t="s">
        <v>44</v>
      </c>
      <c r="C349" s="8">
        <v>100.1</v>
      </c>
      <c r="D349" s="8">
        <v>421</v>
      </c>
      <c r="E349" s="8">
        <v>129.1</v>
      </c>
      <c r="F349" s="8">
        <v>229</v>
      </c>
      <c r="G349" s="8">
        <v>0</v>
      </c>
      <c r="H349" s="22">
        <f t="shared" ref="H349:H394" si="27">C349+D349+E349+F349+G349</f>
        <v>879.2</v>
      </c>
      <c r="I349" s="8">
        <v>27.2</v>
      </c>
      <c r="J349" s="22">
        <f t="shared" ref="J349:J394" si="28">H349+I349</f>
        <v>906.40000000000009</v>
      </c>
    </row>
    <row r="350" spans="1:10" s="5" customFormat="1" x14ac:dyDescent="0.2">
      <c r="A350" s="20">
        <f t="shared" ref="A350:A394" si="29">A349+1</f>
        <v>2</v>
      </c>
      <c r="B350" s="8" t="s">
        <v>45</v>
      </c>
      <c r="C350" s="8">
        <v>217.5</v>
      </c>
      <c r="D350" s="8">
        <v>142.69999999999999</v>
      </c>
      <c r="E350" s="8"/>
      <c r="F350" s="8">
        <v>148.6</v>
      </c>
      <c r="G350" s="8">
        <v>0</v>
      </c>
      <c r="H350" s="22">
        <f t="shared" si="27"/>
        <v>508.79999999999995</v>
      </c>
      <c r="I350" s="8">
        <v>75.599999999999994</v>
      </c>
      <c r="J350" s="22">
        <f t="shared" si="28"/>
        <v>584.4</v>
      </c>
    </row>
    <row r="351" spans="1:10" x14ac:dyDescent="0.2">
      <c r="A351" s="20">
        <f t="shared" si="29"/>
        <v>3</v>
      </c>
      <c r="B351" s="8" t="s">
        <v>46</v>
      </c>
      <c r="C351" s="8">
        <v>4</v>
      </c>
      <c r="D351" s="8">
        <v>0</v>
      </c>
      <c r="E351" s="8">
        <v>417.6</v>
      </c>
      <c r="F351" s="8">
        <v>0</v>
      </c>
      <c r="G351" s="8">
        <v>0</v>
      </c>
      <c r="H351" s="22">
        <f t="shared" si="27"/>
        <v>421.6</v>
      </c>
      <c r="I351" s="8">
        <v>8</v>
      </c>
      <c r="J351" s="22">
        <f t="shared" si="28"/>
        <v>429.6</v>
      </c>
    </row>
    <row r="352" spans="1:10" ht="24" customHeight="1" x14ac:dyDescent="0.2">
      <c r="A352" s="20">
        <f t="shared" si="29"/>
        <v>4</v>
      </c>
      <c r="B352" s="8" t="s">
        <v>47</v>
      </c>
      <c r="C352" s="8">
        <v>42.4</v>
      </c>
      <c r="D352" s="8">
        <v>262.3</v>
      </c>
      <c r="E352" s="8">
        <v>336.3</v>
      </c>
      <c r="F352" s="8">
        <v>302.2</v>
      </c>
      <c r="G352" s="8">
        <v>0</v>
      </c>
      <c r="H352" s="22">
        <f t="shared" si="27"/>
        <v>943.2</v>
      </c>
      <c r="I352" s="8">
        <v>91</v>
      </c>
      <c r="J352" s="22">
        <f t="shared" si="28"/>
        <v>1034.2</v>
      </c>
    </row>
    <row r="353" spans="1:10" ht="34.5" customHeight="1" x14ac:dyDescent="0.2">
      <c r="A353" s="20">
        <f t="shared" si="29"/>
        <v>5</v>
      </c>
      <c r="B353" s="8" t="s">
        <v>48</v>
      </c>
      <c r="C353" s="8">
        <v>396.4</v>
      </c>
      <c r="D353" s="8">
        <v>150.4</v>
      </c>
      <c r="E353" s="8">
        <v>304.39999999999998</v>
      </c>
      <c r="F353" s="8">
        <v>454.2</v>
      </c>
      <c r="G353" s="8">
        <v>0</v>
      </c>
      <c r="H353" s="22">
        <f t="shared" si="27"/>
        <v>1305.3999999999999</v>
      </c>
      <c r="I353" s="8">
        <v>53.6</v>
      </c>
      <c r="J353" s="22">
        <f t="shared" si="28"/>
        <v>1358.9999999999998</v>
      </c>
    </row>
    <row r="354" spans="1:10" x14ac:dyDescent="0.2">
      <c r="A354" s="20">
        <f t="shared" si="29"/>
        <v>6</v>
      </c>
      <c r="B354" s="8" t="s">
        <v>49</v>
      </c>
      <c r="C354" s="8">
        <v>141</v>
      </c>
      <c r="D354" s="8">
        <v>381.6</v>
      </c>
      <c r="E354" s="8">
        <v>182.8</v>
      </c>
      <c r="F354" s="8">
        <v>296.2</v>
      </c>
      <c r="G354" s="8">
        <v>27</v>
      </c>
      <c r="H354" s="22">
        <f t="shared" si="27"/>
        <v>1028.6000000000001</v>
      </c>
      <c r="I354" s="8">
        <v>43.6</v>
      </c>
      <c r="J354" s="22">
        <f t="shared" si="28"/>
        <v>1072.2</v>
      </c>
    </row>
    <row r="355" spans="1:10" x14ac:dyDescent="0.2">
      <c r="A355" s="20">
        <f t="shared" si="29"/>
        <v>7</v>
      </c>
      <c r="B355" s="8" t="s">
        <v>50</v>
      </c>
      <c r="C355" s="8">
        <v>133</v>
      </c>
      <c r="D355" s="8">
        <v>210</v>
      </c>
      <c r="E355" s="8">
        <v>569.20000000000005</v>
      </c>
      <c r="F355" s="8">
        <v>36.4</v>
      </c>
      <c r="G355" s="8">
        <v>12</v>
      </c>
      <c r="H355" s="22">
        <f t="shared" si="27"/>
        <v>960.6</v>
      </c>
      <c r="I355" s="8">
        <v>15</v>
      </c>
      <c r="J355" s="22">
        <f t="shared" si="28"/>
        <v>975.6</v>
      </c>
    </row>
    <row r="356" spans="1:10" x14ac:dyDescent="0.2">
      <c r="A356" s="20">
        <f t="shared" si="29"/>
        <v>8</v>
      </c>
      <c r="B356" s="8" t="s">
        <v>51</v>
      </c>
      <c r="C356" s="8">
        <v>45.6</v>
      </c>
      <c r="D356" s="8">
        <v>666</v>
      </c>
      <c r="E356" s="8">
        <v>465.2</v>
      </c>
      <c r="F356" s="8">
        <v>431.6</v>
      </c>
      <c r="G356" s="8">
        <v>45.4</v>
      </c>
      <c r="H356" s="22">
        <f t="shared" si="27"/>
        <v>1653.8000000000002</v>
      </c>
      <c r="I356" s="8">
        <v>40.799999999999997</v>
      </c>
      <c r="J356" s="22">
        <f t="shared" si="28"/>
        <v>1694.6000000000001</v>
      </c>
    </row>
    <row r="357" spans="1:10" s="5" customFormat="1" x14ac:dyDescent="0.2">
      <c r="A357" s="20">
        <f t="shared" si="29"/>
        <v>9</v>
      </c>
      <c r="B357" s="8" t="s">
        <v>52</v>
      </c>
      <c r="C357" s="8">
        <v>14.4</v>
      </c>
      <c r="D357" s="8">
        <v>192.8</v>
      </c>
      <c r="E357" s="8">
        <v>357.4</v>
      </c>
      <c r="F357" s="8">
        <v>97.1</v>
      </c>
      <c r="G357" s="8">
        <v>77.7</v>
      </c>
      <c r="H357" s="22">
        <f t="shared" si="27"/>
        <v>739.40000000000009</v>
      </c>
      <c r="I357" s="8">
        <v>16</v>
      </c>
      <c r="J357" s="22">
        <f t="shared" si="28"/>
        <v>755.40000000000009</v>
      </c>
    </row>
    <row r="358" spans="1:10" s="5" customFormat="1" x14ac:dyDescent="0.2">
      <c r="A358" s="20">
        <f t="shared" si="29"/>
        <v>10</v>
      </c>
      <c r="B358" s="8" t="s">
        <v>53</v>
      </c>
      <c r="C358" s="8">
        <v>160.30000000000001</v>
      </c>
      <c r="D358" s="8">
        <v>202.3</v>
      </c>
      <c r="E358" s="8">
        <v>404.8</v>
      </c>
      <c r="F358" s="8">
        <v>330.8</v>
      </c>
      <c r="G358" s="8">
        <v>56.8</v>
      </c>
      <c r="H358" s="22">
        <f t="shared" si="27"/>
        <v>1155</v>
      </c>
      <c r="I358" s="8">
        <v>0</v>
      </c>
      <c r="J358" s="22">
        <f t="shared" si="28"/>
        <v>1155</v>
      </c>
    </row>
    <row r="359" spans="1:10" s="5" customFormat="1" x14ac:dyDescent="0.2">
      <c r="A359" s="20">
        <f t="shared" si="29"/>
        <v>11</v>
      </c>
      <c r="B359" s="8" t="s">
        <v>0</v>
      </c>
      <c r="C359" s="8">
        <v>172</v>
      </c>
      <c r="D359" s="8">
        <v>417.2</v>
      </c>
      <c r="E359" s="8">
        <v>583.4</v>
      </c>
      <c r="F359" s="8">
        <v>208.4</v>
      </c>
      <c r="G359" s="8">
        <v>0</v>
      </c>
      <c r="H359" s="22">
        <f t="shared" si="27"/>
        <v>1381</v>
      </c>
      <c r="I359" s="8">
        <v>120.4</v>
      </c>
      <c r="J359" s="22">
        <f t="shared" si="28"/>
        <v>1501.4</v>
      </c>
    </row>
    <row r="360" spans="1:10" s="5" customFormat="1" x14ac:dyDescent="0.2">
      <c r="A360" s="20">
        <f t="shared" si="29"/>
        <v>12</v>
      </c>
      <c r="B360" s="8" t="s">
        <v>1</v>
      </c>
      <c r="C360" s="8">
        <v>165.6</v>
      </c>
      <c r="D360" s="8">
        <v>353</v>
      </c>
      <c r="E360" s="8">
        <v>287</v>
      </c>
      <c r="F360" s="8">
        <v>232</v>
      </c>
      <c r="G360" s="8">
        <v>2</v>
      </c>
      <c r="H360" s="22">
        <f t="shared" si="27"/>
        <v>1039.5999999999999</v>
      </c>
      <c r="I360" s="8">
        <v>44.4</v>
      </c>
      <c r="J360" s="22">
        <f t="shared" si="28"/>
        <v>1084</v>
      </c>
    </row>
    <row r="361" spans="1:10" s="5" customFormat="1" x14ac:dyDescent="0.2">
      <c r="A361" s="20">
        <f t="shared" si="29"/>
        <v>13</v>
      </c>
      <c r="B361" s="8" t="s">
        <v>2</v>
      </c>
      <c r="C361" s="8">
        <v>131</v>
      </c>
      <c r="D361" s="8">
        <v>213</v>
      </c>
      <c r="E361" s="8">
        <v>270</v>
      </c>
      <c r="F361" s="8">
        <v>29</v>
      </c>
      <c r="G361" s="8">
        <v>5</v>
      </c>
      <c r="H361" s="22">
        <f t="shared" si="27"/>
        <v>648</v>
      </c>
      <c r="I361" s="8">
        <v>19.399999999999999</v>
      </c>
      <c r="J361" s="22">
        <f t="shared" si="28"/>
        <v>667.4</v>
      </c>
    </row>
    <row r="362" spans="1:10" s="5" customFormat="1" x14ac:dyDescent="0.2">
      <c r="A362" s="20">
        <f t="shared" si="29"/>
        <v>14</v>
      </c>
      <c r="B362" s="8" t="s">
        <v>3</v>
      </c>
      <c r="C362" s="8">
        <v>64.5</v>
      </c>
      <c r="D362" s="8">
        <v>232.9</v>
      </c>
      <c r="E362" s="8">
        <v>322.60000000000002</v>
      </c>
      <c r="F362" s="8">
        <v>6.5</v>
      </c>
      <c r="G362" s="8">
        <v>0.3</v>
      </c>
      <c r="H362" s="22">
        <f t="shared" si="27"/>
        <v>626.79999999999995</v>
      </c>
      <c r="I362" s="8">
        <v>251.8</v>
      </c>
      <c r="J362" s="22">
        <f t="shared" si="28"/>
        <v>878.59999999999991</v>
      </c>
    </row>
    <row r="363" spans="1:10" s="5" customFormat="1" x14ac:dyDescent="0.2">
      <c r="A363" s="20">
        <f t="shared" si="29"/>
        <v>15</v>
      </c>
      <c r="B363" s="8" t="s">
        <v>4</v>
      </c>
      <c r="C363" s="8">
        <v>320.89999999999998</v>
      </c>
      <c r="D363" s="8">
        <v>161.1</v>
      </c>
      <c r="E363" s="8">
        <v>193.3</v>
      </c>
      <c r="F363" s="8">
        <v>31</v>
      </c>
      <c r="G363" s="8">
        <v>0</v>
      </c>
      <c r="H363" s="22">
        <f t="shared" si="27"/>
        <v>706.3</v>
      </c>
      <c r="I363" s="8">
        <v>40</v>
      </c>
      <c r="J363" s="22">
        <f t="shared" si="28"/>
        <v>746.3</v>
      </c>
    </row>
    <row r="364" spans="1:10" s="5" customFormat="1" x14ac:dyDescent="0.2">
      <c r="A364" s="20">
        <f t="shared" si="29"/>
        <v>16</v>
      </c>
      <c r="B364" s="8" t="s">
        <v>5</v>
      </c>
      <c r="C364" s="8">
        <v>146.6</v>
      </c>
      <c r="D364" s="8">
        <v>257.5</v>
      </c>
      <c r="E364" s="8">
        <v>380.9</v>
      </c>
      <c r="F364" s="8">
        <v>148</v>
      </c>
      <c r="G364" s="8">
        <v>40</v>
      </c>
      <c r="H364" s="22">
        <f t="shared" si="27"/>
        <v>973</v>
      </c>
      <c r="I364" s="8">
        <v>72</v>
      </c>
      <c r="J364" s="22">
        <f t="shared" si="28"/>
        <v>1045</v>
      </c>
    </row>
    <row r="365" spans="1:10" s="5" customFormat="1" x14ac:dyDescent="0.2">
      <c r="A365" s="20">
        <f t="shared" si="29"/>
        <v>17</v>
      </c>
      <c r="B365" s="8" t="s">
        <v>6</v>
      </c>
      <c r="C365" s="8">
        <v>75</v>
      </c>
      <c r="D365" s="8">
        <v>324</v>
      </c>
      <c r="E365" s="8">
        <v>173</v>
      </c>
      <c r="F365" s="8">
        <v>35</v>
      </c>
      <c r="G365" s="8">
        <v>7</v>
      </c>
      <c r="H365" s="22">
        <f t="shared" si="27"/>
        <v>614</v>
      </c>
      <c r="I365" s="8">
        <v>141</v>
      </c>
      <c r="J365" s="22">
        <f t="shared" si="28"/>
        <v>755</v>
      </c>
    </row>
    <row r="366" spans="1:10" s="5" customFormat="1" x14ac:dyDescent="0.2">
      <c r="A366" s="20">
        <f t="shared" si="29"/>
        <v>18</v>
      </c>
      <c r="B366" s="8" t="s">
        <v>7</v>
      </c>
      <c r="C366" s="8">
        <v>61</v>
      </c>
      <c r="D366" s="8">
        <v>191</v>
      </c>
      <c r="E366" s="8">
        <v>267</v>
      </c>
      <c r="F366" s="8">
        <v>150</v>
      </c>
      <c r="G366" s="8">
        <v>13</v>
      </c>
      <c r="H366" s="22">
        <f t="shared" si="27"/>
        <v>682</v>
      </c>
      <c r="I366" s="8">
        <v>0</v>
      </c>
      <c r="J366" s="22">
        <f t="shared" si="28"/>
        <v>682</v>
      </c>
    </row>
    <row r="367" spans="1:10" s="5" customFormat="1" x14ac:dyDescent="0.2">
      <c r="A367" s="20">
        <f t="shared" si="29"/>
        <v>19</v>
      </c>
      <c r="B367" s="8" t="s">
        <v>8</v>
      </c>
      <c r="C367" s="8"/>
      <c r="D367" s="8">
        <v>172.9</v>
      </c>
      <c r="E367" s="8">
        <v>633</v>
      </c>
      <c r="F367" s="8">
        <v>12</v>
      </c>
      <c r="G367" s="8"/>
      <c r="H367" s="22">
        <f t="shared" si="27"/>
        <v>817.9</v>
      </c>
      <c r="I367" s="8">
        <v>7</v>
      </c>
      <c r="J367" s="22">
        <f t="shared" si="28"/>
        <v>824.9</v>
      </c>
    </row>
    <row r="368" spans="1:10" s="5" customFormat="1" x14ac:dyDescent="0.2">
      <c r="A368" s="20">
        <f t="shared" si="29"/>
        <v>20</v>
      </c>
      <c r="B368" s="8" t="s">
        <v>9</v>
      </c>
      <c r="C368" s="8">
        <v>85</v>
      </c>
      <c r="D368" s="8">
        <v>103</v>
      </c>
      <c r="E368" s="8">
        <v>177.3</v>
      </c>
      <c r="F368" s="8">
        <v>85</v>
      </c>
      <c r="G368" s="8">
        <v>209.2</v>
      </c>
      <c r="H368" s="22">
        <f t="shared" si="27"/>
        <v>659.5</v>
      </c>
      <c r="I368" s="8">
        <v>0</v>
      </c>
      <c r="J368" s="22">
        <f t="shared" si="28"/>
        <v>659.5</v>
      </c>
    </row>
    <row r="369" spans="1:10" s="5" customFormat="1" x14ac:dyDescent="0.2">
      <c r="A369" s="20">
        <f t="shared" si="29"/>
        <v>21</v>
      </c>
      <c r="B369" s="8" t="s">
        <v>10</v>
      </c>
      <c r="C369" s="8">
        <v>76.3</v>
      </c>
      <c r="D369" s="8">
        <v>446.3</v>
      </c>
      <c r="E369" s="8">
        <v>325.8</v>
      </c>
      <c r="F369" s="8">
        <v>18.3</v>
      </c>
      <c r="G369" s="8">
        <v>0</v>
      </c>
      <c r="H369" s="22">
        <f t="shared" si="27"/>
        <v>866.7</v>
      </c>
      <c r="I369" s="8">
        <v>5</v>
      </c>
      <c r="J369" s="22">
        <f t="shared" si="28"/>
        <v>871.7</v>
      </c>
    </row>
    <row r="370" spans="1:10" s="5" customFormat="1" x14ac:dyDescent="0.2">
      <c r="A370" s="20">
        <f t="shared" si="29"/>
        <v>22</v>
      </c>
      <c r="B370" s="8" t="s">
        <v>11</v>
      </c>
      <c r="C370" s="8">
        <v>100.8</v>
      </c>
      <c r="D370" s="8"/>
      <c r="E370" s="8">
        <v>296.60000000000002</v>
      </c>
      <c r="F370" s="8">
        <v>2.6</v>
      </c>
      <c r="G370" s="8">
        <v>14</v>
      </c>
      <c r="H370" s="22">
        <f t="shared" si="27"/>
        <v>414.00000000000006</v>
      </c>
      <c r="I370" s="8">
        <v>28.2</v>
      </c>
      <c r="J370" s="22">
        <f t="shared" si="28"/>
        <v>442.20000000000005</v>
      </c>
    </row>
    <row r="371" spans="1:10" s="5" customFormat="1" x14ac:dyDescent="0.2">
      <c r="A371" s="20">
        <f t="shared" si="29"/>
        <v>23</v>
      </c>
      <c r="B371" s="8" t="s">
        <v>12</v>
      </c>
      <c r="C371" s="8"/>
      <c r="D371" s="8">
        <v>241</v>
      </c>
      <c r="E371" s="8">
        <v>373</v>
      </c>
      <c r="F371" s="8">
        <v>102</v>
      </c>
      <c r="G371" s="8">
        <v>55</v>
      </c>
      <c r="H371" s="22">
        <f t="shared" si="27"/>
        <v>771</v>
      </c>
      <c r="I371" s="8">
        <v>7</v>
      </c>
      <c r="J371" s="22">
        <f t="shared" si="28"/>
        <v>778</v>
      </c>
    </row>
    <row r="372" spans="1:10" s="5" customFormat="1" x14ac:dyDescent="0.2">
      <c r="A372" s="20">
        <f t="shared" si="29"/>
        <v>24</v>
      </c>
      <c r="B372" s="8" t="s">
        <v>13</v>
      </c>
      <c r="C372" s="8">
        <v>148</v>
      </c>
      <c r="D372" s="8">
        <v>120</v>
      </c>
      <c r="E372" s="8">
        <v>167</v>
      </c>
      <c r="F372" s="8">
        <v>35</v>
      </c>
      <c r="G372" s="8">
        <v>0</v>
      </c>
      <c r="H372" s="22">
        <f t="shared" si="27"/>
        <v>470</v>
      </c>
      <c r="I372" s="8">
        <v>0</v>
      </c>
      <c r="J372" s="22">
        <f t="shared" si="28"/>
        <v>470</v>
      </c>
    </row>
    <row r="373" spans="1:10" s="5" customFormat="1" x14ac:dyDescent="0.2">
      <c r="A373" s="20">
        <f t="shared" si="29"/>
        <v>25</v>
      </c>
      <c r="B373" s="8" t="s">
        <v>14</v>
      </c>
      <c r="C373" s="8">
        <v>164</v>
      </c>
      <c r="D373" s="8">
        <v>206</v>
      </c>
      <c r="E373" s="8">
        <v>320</v>
      </c>
      <c r="F373" s="8">
        <v>152</v>
      </c>
      <c r="G373" s="8">
        <v>13</v>
      </c>
      <c r="H373" s="22">
        <f t="shared" si="27"/>
        <v>855</v>
      </c>
      <c r="I373" s="8">
        <v>0</v>
      </c>
      <c r="J373" s="22">
        <f t="shared" si="28"/>
        <v>855</v>
      </c>
    </row>
    <row r="374" spans="1:10" s="5" customFormat="1" x14ac:dyDescent="0.2">
      <c r="A374" s="20">
        <f t="shared" si="29"/>
        <v>26</v>
      </c>
      <c r="B374" s="8" t="s">
        <v>15</v>
      </c>
      <c r="C374" s="8">
        <v>275</v>
      </c>
      <c r="D374" s="8">
        <v>230</v>
      </c>
      <c r="E374" s="8">
        <v>81</v>
      </c>
      <c r="F374" s="8">
        <v>16</v>
      </c>
      <c r="G374" s="8">
        <v>0</v>
      </c>
      <c r="H374" s="22">
        <f t="shared" si="27"/>
        <v>602</v>
      </c>
      <c r="I374" s="8">
        <v>0</v>
      </c>
      <c r="J374" s="22">
        <f t="shared" si="28"/>
        <v>602</v>
      </c>
    </row>
    <row r="375" spans="1:10" s="5" customFormat="1" x14ac:dyDescent="0.2">
      <c r="A375" s="20">
        <f t="shared" si="29"/>
        <v>27</v>
      </c>
      <c r="B375" s="8" t="s">
        <v>16</v>
      </c>
      <c r="C375" s="8">
        <v>54</v>
      </c>
      <c r="D375" s="8">
        <v>153</v>
      </c>
      <c r="E375" s="23">
        <v>279</v>
      </c>
      <c r="F375" s="23">
        <v>49</v>
      </c>
      <c r="G375" s="23">
        <v>81</v>
      </c>
      <c r="H375" s="22">
        <f t="shared" si="27"/>
        <v>616</v>
      </c>
      <c r="I375" s="8">
        <v>0</v>
      </c>
      <c r="J375" s="22">
        <f t="shared" si="28"/>
        <v>616</v>
      </c>
    </row>
    <row r="376" spans="1:10" s="5" customFormat="1" x14ac:dyDescent="0.2">
      <c r="A376" s="20">
        <f t="shared" si="29"/>
        <v>28</v>
      </c>
      <c r="B376" s="8" t="s">
        <v>17</v>
      </c>
      <c r="C376" s="8">
        <v>46</v>
      </c>
      <c r="D376" s="8">
        <v>382</v>
      </c>
      <c r="E376" s="23">
        <v>208</v>
      </c>
      <c r="F376" s="23">
        <v>257</v>
      </c>
      <c r="G376" s="23">
        <v>0</v>
      </c>
      <c r="H376" s="22">
        <f t="shared" si="27"/>
        <v>893</v>
      </c>
      <c r="I376" s="8">
        <v>0</v>
      </c>
      <c r="J376" s="22">
        <f t="shared" si="28"/>
        <v>893</v>
      </c>
    </row>
    <row r="377" spans="1:10" s="5" customFormat="1" x14ac:dyDescent="0.2">
      <c r="A377" s="20">
        <f t="shared" si="29"/>
        <v>29</v>
      </c>
      <c r="B377" s="8" t="s">
        <v>18</v>
      </c>
      <c r="C377" s="8">
        <v>161</v>
      </c>
      <c r="D377" s="8">
        <v>176</v>
      </c>
      <c r="E377" s="23">
        <v>533</v>
      </c>
      <c r="F377" s="23">
        <v>240</v>
      </c>
      <c r="G377" s="23">
        <v>0</v>
      </c>
      <c r="H377" s="22">
        <f t="shared" si="27"/>
        <v>1110</v>
      </c>
      <c r="I377" s="8">
        <v>5</v>
      </c>
      <c r="J377" s="22">
        <f t="shared" si="28"/>
        <v>1115</v>
      </c>
    </row>
    <row r="378" spans="1:10" s="5" customFormat="1" x14ac:dyDescent="0.2">
      <c r="A378" s="20">
        <f t="shared" si="29"/>
        <v>30</v>
      </c>
      <c r="B378" s="8" t="s">
        <v>19</v>
      </c>
      <c r="C378" s="8">
        <v>80</v>
      </c>
      <c r="D378" s="8">
        <v>207</v>
      </c>
      <c r="E378" s="23">
        <v>174</v>
      </c>
      <c r="F378" s="23">
        <v>119</v>
      </c>
      <c r="G378" s="23">
        <v>0</v>
      </c>
      <c r="H378" s="22">
        <f t="shared" si="27"/>
        <v>580</v>
      </c>
      <c r="I378" s="8">
        <v>40</v>
      </c>
      <c r="J378" s="22">
        <f t="shared" si="28"/>
        <v>620</v>
      </c>
    </row>
    <row r="379" spans="1:10" s="5" customFormat="1" x14ac:dyDescent="0.2">
      <c r="A379" s="20">
        <f t="shared" si="29"/>
        <v>31</v>
      </c>
      <c r="B379" s="8" t="s">
        <v>20</v>
      </c>
      <c r="C379" s="8">
        <v>17</v>
      </c>
      <c r="D379" s="8">
        <v>633</v>
      </c>
      <c r="E379" s="23">
        <v>306</v>
      </c>
      <c r="F379" s="23">
        <v>144</v>
      </c>
      <c r="G379" s="23">
        <v>55</v>
      </c>
      <c r="H379" s="22">
        <f t="shared" si="27"/>
        <v>1155</v>
      </c>
      <c r="I379" s="8">
        <v>0</v>
      </c>
      <c r="J379" s="22">
        <f t="shared" si="28"/>
        <v>1155</v>
      </c>
    </row>
    <row r="380" spans="1:10" s="5" customFormat="1" x14ac:dyDescent="0.2">
      <c r="A380" s="20">
        <f t="shared" si="29"/>
        <v>32</v>
      </c>
      <c r="B380" s="8" t="s">
        <v>21</v>
      </c>
      <c r="C380" s="8">
        <v>86</v>
      </c>
      <c r="D380" s="8">
        <v>428</v>
      </c>
      <c r="E380" s="23">
        <v>319</v>
      </c>
      <c r="F380" s="23">
        <v>60</v>
      </c>
      <c r="G380" s="23">
        <v>2</v>
      </c>
      <c r="H380" s="22">
        <f t="shared" si="27"/>
        <v>895</v>
      </c>
      <c r="I380" s="8">
        <v>109</v>
      </c>
      <c r="J380" s="22">
        <f t="shared" si="28"/>
        <v>1004</v>
      </c>
    </row>
    <row r="381" spans="1:10" s="5" customFormat="1" x14ac:dyDescent="0.2">
      <c r="A381" s="20">
        <f t="shared" si="29"/>
        <v>33</v>
      </c>
      <c r="B381" s="8" t="s">
        <v>22</v>
      </c>
      <c r="C381" s="8">
        <v>118</v>
      </c>
      <c r="D381" s="8">
        <v>322</v>
      </c>
      <c r="E381" s="23">
        <v>192</v>
      </c>
      <c r="F381" s="23">
        <v>432</v>
      </c>
      <c r="G381" s="23">
        <v>49</v>
      </c>
      <c r="H381" s="22">
        <f t="shared" si="27"/>
        <v>1113</v>
      </c>
      <c r="I381" s="8">
        <v>0</v>
      </c>
      <c r="J381" s="22">
        <f t="shared" si="28"/>
        <v>1113</v>
      </c>
    </row>
    <row r="382" spans="1:10" s="5" customFormat="1" x14ac:dyDescent="0.2">
      <c r="A382" s="20">
        <f t="shared" si="29"/>
        <v>34</v>
      </c>
      <c r="B382" s="8" t="s">
        <v>23</v>
      </c>
      <c r="C382" s="8">
        <v>200.3</v>
      </c>
      <c r="D382" s="8">
        <v>239.7</v>
      </c>
      <c r="E382" s="23">
        <v>132</v>
      </c>
      <c r="F382" s="23">
        <v>309</v>
      </c>
      <c r="G382" s="23">
        <v>141</v>
      </c>
      <c r="H382" s="22">
        <f t="shared" si="27"/>
        <v>1022</v>
      </c>
      <c r="I382" s="8">
        <v>109</v>
      </c>
      <c r="J382" s="22">
        <f t="shared" si="28"/>
        <v>1131</v>
      </c>
    </row>
    <row r="383" spans="1:10" s="5" customFormat="1" x14ac:dyDescent="0.2">
      <c r="A383" s="20">
        <f t="shared" si="29"/>
        <v>35</v>
      </c>
      <c r="B383" s="8" t="s">
        <v>24</v>
      </c>
      <c r="C383" s="8">
        <v>78</v>
      </c>
      <c r="D383" s="8">
        <v>269</v>
      </c>
      <c r="E383" s="23">
        <v>160</v>
      </c>
      <c r="F383" s="23">
        <v>7</v>
      </c>
      <c r="G383" s="23">
        <v>0</v>
      </c>
      <c r="H383" s="22">
        <f t="shared" si="27"/>
        <v>514</v>
      </c>
      <c r="I383" s="8">
        <v>9</v>
      </c>
      <c r="J383" s="22">
        <f t="shared" si="28"/>
        <v>523</v>
      </c>
    </row>
    <row r="384" spans="1:10" s="5" customFormat="1" x14ac:dyDescent="0.2">
      <c r="A384" s="20">
        <f t="shared" si="29"/>
        <v>36</v>
      </c>
      <c r="B384" s="8" t="s">
        <v>25</v>
      </c>
      <c r="C384" s="8">
        <v>275.2</v>
      </c>
      <c r="D384" s="8">
        <v>186.2</v>
      </c>
      <c r="E384" s="23">
        <v>220.8</v>
      </c>
      <c r="F384" s="23">
        <v>16.8</v>
      </c>
      <c r="G384" s="23">
        <v>57.6</v>
      </c>
      <c r="H384" s="22">
        <f t="shared" si="27"/>
        <v>756.6</v>
      </c>
      <c r="I384" s="8">
        <v>0</v>
      </c>
      <c r="J384" s="22">
        <f t="shared" si="28"/>
        <v>756.6</v>
      </c>
    </row>
    <row r="385" spans="1:10" s="5" customFormat="1" x14ac:dyDescent="0.2">
      <c r="A385" s="20">
        <f t="shared" si="29"/>
        <v>37</v>
      </c>
      <c r="B385" s="8" t="s">
        <v>26</v>
      </c>
      <c r="C385" s="8">
        <v>319.10000000000002</v>
      </c>
      <c r="D385" s="8">
        <v>59</v>
      </c>
      <c r="E385" s="23">
        <v>168.4</v>
      </c>
      <c r="F385" s="23">
        <v>162.4</v>
      </c>
      <c r="G385" s="23">
        <v>17</v>
      </c>
      <c r="H385" s="22">
        <f t="shared" si="27"/>
        <v>725.9</v>
      </c>
      <c r="I385" s="8">
        <v>25</v>
      </c>
      <c r="J385" s="22">
        <f t="shared" si="28"/>
        <v>750.9</v>
      </c>
    </row>
    <row r="386" spans="1:10" s="5" customFormat="1" x14ac:dyDescent="0.2">
      <c r="A386" s="20">
        <f t="shared" si="29"/>
        <v>38</v>
      </c>
      <c r="B386" s="8" t="s">
        <v>27</v>
      </c>
      <c r="C386" s="8">
        <v>231</v>
      </c>
      <c r="D386" s="8">
        <v>320.39999999999998</v>
      </c>
      <c r="E386" s="23">
        <v>204.8</v>
      </c>
      <c r="F386" s="23">
        <v>251.1</v>
      </c>
      <c r="G386" s="23">
        <v>0</v>
      </c>
      <c r="H386" s="22">
        <f t="shared" si="27"/>
        <v>1007.3000000000001</v>
      </c>
      <c r="I386" s="8">
        <v>0</v>
      </c>
      <c r="J386" s="22">
        <f t="shared" si="28"/>
        <v>1007.3000000000001</v>
      </c>
    </row>
    <row r="387" spans="1:10" s="5" customFormat="1" x14ac:dyDescent="0.2">
      <c r="A387" s="20">
        <f t="shared" si="29"/>
        <v>39</v>
      </c>
      <c r="B387" s="8" t="s">
        <v>28</v>
      </c>
      <c r="C387" s="8">
        <v>91.6</v>
      </c>
      <c r="D387" s="8">
        <v>331.9</v>
      </c>
      <c r="E387" s="23">
        <v>483</v>
      </c>
      <c r="F387" s="23">
        <v>58</v>
      </c>
      <c r="G387" s="23">
        <v>0</v>
      </c>
      <c r="H387" s="22">
        <f t="shared" si="27"/>
        <v>964.5</v>
      </c>
      <c r="I387" s="8">
        <v>0</v>
      </c>
      <c r="J387" s="22">
        <f t="shared" si="28"/>
        <v>964.5</v>
      </c>
    </row>
    <row r="388" spans="1:10" s="5" customFormat="1" x14ac:dyDescent="0.2">
      <c r="A388" s="20">
        <f t="shared" si="29"/>
        <v>40</v>
      </c>
      <c r="B388" s="8" t="s">
        <v>29</v>
      </c>
      <c r="C388" s="8">
        <v>32</v>
      </c>
      <c r="D388" s="8">
        <v>192</v>
      </c>
      <c r="E388" s="23"/>
      <c r="F388" s="23">
        <v>188</v>
      </c>
      <c r="G388" s="23">
        <v>5</v>
      </c>
      <c r="H388" s="22">
        <f t="shared" si="27"/>
        <v>417</v>
      </c>
      <c r="I388" s="8">
        <v>0</v>
      </c>
      <c r="J388" s="22">
        <f t="shared" si="28"/>
        <v>417</v>
      </c>
    </row>
    <row r="389" spans="1:10" s="5" customFormat="1" x14ac:dyDescent="0.2">
      <c r="A389" s="20">
        <f t="shared" si="29"/>
        <v>41</v>
      </c>
      <c r="B389" s="8" t="s">
        <v>30</v>
      </c>
      <c r="C389" s="8">
        <v>46</v>
      </c>
      <c r="D389" s="8">
        <v>479</v>
      </c>
      <c r="E389" s="23">
        <v>521.29999999999995</v>
      </c>
      <c r="F389" s="23">
        <v>364.7</v>
      </c>
      <c r="G389" s="23">
        <v>0</v>
      </c>
      <c r="H389" s="22">
        <f t="shared" si="27"/>
        <v>1411</v>
      </c>
      <c r="I389" s="8">
        <v>0</v>
      </c>
      <c r="J389" s="22">
        <f t="shared" si="28"/>
        <v>1411</v>
      </c>
    </row>
    <row r="390" spans="1:10" s="5" customFormat="1" x14ac:dyDescent="0.2">
      <c r="A390" s="20">
        <f t="shared" si="29"/>
        <v>42</v>
      </c>
      <c r="B390" s="8" t="s">
        <v>31</v>
      </c>
      <c r="C390" s="8">
        <v>132</v>
      </c>
      <c r="D390" s="8">
        <v>309</v>
      </c>
      <c r="E390" s="23">
        <v>334</v>
      </c>
      <c r="F390" s="23">
        <v>164</v>
      </c>
      <c r="G390" s="23">
        <v>0</v>
      </c>
      <c r="H390" s="22">
        <f t="shared" si="27"/>
        <v>939</v>
      </c>
      <c r="I390" s="8">
        <v>0</v>
      </c>
      <c r="J390" s="22">
        <f t="shared" si="28"/>
        <v>939</v>
      </c>
    </row>
    <row r="391" spans="1:10" s="5" customFormat="1" x14ac:dyDescent="0.2">
      <c r="A391" s="20">
        <f t="shared" si="29"/>
        <v>43</v>
      </c>
      <c r="B391" s="8" t="s">
        <v>54</v>
      </c>
      <c r="C391" s="8"/>
      <c r="D391" s="8">
        <v>218</v>
      </c>
      <c r="E391" s="23">
        <v>112</v>
      </c>
      <c r="F391" s="23">
        <v>124.5</v>
      </c>
      <c r="G391" s="23">
        <v>27</v>
      </c>
      <c r="H391" s="22">
        <f t="shared" si="27"/>
        <v>481.5</v>
      </c>
      <c r="I391" s="8">
        <v>15</v>
      </c>
      <c r="J391" s="22">
        <f t="shared" si="28"/>
        <v>496.5</v>
      </c>
    </row>
    <row r="392" spans="1:10" s="5" customFormat="1" x14ac:dyDescent="0.2">
      <c r="A392" s="20">
        <f t="shared" si="29"/>
        <v>44</v>
      </c>
      <c r="B392" s="8" t="s">
        <v>55</v>
      </c>
      <c r="C392" s="8">
        <v>46</v>
      </c>
      <c r="D392" s="8">
        <v>367</v>
      </c>
      <c r="E392" s="23">
        <v>154</v>
      </c>
      <c r="F392" s="23">
        <v>46</v>
      </c>
      <c r="G392" s="23">
        <v>100</v>
      </c>
      <c r="H392" s="22">
        <f t="shared" si="27"/>
        <v>713</v>
      </c>
      <c r="I392" s="8">
        <v>128</v>
      </c>
      <c r="J392" s="22">
        <f t="shared" si="28"/>
        <v>841</v>
      </c>
    </row>
    <row r="393" spans="1:10" s="5" customFormat="1" x14ac:dyDescent="0.2">
      <c r="A393" s="20">
        <f t="shared" si="29"/>
        <v>45</v>
      </c>
      <c r="B393" s="8" t="s">
        <v>56</v>
      </c>
      <c r="C393" s="8">
        <v>38</v>
      </c>
      <c r="D393" s="8">
        <v>204</v>
      </c>
      <c r="E393" s="23">
        <v>363.5</v>
      </c>
      <c r="F393" s="23">
        <v>158</v>
      </c>
      <c r="G393" s="23">
        <v>0</v>
      </c>
      <c r="H393" s="22">
        <f t="shared" si="27"/>
        <v>763.5</v>
      </c>
      <c r="I393" s="8">
        <v>3</v>
      </c>
      <c r="J393" s="22">
        <f t="shared" si="28"/>
        <v>766.5</v>
      </c>
    </row>
    <row r="394" spans="1:10" s="5" customFormat="1" x14ac:dyDescent="0.2">
      <c r="A394" s="20">
        <f t="shared" si="29"/>
        <v>46</v>
      </c>
      <c r="B394" s="8" t="s">
        <v>59</v>
      </c>
      <c r="C394" s="8">
        <v>24</v>
      </c>
      <c r="D394" s="8">
        <v>421</v>
      </c>
      <c r="E394" s="23">
        <v>435</v>
      </c>
      <c r="F394" s="23">
        <v>140</v>
      </c>
      <c r="G394" s="23">
        <v>0</v>
      </c>
      <c r="H394" s="22">
        <f t="shared" si="27"/>
        <v>1020</v>
      </c>
      <c r="I394" s="8">
        <v>0</v>
      </c>
      <c r="J394" s="22">
        <f t="shared" si="28"/>
        <v>1020</v>
      </c>
    </row>
    <row r="395" spans="1:10" s="5" customForma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</row>
    <row r="396" spans="1:10" s="5" customForma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</row>
    <row r="397" spans="1:10" s="5" customForma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</row>
    <row r="398" spans="1:10" s="5" customForma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</row>
    <row r="399" spans="1:10" s="5" customFormat="1" x14ac:dyDescent="0.2">
      <c r="A399" s="26" t="s">
        <v>69</v>
      </c>
      <c r="B399" s="26"/>
      <c r="C399" s="26"/>
      <c r="D399" s="26"/>
      <c r="E399" s="26"/>
      <c r="F399" s="26"/>
      <c r="G399" s="2"/>
      <c r="H399" s="28" t="s">
        <v>58</v>
      </c>
      <c r="I399" s="28"/>
      <c r="J399" s="28"/>
    </row>
    <row r="400" spans="1:10" s="5" customForma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s="5" customFormat="1" ht="38.25" x14ac:dyDescent="0.2">
      <c r="A401" s="3" t="s">
        <v>34</v>
      </c>
      <c r="B401" s="3" t="s">
        <v>35</v>
      </c>
      <c r="C401" s="3" t="s">
        <v>36</v>
      </c>
      <c r="D401" s="3" t="s">
        <v>37</v>
      </c>
      <c r="E401" s="3" t="s">
        <v>38</v>
      </c>
      <c r="F401" s="3" t="s">
        <v>39</v>
      </c>
      <c r="G401" s="3" t="s">
        <v>40</v>
      </c>
      <c r="H401" s="4" t="s">
        <v>41</v>
      </c>
      <c r="I401" s="4" t="s">
        <v>42</v>
      </c>
      <c r="J401" s="4" t="s">
        <v>43</v>
      </c>
    </row>
    <row r="402" spans="1:10" x14ac:dyDescent="0.2">
      <c r="A402" s="20">
        <f>1</f>
        <v>1</v>
      </c>
      <c r="B402" s="8" t="s">
        <v>44</v>
      </c>
      <c r="C402" s="16">
        <v>175.44</v>
      </c>
      <c r="D402" s="16">
        <v>51.17</v>
      </c>
      <c r="E402" s="16">
        <v>416.67</v>
      </c>
      <c r="F402" s="16">
        <v>65.790000000000006</v>
      </c>
      <c r="G402" s="16">
        <v>0</v>
      </c>
      <c r="H402" s="16">
        <f t="shared" ref="H402:H446" si="30">C402+D402+E402+F402+G402</f>
        <v>709.06999999999994</v>
      </c>
      <c r="I402" s="16">
        <v>21.93</v>
      </c>
      <c r="J402" s="16">
        <f t="shared" ref="J402:J446" si="31">H402+I402</f>
        <v>730.99999999999989</v>
      </c>
    </row>
    <row r="403" spans="1:10" ht="24" customHeight="1" x14ac:dyDescent="0.2">
      <c r="A403" s="20">
        <f t="shared" ref="A403:A446" si="32">A402+1</f>
        <v>2</v>
      </c>
      <c r="B403" s="8" t="s">
        <v>45</v>
      </c>
      <c r="C403" s="16">
        <v>49.8</v>
      </c>
      <c r="D403" s="16">
        <v>348.6</v>
      </c>
      <c r="E403" s="16">
        <v>182.6</v>
      </c>
      <c r="F403" s="16">
        <v>224.1</v>
      </c>
      <c r="G403" s="16">
        <v>0</v>
      </c>
      <c r="H403" s="16">
        <f t="shared" si="30"/>
        <v>805.1</v>
      </c>
      <c r="I403" s="16">
        <v>24.9</v>
      </c>
      <c r="J403" s="16">
        <f t="shared" si="31"/>
        <v>830</v>
      </c>
    </row>
    <row r="404" spans="1:10" ht="34.5" customHeight="1" x14ac:dyDescent="0.2">
      <c r="A404" s="20">
        <f t="shared" si="32"/>
        <v>3</v>
      </c>
      <c r="B404" s="8" t="s">
        <v>46</v>
      </c>
      <c r="C404" s="16">
        <v>33.32</v>
      </c>
      <c r="D404" s="16">
        <v>191.59</v>
      </c>
      <c r="E404" s="16">
        <v>524.79</v>
      </c>
      <c r="F404" s="16">
        <v>49.98</v>
      </c>
      <c r="G404" s="16">
        <v>8.33</v>
      </c>
      <c r="H404" s="16">
        <f t="shared" si="30"/>
        <v>808.01</v>
      </c>
      <c r="I404" s="16">
        <v>24.99</v>
      </c>
      <c r="J404" s="16">
        <f t="shared" si="31"/>
        <v>833</v>
      </c>
    </row>
    <row r="405" spans="1:10" x14ac:dyDescent="0.2">
      <c r="A405" s="20">
        <f t="shared" si="32"/>
        <v>4</v>
      </c>
      <c r="B405" s="8" t="s">
        <v>47</v>
      </c>
      <c r="C405" s="16">
        <v>98.1</v>
      </c>
      <c r="D405" s="16">
        <v>392.4</v>
      </c>
      <c r="E405" s="16">
        <v>337.9</v>
      </c>
      <c r="F405" s="16">
        <v>239.8</v>
      </c>
      <c r="G405" s="16">
        <v>0</v>
      </c>
      <c r="H405" s="16">
        <f t="shared" si="30"/>
        <v>1068.2</v>
      </c>
      <c r="I405" s="16">
        <v>21.8</v>
      </c>
      <c r="J405" s="16">
        <f t="shared" si="31"/>
        <v>1090</v>
      </c>
    </row>
    <row r="406" spans="1:10" x14ac:dyDescent="0.2">
      <c r="A406" s="20">
        <f t="shared" si="32"/>
        <v>5</v>
      </c>
      <c r="B406" s="8" t="s">
        <v>48</v>
      </c>
      <c r="C406" s="16">
        <v>46.26</v>
      </c>
      <c r="D406" s="16">
        <v>123.36</v>
      </c>
      <c r="E406" s="16"/>
      <c r="F406" s="16">
        <v>146.49</v>
      </c>
      <c r="G406" s="16">
        <v>7.71</v>
      </c>
      <c r="H406" s="16">
        <f t="shared" si="30"/>
        <v>323.82</v>
      </c>
      <c r="I406" s="16">
        <v>69.39</v>
      </c>
      <c r="J406" s="16">
        <f t="shared" si="31"/>
        <v>393.21</v>
      </c>
    </row>
    <row r="407" spans="1:10" x14ac:dyDescent="0.2">
      <c r="A407" s="20">
        <f t="shared" si="32"/>
        <v>6</v>
      </c>
      <c r="B407" s="8" t="s">
        <v>49</v>
      </c>
      <c r="C407" s="16">
        <v>53.82</v>
      </c>
      <c r="D407" s="16">
        <v>439.53</v>
      </c>
      <c r="E407" s="16">
        <v>161.46</v>
      </c>
      <c r="F407" s="16">
        <v>188.37</v>
      </c>
      <c r="G407" s="16">
        <v>0</v>
      </c>
      <c r="H407" s="16">
        <f t="shared" si="30"/>
        <v>843.18</v>
      </c>
      <c r="I407" s="16">
        <v>53.82</v>
      </c>
      <c r="J407" s="16">
        <f t="shared" si="31"/>
        <v>897</v>
      </c>
    </row>
    <row r="408" spans="1:10" s="5" customFormat="1" x14ac:dyDescent="0.2">
      <c r="A408" s="20">
        <f t="shared" si="32"/>
        <v>7</v>
      </c>
      <c r="B408" s="8" t="s">
        <v>50</v>
      </c>
      <c r="C408" s="16">
        <v>273.60000000000002</v>
      </c>
      <c r="D408" s="16"/>
      <c r="E408" s="16">
        <v>152</v>
      </c>
      <c r="F408" s="16">
        <v>182.4</v>
      </c>
      <c r="G408" s="16">
        <v>0</v>
      </c>
      <c r="H408" s="16">
        <f t="shared" si="30"/>
        <v>608</v>
      </c>
      <c r="I408" s="16">
        <v>0</v>
      </c>
      <c r="J408" s="16">
        <f t="shared" si="31"/>
        <v>608</v>
      </c>
    </row>
    <row r="409" spans="1:10" s="5" customFormat="1" x14ac:dyDescent="0.2">
      <c r="A409" s="20">
        <f t="shared" si="32"/>
        <v>8</v>
      </c>
      <c r="B409" s="8" t="s">
        <v>51</v>
      </c>
      <c r="C409" s="16">
        <v>56.43</v>
      </c>
      <c r="D409" s="16">
        <v>752.4</v>
      </c>
      <c r="E409" s="16">
        <v>432.63</v>
      </c>
      <c r="F409" s="16">
        <v>150.47999999999999</v>
      </c>
      <c r="G409" s="16">
        <v>169.29</v>
      </c>
      <c r="H409" s="16">
        <f t="shared" si="30"/>
        <v>1561.23</v>
      </c>
      <c r="I409" s="16">
        <v>319.77</v>
      </c>
      <c r="J409" s="16">
        <f t="shared" si="31"/>
        <v>1881</v>
      </c>
    </row>
    <row r="410" spans="1:10" s="5" customFormat="1" x14ac:dyDescent="0.2">
      <c r="A410" s="20">
        <f t="shared" si="32"/>
        <v>9</v>
      </c>
      <c r="B410" s="8" t="s">
        <v>52</v>
      </c>
      <c r="C410" s="16">
        <v>19.64</v>
      </c>
      <c r="D410" s="16">
        <v>373.16</v>
      </c>
      <c r="E410" s="16">
        <v>284.77999999999997</v>
      </c>
      <c r="F410" s="16">
        <v>147.30000000000001</v>
      </c>
      <c r="G410" s="16">
        <v>58.92</v>
      </c>
      <c r="H410" s="16">
        <f t="shared" si="30"/>
        <v>883.79999999999984</v>
      </c>
      <c r="I410" s="16">
        <v>98.2</v>
      </c>
      <c r="J410" s="16">
        <f t="shared" si="31"/>
        <v>981.99999999999989</v>
      </c>
    </row>
    <row r="411" spans="1:10" s="5" customFormat="1" x14ac:dyDescent="0.2">
      <c r="A411" s="20">
        <f t="shared" si="32"/>
        <v>10</v>
      </c>
      <c r="B411" s="8" t="s">
        <v>53</v>
      </c>
      <c r="C411" s="16">
        <v>32.04</v>
      </c>
      <c r="D411" s="16">
        <v>427.2</v>
      </c>
      <c r="E411" s="16">
        <v>245.64</v>
      </c>
      <c r="F411" s="16">
        <v>85.44</v>
      </c>
      <c r="G411" s="16">
        <v>96.12</v>
      </c>
      <c r="H411" s="16">
        <f t="shared" si="30"/>
        <v>886.43999999999994</v>
      </c>
      <c r="I411" s="16">
        <v>181.56</v>
      </c>
      <c r="J411" s="16">
        <f t="shared" si="31"/>
        <v>1068</v>
      </c>
    </row>
    <row r="412" spans="1:10" s="5" customFormat="1" x14ac:dyDescent="0.2">
      <c r="A412" s="20">
        <f t="shared" si="32"/>
        <v>11</v>
      </c>
      <c r="B412" s="8" t="s">
        <v>0</v>
      </c>
      <c r="C412" s="16">
        <v>24.02</v>
      </c>
      <c r="D412" s="16">
        <v>456.38</v>
      </c>
      <c r="E412" s="16">
        <v>348.29</v>
      </c>
      <c r="F412" s="16">
        <v>180.15</v>
      </c>
      <c r="G412" s="16">
        <v>72.06</v>
      </c>
      <c r="H412" s="16">
        <f t="shared" si="30"/>
        <v>1080.9000000000001</v>
      </c>
      <c r="I412" s="16">
        <v>120.1</v>
      </c>
      <c r="J412" s="16">
        <f t="shared" si="31"/>
        <v>1201</v>
      </c>
    </row>
    <row r="413" spans="1:10" s="5" customFormat="1" x14ac:dyDescent="0.2">
      <c r="A413" s="20">
        <f t="shared" si="32"/>
        <v>12</v>
      </c>
      <c r="B413" s="8" t="s">
        <v>1</v>
      </c>
      <c r="C413" s="16">
        <v>83.7</v>
      </c>
      <c r="D413" s="16">
        <v>189.6</v>
      </c>
      <c r="E413" s="16">
        <v>320.7</v>
      </c>
      <c r="F413" s="16">
        <v>131.9</v>
      </c>
      <c r="G413" s="16">
        <v>0</v>
      </c>
      <c r="H413" s="16">
        <f t="shared" si="30"/>
        <v>725.9</v>
      </c>
      <c r="I413" s="16">
        <v>120.6</v>
      </c>
      <c r="J413" s="16">
        <f t="shared" si="31"/>
        <v>846.5</v>
      </c>
    </row>
    <row r="414" spans="1:10" s="5" customFormat="1" x14ac:dyDescent="0.2">
      <c r="A414" s="20">
        <f t="shared" si="32"/>
        <v>13</v>
      </c>
      <c r="B414" s="8" t="s">
        <v>2</v>
      </c>
      <c r="C414" s="16">
        <v>123.5</v>
      </c>
      <c r="D414" s="16">
        <v>449.8</v>
      </c>
      <c r="E414" s="16">
        <v>846.9</v>
      </c>
      <c r="F414" s="16">
        <v>15.3</v>
      </c>
      <c r="G414" s="16">
        <v>0</v>
      </c>
      <c r="H414" s="16">
        <f t="shared" si="30"/>
        <v>1435.4999999999998</v>
      </c>
      <c r="I414" s="16">
        <v>52.2</v>
      </c>
      <c r="J414" s="16">
        <f t="shared" si="31"/>
        <v>1487.6999999999998</v>
      </c>
    </row>
    <row r="415" spans="1:10" s="5" customFormat="1" x14ac:dyDescent="0.2">
      <c r="A415" s="20">
        <f t="shared" si="32"/>
        <v>14</v>
      </c>
      <c r="B415" s="8" t="s">
        <v>3</v>
      </c>
      <c r="C415" s="16">
        <v>59.1</v>
      </c>
      <c r="D415" s="16">
        <v>164.8</v>
      </c>
      <c r="E415" s="16">
        <v>634.6</v>
      </c>
      <c r="F415" s="16">
        <v>68</v>
      </c>
      <c r="G415" s="16">
        <v>0</v>
      </c>
      <c r="H415" s="16">
        <f t="shared" si="30"/>
        <v>926.5</v>
      </c>
      <c r="I415" s="16">
        <v>162.5</v>
      </c>
      <c r="J415" s="16">
        <f t="shared" si="31"/>
        <v>1089</v>
      </c>
    </row>
    <row r="416" spans="1:10" s="5" customFormat="1" x14ac:dyDescent="0.2">
      <c r="A416" s="20">
        <f t="shared" si="32"/>
        <v>15</v>
      </c>
      <c r="B416" s="8" t="s">
        <v>4</v>
      </c>
      <c r="C416" s="16">
        <v>262.3</v>
      </c>
      <c r="D416" s="16">
        <v>187</v>
      </c>
      <c r="E416" s="16">
        <v>255.1</v>
      </c>
      <c r="F416" s="16">
        <v>70.8</v>
      </c>
      <c r="G416" s="16">
        <v>0</v>
      </c>
      <c r="H416" s="16">
        <f t="shared" si="30"/>
        <v>775.19999999999993</v>
      </c>
      <c r="I416" s="16">
        <v>23.5</v>
      </c>
      <c r="J416" s="16">
        <f t="shared" si="31"/>
        <v>798.69999999999993</v>
      </c>
    </row>
    <row r="417" spans="1:10" s="5" customFormat="1" x14ac:dyDescent="0.2">
      <c r="A417" s="20">
        <f t="shared" si="32"/>
        <v>16</v>
      </c>
      <c r="B417" s="8" t="s">
        <v>5</v>
      </c>
      <c r="C417" s="16">
        <v>108.1</v>
      </c>
      <c r="D417" s="16">
        <v>221.1</v>
      </c>
      <c r="E417" s="16">
        <v>288.7</v>
      </c>
      <c r="F417" s="16">
        <v>213.4</v>
      </c>
      <c r="G417" s="16">
        <v>17.899999999999999</v>
      </c>
      <c r="H417" s="16">
        <f t="shared" si="30"/>
        <v>849.19999999999993</v>
      </c>
      <c r="I417" s="16">
        <v>91.7</v>
      </c>
      <c r="J417" s="16">
        <f t="shared" si="31"/>
        <v>940.9</v>
      </c>
    </row>
    <row r="418" spans="1:10" s="5" customFormat="1" x14ac:dyDescent="0.2">
      <c r="A418" s="20">
        <f t="shared" si="32"/>
        <v>17</v>
      </c>
      <c r="B418" s="8" t="s">
        <v>6</v>
      </c>
      <c r="C418" s="16">
        <v>68.2</v>
      </c>
      <c r="D418" s="16">
        <v>241.5</v>
      </c>
      <c r="E418" s="16">
        <v>446.7</v>
      </c>
      <c r="F418" s="16">
        <v>84.8</v>
      </c>
      <c r="G418" s="16">
        <v>6.2</v>
      </c>
      <c r="H418" s="16">
        <f t="shared" si="30"/>
        <v>847.4</v>
      </c>
      <c r="I418" s="16">
        <v>151</v>
      </c>
      <c r="J418" s="16">
        <f t="shared" si="31"/>
        <v>998.4</v>
      </c>
    </row>
    <row r="419" spans="1:10" s="5" customFormat="1" x14ac:dyDescent="0.2">
      <c r="A419" s="20">
        <f t="shared" si="32"/>
        <v>18</v>
      </c>
      <c r="B419" s="8" t="s">
        <v>7</v>
      </c>
      <c r="C419" s="16">
        <v>154.80000000000001</v>
      </c>
      <c r="D419" s="16">
        <v>252.3</v>
      </c>
      <c r="E419" s="16">
        <v>357.5</v>
      </c>
      <c r="F419" s="16">
        <v>173</v>
      </c>
      <c r="G419" s="16">
        <v>41.8</v>
      </c>
      <c r="H419" s="16">
        <f t="shared" si="30"/>
        <v>979.4</v>
      </c>
      <c r="I419" s="16">
        <v>53.6</v>
      </c>
      <c r="J419" s="16">
        <f t="shared" si="31"/>
        <v>1033</v>
      </c>
    </row>
    <row r="420" spans="1:10" s="5" customFormat="1" x14ac:dyDescent="0.2">
      <c r="A420" s="20">
        <f t="shared" si="32"/>
        <v>19</v>
      </c>
      <c r="B420" s="8" t="s">
        <v>8</v>
      </c>
      <c r="C420" s="16">
        <v>55.1</v>
      </c>
      <c r="D420" s="16">
        <v>234.3</v>
      </c>
      <c r="E420" s="16">
        <v>734.4</v>
      </c>
      <c r="F420" s="16">
        <v>50.1</v>
      </c>
      <c r="G420" s="16">
        <v>3.4</v>
      </c>
      <c r="H420" s="16">
        <f t="shared" si="30"/>
        <v>1077.3</v>
      </c>
      <c r="I420" s="16">
        <v>18.600000000000001</v>
      </c>
      <c r="J420" s="16">
        <f t="shared" si="31"/>
        <v>1095.8999999999999</v>
      </c>
    </row>
    <row r="421" spans="1:10" s="5" customFormat="1" x14ac:dyDescent="0.2">
      <c r="A421" s="20">
        <f t="shared" si="32"/>
        <v>20</v>
      </c>
      <c r="B421" s="8" t="s">
        <v>9</v>
      </c>
      <c r="C421" s="16">
        <v>36</v>
      </c>
      <c r="D421" s="16">
        <v>212</v>
      </c>
      <c r="E421" s="16">
        <v>531.4</v>
      </c>
      <c r="F421" s="16">
        <v>326.8</v>
      </c>
      <c r="G421" s="16">
        <v>104.5</v>
      </c>
      <c r="H421" s="16">
        <f t="shared" si="30"/>
        <v>1210.7</v>
      </c>
      <c r="I421" s="16">
        <v>7.4</v>
      </c>
      <c r="J421" s="16">
        <f t="shared" si="31"/>
        <v>1218.1000000000001</v>
      </c>
    </row>
    <row r="422" spans="1:10" s="5" customFormat="1" x14ac:dyDescent="0.2">
      <c r="A422" s="20">
        <f t="shared" si="32"/>
        <v>21</v>
      </c>
      <c r="B422" s="8" t="s">
        <v>10</v>
      </c>
      <c r="C422" s="16">
        <v>203.1</v>
      </c>
      <c r="D422" s="16">
        <v>653.70000000000005</v>
      </c>
      <c r="E422" s="16">
        <v>439.1</v>
      </c>
      <c r="F422" s="16">
        <v>12.3</v>
      </c>
      <c r="G422" s="16">
        <v>0</v>
      </c>
      <c r="H422" s="16">
        <f t="shared" si="30"/>
        <v>1308.2</v>
      </c>
      <c r="I422" s="16">
        <v>49.3</v>
      </c>
      <c r="J422" s="16">
        <f t="shared" si="31"/>
        <v>1357.5</v>
      </c>
    </row>
    <row r="423" spans="1:10" s="5" customFormat="1" x14ac:dyDescent="0.2">
      <c r="A423" s="20">
        <f t="shared" si="32"/>
        <v>22</v>
      </c>
      <c r="B423" s="8" t="s">
        <v>11</v>
      </c>
      <c r="C423" s="16">
        <v>121.7</v>
      </c>
      <c r="D423" s="16">
        <v>115.4</v>
      </c>
      <c r="E423" s="16">
        <v>559.29999999999995</v>
      </c>
      <c r="F423" s="16">
        <v>19.600000000000001</v>
      </c>
      <c r="G423" s="16">
        <v>30</v>
      </c>
      <c r="H423" s="16">
        <f t="shared" si="30"/>
        <v>846</v>
      </c>
      <c r="I423" s="16">
        <v>65.900000000000006</v>
      </c>
      <c r="J423" s="16">
        <f t="shared" si="31"/>
        <v>911.9</v>
      </c>
    </row>
    <row r="424" spans="1:10" s="5" customFormat="1" x14ac:dyDescent="0.2">
      <c r="A424" s="20">
        <f t="shared" si="32"/>
        <v>23</v>
      </c>
      <c r="B424" s="8" t="s">
        <v>12</v>
      </c>
      <c r="C424" s="16">
        <v>120.8</v>
      </c>
      <c r="D424" s="16">
        <v>336.6</v>
      </c>
      <c r="E424" s="16">
        <v>327</v>
      </c>
      <c r="F424" s="16">
        <v>0.6</v>
      </c>
      <c r="G424" s="16">
        <v>107.6</v>
      </c>
      <c r="H424" s="16">
        <f t="shared" si="30"/>
        <v>892.60000000000014</v>
      </c>
      <c r="I424" s="16">
        <v>17.899999999999999</v>
      </c>
      <c r="J424" s="16">
        <f t="shared" si="31"/>
        <v>910.50000000000011</v>
      </c>
    </row>
    <row r="425" spans="1:10" s="5" customFormat="1" x14ac:dyDescent="0.2">
      <c r="A425" s="20">
        <f t="shared" si="32"/>
        <v>24</v>
      </c>
      <c r="B425" s="8" t="s">
        <v>13</v>
      </c>
      <c r="C425" s="16">
        <v>143.19999999999999</v>
      </c>
      <c r="D425" s="16">
        <v>121.8</v>
      </c>
      <c r="E425" s="16">
        <v>379.8</v>
      </c>
      <c r="F425" s="16">
        <v>13.5</v>
      </c>
      <c r="G425" s="16">
        <v>0</v>
      </c>
      <c r="H425" s="16">
        <f t="shared" si="30"/>
        <v>658.3</v>
      </c>
      <c r="I425" s="16">
        <v>0</v>
      </c>
      <c r="J425" s="16">
        <f t="shared" si="31"/>
        <v>658.3</v>
      </c>
    </row>
    <row r="426" spans="1:10" s="5" customFormat="1" x14ac:dyDescent="0.2">
      <c r="A426" s="20">
        <f t="shared" si="32"/>
        <v>25</v>
      </c>
      <c r="B426" s="8" t="s">
        <v>14</v>
      </c>
      <c r="C426" s="16">
        <v>107.5</v>
      </c>
      <c r="D426" s="16">
        <v>180.9</v>
      </c>
      <c r="E426" s="16">
        <v>547.79999999999995</v>
      </c>
      <c r="F426" s="16">
        <v>279.5</v>
      </c>
      <c r="G426" s="16">
        <v>0</v>
      </c>
      <c r="H426" s="16">
        <f t="shared" si="30"/>
        <v>1115.6999999999998</v>
      </c>
      <c r="I426" s="16">
        <v>42.9</v>
      </c>
      <c r="J426" s="16">
        <f t="shared" si="31"/>
        <v>1158.5999999999999</v>
      </c>
    </row>
    <row r="427" spans="1:10" s="5" customFormat="1" x14ac:dyDescent="0.2">
      <c r="A427" s="20">
        <f t="shared" si="32"/>
        <v>26</v>
      </c>
      <c r="B427" s="8" t="s">
        <v>15</v>
      </c>
      <c r="C427" s="16">
        <v>236.7</v>
      </c>
      <c r="D427" s="16">
        <v>525.70000000000005</v>
      </c>
      <c r="E427" s="16">
        <v>345.9</v>
      </c>
      <c r="F427" s="16">
        <v>3.8</v>
      </c>
      <c r="G427" s="16">
        <v>0</v>
      </c>
      <c r="H427" s="16">
        <f t="shared" si="30"/>
        <v>1112.1000000000001</v>
      </c>
      <c r="I427" s="16">
        <v>0</v>
      </c>
      <c r="J427" s="16">
        <f t="shared" si="31"/>
        <v>1112.1000000000001</v>
      </c>
    </row>
    <row r="428" spans="1:10" s="5" customFormat="1" x14ac:dyDescent="0.2">
      <c r="A428" s="20">
        <f t="shared" si="32"/>
        <v>27</v>
      </c>
      <c r="B428" s="8" t="s">
        <v>16</v>
      </c>
      <c r="C428" s="16">
        <v>18.399999999999999</v>
      </c>
      <c r="D428" s="16">
        <v>155</v>
      </c>
      <c r="E428" s="16">
        <v>295</v>
      </c>
      <c r="F428" s="16">
        <v>82</v>
      </c>
      <c r="G428" s="16">
        <v>24.6</v>
      </c>
      <c r="H428" s="16">
        <f t="shared" si="30"/>
        <v>575</v>
      </c>
      <c r="I428" s="16">
        <v>0</v>
      </c>
      <c r="J428" s="16">
        <f t="shared" si="31"/>
        <v>575</v>
      </c>
    </row>
    <row r="429" spans="1:10" s="5" customFormat="1" x14ac:dyDescent="0.2">
      <c r="A429" s="20">
        <f t="shared" si="32"/>
        <v>28</v>
      </c>
      <c r="B429" s="8" t="s">
        <v>17</v>
      </c>
      <c r="C429" s="16">
        <v>119.1</v>
      </c>
      <c r="D429" s="16">
        <v>302</v>
      </c>
      <c r="E429" s="16">
        <v>274</v>
      </c>
      <c r="F429" s="16">
        <v>242.6</v>
      </c>
      <c r="G429" s="16">
        <v>1.8</v>
      </c>
      <c r="H429" s="16">
        <f t="shared" si="30"/>
        <v>939.5</v>
      </c>
      <c r="I429" s="16">
        <v>27</v>
      </c>
      <c r="J429" s="16">
        <f t="shared" si="31"/>
        <v>966.5</v>
      </c>
    </row>
    <row r="430" spans="1:10" s="5" customFormat="1" x14ac:dyDescent="0.2">
      <c r="A430" s="20">
        <f t="shared" si="32"/>
        <v>29</v>
      </c>
      <c r="B430" s="8" t="s">
        <v>18</v>
      </c>
      <c r="C430" s="16">
        <v>171</v>
      </c>
      <c r="D430" s="16">
        <v>128</v>
      </c>
      <c r="E430" s="16">
        <v>396.5</v>
      </c>
      <c r="F430" s="16">
        <v>148</v>
      </c>
      <c r="G430" s="16"/>
      <c r="H430" s="16">
        <f t="shared" si="30"/>
        <v>843.5</v>
      </c>
      <c r="I430" s="16">
        <v>54.3</v>
      </c>
      <c r="J430" s="16">
        <f t="shared" si="31"/>
        <v>897.8</v>
      </c>
    </row>
    <row r="431" spans="1:10" s="5" customFormat="1" x14ac:dyDescent="0.2">
      <c r="A431" s="20">
        <f t="shared" si="32"/>
        <v>30</v>
      </c>
      <c r="B431" s="8" t="s">
        <v>19</v>
      </c>
      <c r="C431" s="16">
        <v>28.2</v>
      </c>
      <c r="D431" s="16">
        <v>344.2</v>
      </c>
      <c r="E431" s="16">
        <v>183.9</v>
      </c>
      <c r="F431" s="16">
        <v>187.8</v>
      </c>
      <c r="G431" s="16">
        <v>29.4</v>
      </c>
      <c r="H431" s="16">
        <f t="shared" si="30"/>
        <v>773.49999999999989</v>
      </c>
      <c r="I431" s="16">
        <v>42.4</v>
      </c>
      <c r="J431" s="16">
        <f t="shared" si="31"/>
        <v>815.89999999999986</v>
      </c>
    </row>
    <row r="432" spans="1:10" s="5" customFormat="1" x14ac:dyDescent="0.2">
      <c r="A432" s="20">
        <f t="shared" si="32"/>
        <v>31</v>
      </c>
      <c r="B432" s="8" t="s">
        <v>20</v>
      </c>
      <c r="C432" s="16">
        <v>42.2</v>
      </c>
      <c r="D432" s="16">
        <v>606.9</v>
      </c>
      <c r="E432" s="16"/>
      <c r="F432" s="16">
        <v>167.4</v>
      </c>
      <c r="G432" s="16">
        <v>48.8</v>
      </c>
      <c r="H432" s="16">
        <f t="shared" si="30"/>
        <v>865.3</v>
      </c>
      <c r="I432" s="16">
        <v>35.200000000000003</v>
      </c>
      <c r="J432" s="16">
        <f t="shared" si="31"/>
        <v>900.5</v>
      </c>
    </row>
    <row r="433" spans="1:10" s="5" customFormat="1" x14ac:dyDescent="0.2">
      <c r="A433" s="20">
        <f t="shared" si="32"/>
        <v>32</v>
      </c>
      <c r="B433" s="8" t="s">
        <v>21</v>
      </c>
      <c r="C433" s="16">
        <v>52.2</v>
      </c>
      <c r="D433" s="16">
        <v>348.3</v>
      </c>
      <c r="E433" s="16">
        <v>355.5</v>
      </c>
      <c r="F433" s="16">
        <v>28.2</v>
      </c>
      <c r="G433" s="16">
        <v>40.799999999999997</v>
      </c>
      <c r="H433" s="16">
        <f t="shared" si="30"/>
        <v>825</v>
      </c>
      <c r="I433" s="16">
        <v>162.5</v>
      </c>
      <c r="J433" s="16">
        <f t="shared" si="31"/>
        <v>987.5</v>
      </c>
    </row>
    <row r="434" spans="1:10" s="5" customFormat="1" x14ac:dyDescent="0.2">
      <c r="A434" s="20">
        <f t="shared" si="32"/>
        <v>33</v>
      </c>
      <c r="B434" s="8" t="s">
        <v>22</v>
      </c>
      <c r="C434" s="16">
        <v>143.19999999999999</v>
      </c>
      <c r="D434" s="16">
        <v>520.79999999999995</v>
      </c>
      <c r="E434" s="16">
        <v>159.80000000000001</v>
      </c>
      <c r="F434" s="16">
        <v>437.9</v>
      </c>
      <c r="G434" s="16">
        <v>34.799999999999997</v>
      </c>
      <c r="H434" s="16">
        <f t="shared" si="30"/>
        <v>1296.4999999999998</v>
      </c>
      <c r="I434" s="16">
        <v>18.600000000000001</v>
      </c>
      <c r="J434" s="16">
        <f t="shared" si="31"/>
        <v>1315.0999999999997</v>
      </c>
    </row>
    <row r="435" spans="1:10" s="5" customFormat="1" x14ac:dyDescent="0.2">
      <c r="A435" s="20">
        <f t="shared" si="32"/>
        <v>34</v>
      </c>
      <c r="B435" s="8" t="s">
        <v>23</v>
      </c>
      <c r="C435" s="16">
        <v>62.3</v>
      </c>
      <c r="D435" s="16">
        <v>349.2</v>
      </c>
      <c r="E435" s="16">
        <v>95</v>
      </c>
      <c r="F435" s="16">
        <v>383.1</v>
      </c>
      <c r="G435" s="16">
        <v>123.4</v>
      </c>
      <c r="H435" s="16">
        <f t="shared" si="30"/>
        <v>1013</v>
      </c>
      <c r="I435" s="16">
        <v>39.5</v>
      </c>
      <c r="J435" s="16">
        <f t="shared" si="31"/>
        <v>1052.5</v>
      </c>
    </row>
    <row r="436" spans="1:10" s="5" customFormat="1" x14ac:dyDescent="0.2">
      <c r="A436" s="20">
        <f t="shared" si="32"/>
        <v>35</v>
      </c>
      <c r="B436" s="8" t="s">
        <v>24</v>
      </c>
      <c r="C436" s="16">
        <v>62.8</v>
      </c>
      <c r="D436" s="16">
        <v>355</v>
      </c>
      <c r="E436" s="16">
        <v>128.4</v>
      </c>
      <c r="F436" s="16">
        <v>21.4</v>
      </c>
      <c r="G436" s="16">
        <v>0</v>
      </c>
      <c r="H436" s="16">
        <f t="shared" si="30"/>
        <v>567.6</v>
      </c>
      <c r="I436" s="16">
        <v>32.5</v>
      </c>
      <c r="J436" s="16">
        <f t="shared" si="31"/>
        <v>600.1</v>
      </c>
    </row>
    <row r="437" spans="1:10" s="5" customFormat="1" x14ac:dyDescent="0.2">
      <c r="A437" s="20">
        <f t="shared" si="32"/>
        <v>36</v>
      </c>
      <c r="B437" s="8" t="s">
        <v>25</v>
      </c>
      <c r="C437" s="16">
        <v>254.6</v>
      </c>
      <c r="D437" s="16">
        <v>307.8</v>
      </c>
      <c r="E437" s="16">
        <v>174</v>
      </c>
      <c r="F437" s="16">
        <v>27.6</v>
      </c>
      <c r="G437" s="16">
        <v>12</v>
      </c>
      <c r="H437" s="16">
        <f t="shared" si="30"/>
        <v>776</v>
      </c>
      <c r="I437" s="16">
        <v>24.2</v>
      </c>
      <c r="J437" s="16">
        <f t="shared" si="31"/>
        <v>800.2</v>
      </c>
    </row>
    <row r="438" spans="1:10" s="5" customFormat="1" x14ac:dyDescent="0.2">
      <c r="A438" s="20">
        <f t="shared" si="32"/>
        <v>37</v>
      </c>
      <c r="B438" s="8" t="s">
        <v>26</v>
      </c>
      <c r="C438" s="16">
        <v>143</v>
      </c>
      <c r="D438" s="16">
        <v>41</v>
      </c>
      <c r="E438" s="16">
        <v>342</v>
      </c>
      <c r="F438" s="16">
        <v>57.4</v>
      </c>
      <c r="G438" s="16">
        <v>0</v>
      </c>
      <c r="H438" s="16">
        <f t="shared" si="30"/>
        <v>583.4</v>
      </c>
      <c r="I438" s="16">
        <v>21.6</v>
      </c>
      <c r="J438" s="16">
        <f t="shared" si="31"/>
        <v>605</v>
      </c>
    </row>
    <row r="439" spans="1:10" s="5" customFormat="1" x14ac:dyDescent="0.2">
      <c r="A439" s="20">
        <f t="shared" si="32"/>
        <v>38</v>
      </c>
      <c r="B439" s="8" t="s">
        <v>27</v>
      </c>
      <c r="C439" s="16">
        <v>45.5</v>
      </c>
      <c r="D439" s="16">
        <v>310.3</v>
      </c>
      <c r="E439" s="16">
        <v>158.80000000000001</v>
      </c>
      <c r="F439" s="16">
        <v>196.7</v>
      </c>
      <c r="G439" s="16">
        <v>0</v>
      </c>
      <c r="H439" s="16">
        <f t="shared" si="30"/>
        <v>711.3</v>
      </c>
      <c r="I439" s="16">
        <v>20</v>
      </c>
      <c r="J439" s="16">
        <f t="shared" si="31"/>
        <v>731.3</v>
      </c>
    </row>
    <row r="440" spans="1:10" s="5" customFormat="1" x14ac:dyDescent="0.2">
      <c r="A440" s="20">
        <f t="shared" si="32"/>
        <v>39</v>
      </c>
      <c r="B440" s="8" t="s">
        <v>28</v>
      </c>
      <c r="C440" s="16">
        <v>50</v>
      </c>
      <c r="D440" s="16">
        <v>262.39999999999998</v>
      </c>
      <c r="E440" s="16">
        <v>731</v>
      </c>
      <c r="F440" s="16">
        <v>54</v>
      </c>
      <c r="G440" s="16">
        <v>16.600000000000001</v>
      </c>
      <c r="H440" s="16">
        <f t="shared" si="30"/>
        <v>1114</v>
      </c>
      <c r="I440" s="16">
        <v>38.299999999999997</v>
      </c>
      <c r="J440" s="16">
        <f t="shared" si="31"/>
        <v>1152.3</v>
      </c>
    </row>
    <row r="441" spans="1:10" s="5" customFormat="1" x14ac:dyDescent="0.2">
      <c r="A441" s="20">
        <f t="shared" si="32"/>
        <v>40</v>
      </c>
      <c r="B441" s="8" t="s">
        <v>29</v>
      </c>
      <c r="C441" s="16">
        <v>55.1</v>
      </c>
      <c r="D441" s="16">
        <v>229</v>
      </c>
      <c r="E441" s="16">
        <v>196.1</v>
      </c>
      <c r="F441" s="16">
        <v>142.6</v>
      </c>
      <c r="G441" s="16">
        <v>0</v>
      </c>
      <c r="H441" s="16">
        <f t="shared" si="30"/>
        <v>622.80000000000007</v>
      </c>
      <c r="I441" s="16">
        <v>14.4</v>
      </c>
      <c r="J441" s="16">
        <f t="shared" si="31"/>
        <v>637.20000000000005</v>
      </c>
    </row>
    <row r="442" spans="1:10" s="5" customFormat="1" x14ac:dyDescent="0.2">
      <c r="A442" s="20">
        <f t="shared" si="32"/>
        <v>41</v>
      </c>
      <c r="B442" s="8" t="s">
        <v>30</v>
      </c>
      <c r="C442" s="16">
        <v>112</v>
      </c>
      <c r="D442" s="16">
        <v>298</v>
      </c>
      <c r="E442" s="16">
        <v>882</v>
      </c>
      <c r="F442" s="16">
        <v>332</v>
      </c>
      <c r="G442" s="16">
        <v>17</v>
      </c>
      <c r="H442" s="16">
        <f t="shared" si="30"/>
        <v>1641</v>
      </c>
      <c r="I442" s="16">
        <v>167.6</v>
      </c>
      <c r="J442" s="16">
        <f t="shared" si="31"/>
        <v>1808.6</v>
      </c>
    </row>
    <row r="443" spans="1:10" s="5" customFormat="1" x14ac:dyDescent="0.2">
      <c r="A443" s="20">
        <f t="shared" si="32"/>
        <v>42</v>
      </c>
      <c r="B443" s="8" t="s">
        <v>31</v>
      </c>
      <c r="C443" s="16">
        <v>53</v>
      </c>
      <c r="D443" s="16">
        <v>414</v>
      </c>
      <c r="E443" s="16">
        <v>152</v>
      </c>
      <c r="F443" s="16">
        <v>180.3</v>
      </c>
      <c r="G443" s="16">
        <v>0</v>
      </c>
      <c r="H443" s="16">
        <f t="shared" si="30"/>
        <v>799.3</v>
      </c>
      <c r="I443" s="16">
        <v>49</v>
      </c>
      <c r="J443" s="16">
        <f t="shared" si="31"/>
        <v>848.3</v>
      </c>
    </row>
    <row r="444" spans="1:10" s="5" customFormat="1" x14ac:dyDescent="0.2">
      <c r="A444" s="20">
        <f t="shared" si="32"/>
        <v>43</v>
      </c>
      <c r="B444" s="8" t="s">
        <v>54</v>
      </c>
      <c r="C444" s="16">
        <v>183</v>
      </c>
      <c r="D444" s="16">
        <v>101.2</v>
      </c>
      <c r="E444" s="16"/>
      <c r="F444" s="16">
        <v>124.8</v>
      </c>
      <c r="G444" s="16">
        <v>0</v>
      </c>
      <c r="H444" s="16">
        <f t="shared" si="30"/>
        <v>409</v>
      </c>
      <c r="I444" s="16">
        <v>2</v>
      </c>
      <c r="J444" s="16">
        <f t="shared" si="31"/>
        <v>411</v>
      </c>
    </row>
    <row r="445" spans="1:10" s="5" customFormat="1" x14ac:dyDescent="0.2">
      <c r="A445" s="20">
        <f t="shared" si="32"/>
        <v>44</v>
      </c>
      <c r="B445" s="8" t="s">
        <v>55</v>
      </c>
      <c r="C445" s="16">
        <v>26.6</v>
      </c>
      <c r="D445" s="16">
        <v>326</v>
      </c>
      <c r="E445" s="16">
        <v>186</v>
      </c>
      <c r="F445" s="16">
        <v>60</v>
      </c>
      <c r="G445" s="16">
        <v>74</v>
      </c>
      <c r="H445" s="16">
        <f t="shared" si="30"/>
        <v>672.6</v>
      </c>
      <c r="I445" s="16">
        <v>139.4</v>
      </c>
      <c r="J445" s="16">
        <f t="shared" si="31"/>
        <v>812</v>
      </c>
    </row>
    <row r="446" spans="1:10" s="5" customFormat="1" x14ac:dyDescent="0.2">
      <c r="A446" s="20">
        <f t="shared" si="32"/>
        <v>45</v>
      </c>
      <c r="B446" s="8" t="s">
        <v>56</v>
      </c>
      <c r="C446" s="16">
        <v>15</v>
      </c>
      <c r="D446" s="16">
        <v>264</v>
      </c>
      <c r="E446" s="16">
        <v>202</v>
      </c>
      <c r="F446" s="16">
        <v>98</v>
      </c>
      <c r="G446" s="16">
        <v>43</v>
      </c>
      <c r="H446" s="16">
        <f t="shared" si="30"/>
        <v>622</v>
      </c>
      <c r="I446" s="16">
        <v>70.2</v>
      </c>
      <c r="J446" s="16">
        <f t="shared" si="31"/>
        <v>692.2</v>
      </c>
    </row>
    <row r="447" spans="1:10" s="5" customForma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</row>
    <row r="448" spans="1:10" ht="24" customHeight="1" x14ac:dyDescent="0.2"/>
    <row r="453" spans="1:10" s="5" customForma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s="5" customForma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s="5" customForma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s="5" customForma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s="5" customForma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s="5" customForma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s="5" customForma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s="5" customForma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s="5" customForma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s="5" customForma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s="5" customForma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s="5" customForma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s="5" customForma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s="5" customForma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s="5" customForma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s="5" customForma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s="5" customForma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s="5" customForma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s="5" customForma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s="5" customForma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s="5" customForma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s="5" customForma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s="5" customForma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s="5" customForma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s="5" customForma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s="5" customForma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s="5" customForma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s="5" customForma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s="5" customForma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s="5" customForma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s="5" customForma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s="5" customForma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s="5" customForma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s="5" customForma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s="5" customForma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s="5" customForma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s="5" customForma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s="5" customForma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s="5" customForma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s="5" customForma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s="5" customForma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s="5" customForma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s="5" customForma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s="5" customForma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s="5" customForma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9" spans="1:10" ht="24" customHeight="1" x14ac:dyDescent="0.2"/>
    <row r="500" spans="1:10" ht="34.5" customHeight="1" x14ac:dyDescent="0.2"/>
    <row r="504" spans="1:10" s="5" customForma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s="5" customForma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s="5" customForma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s="5" customForma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s="5" customForma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s="5" customForma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s="5" customForma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s="5" customForma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s="5" customForma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s="5" customForma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s="5" customForma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s="5" customForma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s="5" customForma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s="5" customForma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s="5" customForma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s="5" customForma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s="5" customForma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s="5" customForma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s="5" customForma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s="5" customForma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s="5" customForma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s="5" customForma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s="5" customForma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s="5" customForma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s="5" customForma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s="5" customForma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s="5" customForma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s="5" customForma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s="5" customForma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s="5" customForma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s="5" customForma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s="5" customForma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s="5" customForma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s="5" customForma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s="5" customForma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s="5" customForma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s="5" customForma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s="5" customForma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s="5" customForma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s="5" customForma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s="5" customForma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s="5" customForma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s="5" customForma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s="5" customForma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s="5" customForma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</row>
  </sheetData>
  <mergeCells count="19">
    <mergeCell ref="A399:F399"/>
    <mergeCell ref="H399:J399"/>
    <mergeCell ref="A103:F103"/>
    <mergeCell ref="H103:J103"/>
    <mergeCell ref="A153:F153"/>
    <mergeCell ref="H153:J153"/>
    <mergeCell ref="A201:F201"/>
    <mergeCell ref="H201:J201"/>
    <mergeCell ref="A249:F249"/>
    <mergeCell ref="H249:J249"/>
    <mergeCell ref="A297:F297"/>
    <mergeCell ref="A346:F346"/>
    <mergeCell ref="H346:J346"/>
    <mergeCell ref="A1:J1"/>
    <mergeCell ref="A3:J3"/>
    <mergeCell ref="A5:F5"/>
    <mergeCell ref="H5:J5"/>
    <mergeCell ref="A53:F53"/>
    <mergeCell ref="H53:J53"/>
  </mergeCells>
  <pageMargins left="0.31496062992125984" right="0" top="0.19685039370078741" bottom="0.19685039370078741" header="0.11811023622047245" footer="0.11811023622047245"/>
  <pageSetup paperSize="9" orientation="portrait"/>
  <headerFooter>
    <oddFooter>&amp;R&amp;P/&amp;N</oddFooter>
  </headerFooter>
  <rowBreaks count="3" manualBreakCount="3">
    <brk id="52" max="16383" man="1"/>
    <brk id="447" max="16383" man="1"/>
    <brk id="49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Precipitation - 9 stations</vt:lpstr>
      <vt:lpstr>'Precipitation - 9 stations'!Print_Area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Elga Salvadore</cp:lastModifiedBy>
  <dcterms:created xsi:type="dcterms:W3CDTF">2016-11-08T14:03:15Z</dcterms:created>
  <dcterms:modified xsi:type="dcterms:W3CDTF">2017-11-08T08:56:08Z</dcterms:modified>
</cp:coreProperties>
</file>