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dhiravanjayachandiran/Downloads/practicefiles/"/>
    </mc:Choice>
  </mc:AlternateContent>
  <xr:revisionPtr revIDLastSave="0" documentId="13_ncr:1_{6AA5F6E1-7850-CE4D-99F5-43BF7F6BAD04}" xr6:coauthVersionLast="47" xr6:coauthVersionMax="47" xr10:uidLastSave="{00000000-0000-0000-0000-000000000000}"/>
  <bookViews>
    <workbookView xWindow="0" yWindow="0" windowWidth="28800" windowHeight="18000" activeTab="2" xr2:uid="{7D65AE5E-B855-4ACF-991B-4713640FBF75}"/>
  </bookViews>
  <sheets>
    <sheet name="Date" sheetId="15" r:id="rId1"/>
    <sheet name="Time" sheetId="43" r:id="rId2"/>
    <sheet name="Days" sheetId="42" r:id="rId3"/>
    <sheet name="IFS" sheetId="1" state="hidden" r:id="rId4"/>
  </sheets>
  <definedNames>
    <definedName name="_xlnm._FilterDatabase" localSheetId="0" hidden="1">Date!$B$3:$E$15</definedName>
    <definedName name="_xlnm._FilterDatabase" localSheetId="2" hidden="1">Days!$B$3:$E$15</definedName>
    <definedName name="_xlnm._FilterDatabase" localSheetId="1" hidden="1">Time!$B$3:$E$15</definedName>
    <definedName name="Z_0458C18D_9EF5_4516_9145_CA54D8EB1865_.wvu.FilterData" localSheetId="0" hidden="1">Date!$B$3:$E$15</definedName>
    <definedName name="Z_0458C18D_9EF5_4516_9145_CA54D8EB1865_.wvu.FilterData" localSheetId="2" hidden="1">Days!$B$3:$E$15</definedName>
    <definedName name="Z_0458C18D_9EF5_4516_9145_CA54D8EB1865_.wvu.FilterData" localSheetId="1" hidden="1">Time!$B$3:$E$15</definedName>
    <definedName name="Z_08E755F8_82E9_4D95_862B_81F55FBDDDF6_.wvu.FilterData" localSheetId="0" hidden="1">Date!$B$3:$E$15</definedName>
    <definedName name="Z_08E755F8_82E9_4D95_862B_81F55FBDDDF6_.wvu.FilterData" localSheetId="2" hidden="1">Days!$B$3:$E$15</definedName>
    <definedName name="Z_08E755F8_82E9_4D95_862B_81F55FBDDDF6_.wvu.FilterData" localSheetId="1" hidden="1">Time!$B$3:$E$15</definedName>
    <definedName name="Z_0BF42E77_7016_4BE4_A5AB_A49974630D91_.wvu.FilterData" localSheetId="0" hidden="1">Date!$B$3:$E$15</definedName>
    <definedName name="Z_0BF42E77_7016_4BE4_A5AB_A49974630D91_.wvu.FilterData" localSheetId="2" hidden="1">Days!$B$3:$E$15</definedName>
    <definedName name="Z_0BF42E77_7016_4BE4_A5AB_A49974630D91_.wvu.FilterData" localSheetId="1" hidden="1">Time!$B$3:$E$15</definedName>
    <definedName name="Z_0E02FCC8_6440_4859_9F6B_C77617EF5D89_.wvu.FilterData" localSheetId="0" hidden="1">Date!$B$3:$E$15</definedName>
    <definedName name="Z_0E02FCC8_6440_4859_9F6B_C77617EF5D89_.wvu.FilterData" localSheetId="2" hidden="1">Days!$B$3:$E$15</definedName>
    <definedName name="Z_0E02FCC8_6440_4859_9F6B_C77617EF5D89_.wvu.FilterData" localSheetId="1" hidden="1">Time!$B$3:$E$15</definedName>
    <definedName name="Z_86D36E03_787A_41EB_85FF_8BB8A222055B_.wvu.FilterData" localSheetId="0" hidden="1">Date!$B$3:$E$15</definedName>
    <definedName name="Z_86D36E03_787A_41EB_85FF_8BB8A222055B_.wvu.FilterData" localSheetId="2" hidden="1">Days!$B$3:$E$15</definedName>
    <definedName name="Z_86D36E03_787A_41EB_85FF_8BB8A222055B_.wvu.FilterData" localSheetId="1" hidden="1">Time!$B$3:$E$15</definedName>
    <definedName name="Z_B19B24CB_B859_49E3_8AE0_2D671510EE4F_.wvu.FilterData" localSheetId="0" hidden="1">Date!$B$3:$E$15</definedName>
    <definedName name="Z_B19B24CB_B859_49E3_8AE0_2D671510EE4F_.wvu.FilterData" localSheetId="2" hidden="1">Days!$B$3:$E$15</definedName>
    <definedName name="Z_B19B24CB_B859_49E3_8AE0_2D671510EE4F_.wvu.FilterData" localSheetId="1" hidden="1">Time!$B$3:$E$15</definedName>
    <definedName name="Z_C453A932_6110_4A84_A9C2_26C809391387_.wvu.FilterData" localSheetId="0" hidden="1">Date!$B$3:$E$15</definedName>
    <definedName name="Z_C453A932_6110_4A84_A9C2_26C809391387_.wvu.FilterData" localSheetId="2" hidden="1">Days!$B$3:$E$15</definedName>
    <definedName name="Z_C453A932_6110_4A84_A9C2_26C809391387_.wvu.FilterData" localSheetId="1" hidden="1">Time!$B$3:$E$15</definedName>
    <definedName name="Z_D9413B31_FDB2_4AE8_80A8_7F09954E703C_.wvu.FilterData" localSheetId="0" hidden="1">Date!$B$3:$E$15</definedName>
    <definedName name="Z_D9413B31_FDB2_4AE8_80A8_7F09954E703C_.wvu.FilterData" localSheetId="2" hidden="1">Days!$B$3:$E$15</definedName>
    <definedName name="Z_D9413B31_FDB2_4AE8_80A8_7F09954E703C_.wvu.FilterData" localSheetId="1" hidden="1">Time!$B$3:$E$15</definedName>
    <definedName name="Z_DFE0B66A_2DCB_4802_A91B_F836707AD43C_.wvu.FilterData" localSheetId="0" hidden="1">Date!$B$3:$E$15</definedName>
    <definedName name="Z_DFE0B66A_2DCB_4802_A91B_F836707AD43C_.wvu.FilterData" localSheetId="2" hidden="1">Days!$B$3:$E$15</definedName>
    <definedName name="Z_DFE0B66A_2DCB_4802_A91B_F836707AD43C_.wvu.FilterData" localSheetId="1" hidden="1">Time!$B$3:$E$15</definedName>
    <definedName name="Z_EE811897_5BF5_4321_9879_5B7EDF90A350_.wvu.FilterData" localSheetId="0" hidden="1">Date!$B$3:$E$15</definedName>
    <definedName name="Z_EE811897_5BF5_4321_9879_5B7EDF90A350_.wvu.FilterData" localSheetId="2" hidden="1">Days!$B$3:$E$15</definedName>
    <definedName name="Z_EE811897_5BF5_4321_9879_5B7EDF90A350_.wvu.FilterData" localSheetId="1" hidden="1">Time!$B$3:$E$15</definedName>
    <definedName name="Z_FF03E81F_A9A8_4546_A9C3_77A6EEA02ED9_.wvu.FilterData" localSheetId="0" hidden="1">Date!$B$3:$E$15</definedName>
    <definedName name="Z_FF03E81F_A9A8_4546_A9C3_77A6EEA02ED9_.wvu.FilterData" localSheetId="2" hidden="1">Days!$B$3:$E$15</definedName>
    <definedName name="Z_FF03E81F_A9A8_4546_A9C3_77A6EEA02ED9_.wvu.FilterData" localSheetId="1" hidden="1">Time!$B$3:$E$15</definedName>
  </definedNames>
  <calcPr calcId="191029"/>
  <customWorkbookViews>
    <customWorkbookView name="if3" guid="{86D36E03-787A-41EB-85FF-8BB8A222055B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1" guid="{C453A932-6110-4A84-A9C2-26C809391387}" maximized="1" xWindow="-8" yWindow="-8" windowWidth="1382" windowHeight="784" activeSheetId="36"/>
    <customWorkbookView name="maxifs8" guid="{0BF42E77-7016-4BE4-A5AB-A49974630D91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1" guid="{DFE0B66A-2DCB-4802-A91B-F836707AD43C}" maximized="1" xWindow="-8" yWindow="-8" windowWidth="1382" windowHeight="784" activeSheetId="33"/>
    <customWorkbookView name="concat" guid="{3511E245-32F9-4CFF-8540-6B03C6FAE218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hardconcat" guid="{C908A6D6-4C77-416B-BC46-6F501B5F842F}" maximized="1" xWindow="-8" yWindow="-8" windowWidth="1382" windowHeight="784" activeSheetId="43"/>
    <customWorkbookView name="proper" guid="{C575B46A-1D4C-489C-97AE-5DAB6560E17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upper" guid="{58306194-C83B-413E-AC5F-AD717216CB21}" maximized="1" xWindow="-8" yWindow="-8" windowWidth="1382" windowHeight="784" activeSheetId="42"/>
    <customWorkbookView name="mid" guid="{E4375DB4-4B74-46BC-A9F2-C5C5055B366F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left" guid="{DF16608F-40E8-490E-B08D-ED6EEAB8B9EC}" maximized="1" xWindow="-8" yWindow="-8" windowWidth="1382" windowHeight="784" activeSheetId="41"/>
    <customWorkbookView name="mround" guid="{2032DE14-E33D-44B5-9022-A2B48F059704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roundup" guid="{8BEA0E04-8B9A-4A2D-9B80-4E7685E22D5E}" maximized="1" xWindow="-8" yWindow="-8" windowWidth="1382" windowHeight="784" activeSheetId="40"/>
    <customWorkbookView name="ceiling" guid="{0125BE01-BBC8-4E5A-9A9A-3D1257916B8C}" maximized="1" xWindow="-8" yWindow="-8" windowWidth="1382" windowHeight="784" activeSheetId="35"/>
    <customWorkbookView name="floor" guid="{7A9AB605-DB82-470C-B86B-95E2AB3523F6}" maximized="1" xWindow="-8" yWindow="-8" windowWidth="1382" windowHeight="784" activeSheetId="35"/>
    <customWorkbookView name="minifs8" guid="{FC8D231F-57F9-45EE-9DEF-D7ED111600EB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1" guid="{BCAB4838-A37A-4BCF-A9C9-CC50C95F58C7}" maximized="1" xWindow="-8" yWindow="-8" windowWidth="1382" windowHeight="784" activeSheetId="34"/>
    <customWorkbookView name="countifs8" guid="{E1A67331-473F-4161-806C-BE35870C93B5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1" guid="{629A478C-29B1-4F25-A016-63CE32A1627F}" maximized="1" xWindow="-8" yWindow="-8" windowWidth="1382" windowHeight="784" activeSheetId="31"/>
    <customWorkbookView name="averageifs8" guid="{F789A6E6-3D06-4D93-BF02-46FA1A2548B2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1" guid="{422703F6-63C4-435C-AFE7-1030286678F6}" maximized="1" xWindow="-8" yWindow="-8" windowWidth="1382" windowHeight="784" activeSheetId="32"/>
    <customWorkbookView name="sumifs8" guid="{F3CB97AD-592C-4B6E-8AE3-1CD47479060C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1" guid="{A5292A6B-6F92-4AB3-B051-EF87F39FC489}" maximized="1" xWindow="-8" yWindow="-8" windowWidth="1382" windowHeight="784" activeSheetId="25"/>
    <customWorkbookView name="sumif1" guid="{C090DFAD-A23A-4678-87F2-095D84EBDDE8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6" guid="{8EBF087E-11C5-42EE-B564-FAEE72C86C17}" maximized="1" xWindow="-8" yWindow="-8" windowWidth="1382" windowHeight="744" activeSheetId="15"/>
    <customWorkbookView name="averageif1" guid="{F716839F-5448-40FC-95BC-286199FD6764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6" guid="{0BFB30CE-F6D9-44B3-99BA-62858BF46600}" maximized="1" xWindow="-8" yWindow="-8" windowWidth="1382" windowHeight="744" activeSheetId="23"/>
    <customWorkbookView name="countif1" guid="{E3977DAC-58A9-43A5-A2CD-037AE84A3934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6" guid="{576A445C-3D9A-438D-AC68-B679E3D65634}" maximized="1" xWindow="-8" yWindow="-8" windowWidth="1382" windowHeight="744" activeSheetId="2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42" l="1"/>
  <c r="M46" i="43"/>
  <c r="M23" i="43"/>
  <c r="M7" i="43"/>
  <c r="M46" i="42"/>
  <c r="M23" i="42"/>
  <c r="M7" i="42"/>
  <c r="M46" i="15"/>
  <c r="G2" i="1" a="1"/>
  <c r="G2" i="1" s="1"/>
  <c r="G3" i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23" i="15" l="1"/>
  <c r="M7" i="15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<sst xmlns="http://schemas.openxmlformats.org/spreadsheetml/2006/main" count="311" uniqueCount="57">
  <si>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</si>
  <si>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</si>
  <si>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</si>
  <si>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</si>
  <si>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</si>
  <si>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</si>
  <si>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</si>
  <si>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</si>
  <si>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</si>
  <si>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</si>
  <si>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</si>
  <si>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</si>
  <si>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</si>
  <si>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</si>
  <si>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</si>
  <si>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</si>
  <si>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</si>
  <si>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</si>
  <si>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</si>
  <si>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</si>
  <si>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</si>
  <si>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</si>
  <si>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</si>
  <si>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</si>
  <si>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</si>
  <si>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</si>
  <si>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</si>
  <si>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DoorDash</t>
  </si>
  <si>
    <t>Lyft</t>
  </si>
  <si>
    <t>Walmart</t>
  </si>
  <si>
    <t>BigBasket</t>
  </si>
  <si>
    <t>Amazon</t>
  </si>
  <si>
    <t>Vendor</t>
  </si>
  <si>
    <t>Price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</si>
  <si>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</si>
  <si>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Month</t>
  </si>
  <si>
    <t>Sale Date</t>
  </si>
  <si>
    <t>Today</t>
  </si>
  <si>
    <t>Day</t>
  </si>
  <si>
    <t>Status</t>
  </si>
  <si>
    <t>Unpaid</t>
  </si>
  <si>
    <t>Find the Day of the Sale</t>
  </si>
  <si>
    <t>Find the Year of the Sale</t>
  </si>
  <si>
    <t>Find how days it has been since the Sale Date</t>
  </si>
  <si>
    <t>Find the Hour of the Sale</t>
  </si>
  <si>
    <t>Now</t>
  </si>
  <si>
    <t>Find the Minute of the Sale</t>
  </si>
  <si>
    <t>Find the Second of the Sale</t>
  </si>
  <si>
    <t>Second</t>
  </si>
  <si>
    <t>Minute</t>
  </si>
  <si>
    <t>Hour</t>
  </si>
  <si>
    <t>Year</t>
  </si>
  <si>
    <t>Days its been</t>
  </si>
  <si>
    <t>Find the no of Working Days from the Sale Date</t>
  </si>
  <si>
    <t>Working Days</t>
  </si>
  <si>
    <t>Find the no of Working days after the sale when the week starts on Wednesday</t>
  </si>
  <si>
    <t>Find the Month of the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</si>
</sst>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22" fontId="8" fillId="0" borderId="1" xfId="0" applyNumberFormat="1" applyFont="1" applyBorder="1" applyAlignment="1">
      <alignment horizontal="center" vertical="center" readingOrder="1"/>
    </xf>
    <xf numFmtId="0" fontId="7" fillId="7" borderId="0" xfId="0" applyFont="1" applyFill="1"/>
    <xf numFmtId="14" fontId="1" fillId="7" borderId="0" xfId="0" applyNumberFormat="1" applyFont="1" applyFill="1"/>
    <xf numFmtId="9" fontId="8" fillId="0" borderId="1" xfId="0" applyNumberFormat="1" applyFont="1" applyBorder="1" applyAlignment="1">
      <alignment horizontal="center" vertical="center" readingOrder="1"/>
    </xf>
    <xf numFmtId="0" fontId="10" fillId="6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Date!F4"/><Relationship Id="rId2" Type="http://schemas.openxmlformats.org/officeDocument/2006/relationships/hyperlink" Target="#Date!A56"/><Relationship Id="rId1" Type="http://schemas.openxmlformats.org/officeDocument/2006/relationships/hyperlink" Target="#Date!A33"/><Relationship Id="rId4" Type="http://schemas.openxmlformats.org/officeDocument/2006/relationships/hyperlink" Target="#Tim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me!F4"/><Relationship Id="rId2" Type="http://schemas.openxmlformats.org/officeDocument/2006/relationships/hyperlink" Target="#Time!A56"/><Relationship Id="rId1" Type="http://schemas.openxmlformats.org/officeDocument/2006/relationships/hyperlink" Target="#Time!A33"/><Relationship Id="rId4" Type="http://schemas.openxmlformats.org/officeDocument/2006/relationships/hyperlink" Target="#Day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ys!F4"/><Relationship Id="rId2" Type="http://schemas.openxmlformats.org/officeDocument/2006/relationships/hyperlink" Target="#Days!A54"/><Relationship Id="rId1" Type="http://schemas.openxmlformats.org/officeDocument/2006/relationships/hyperlink" Target="#Days!A32"/><Relationship Id="rId4" Type="http://schemas.openxmlformats.org/officeDocument/2006/relationships/hyperlink" Target="#Dat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7493000" y="3143252"/>
          <a:ext cx="1135062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8</xdr:col>
      <xdr:colOff>627064</xdr:colOff>
      <xdr:row>30</xdr:row>
      <xdr:rowOff>127000</xdr:rowOff>
    </xdr:from>
    <xdr:to>
      <xdr:col>9</xdr:col>
      <xdr:colOff>674688</xdr:colOff>
      <xdr:row>31</xdr:row>
      <xdr:rowOff>230189</xdr:rowOff>
    </xdr:to>
    <xdr:sp macro="[0]!Sheet4.averageif1" textlink="">
      <xdr:nvSpPr>
        <xdr:cNvPr id="9" name="Rectangle: Rounded Corner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001002" y="7302500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1063624</xdr:colOff>
      <xdr:row>55</xdr:row>
      <xdr:rowOff>103189</xdr:rowOff>
    </xdr:to>
    <xdr:sp macro="[0]!Sheet4.averageif1" textlink="">
      <xdr:nvSpPr>
        <xdr:cNvPr id="3" name="Rectangle: Rounded Corner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49DB03-AA0C-4B20-B82F-989C888EEFA1}"/>
            </a:ext>
          </a:extLst>
        </xdr:cNvPr>
        <xdr:cNvSpPr/>
      </xdr:nvSpPr>
      <xdr:spPr>
        <a:xfrm>
          <a:off x="8389938" y="12890500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FABC2-FD5F-4F4F-9859-0CAB02BC2C56}"/>
            </a:ext>
          </a:extLst>
        </xdr:cNvPr>
        <xdr:cNvSpPr/>
      </xdr:nvSpPr>
      <xdr:spPr>
        <a:xfrm>
          <a:off x="8293100" y="3140077"/>
          <a:ext cx="1138237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8</xdr:col>
      <xdr:colOff>627064</xdr:colOff>
      <xdr:row>30</xdr:row>
      <xdr:rowOff>127000</xdr:rowOff>
    </xdr:from>
    <xdr:to>
      <xdr:col>9</xdr:col>
      <xdr:colOff>674688</xdr:colOff>
      <xdr:row>31</xdr:row>
      <xdr:rowOff>230189</xdr:rowOff>
    </xdr:to>
    <xdr:sp macro="[0]!Sheet4.averageif1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AC8208-C0FE-493E-B3C7-1B895484BE1A}"/>
            </a:ext>
          </a:extLst>
        </xdr:cNvPr>
        <xdr:cNvSpPr/>
      </xdr:nvSpPr>
      <xdr:spPr>
        <a:xfrm>
          <a:off x="7999414" y="7299325"/>
          <a:ext cx="1066799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1A36DB-E3BB-40B0-BDA9-57D4F1985D7A}"/>
            </a:ext>
          </a:extLst>
        </xdr:cNvPr>
        <xdr:cNvSpPr/>
      </xdr:nvSpPr>
      <xdr:spPr>
        <a:xfrm>
          <a:off x="55563" y="23813"/>
          <a:ext cx="866774" cy="214312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  <xdr:twoCellAnchor>
    <xdr:from>
      <xdr:col>9</xdr:col>
      <xdr:colOff>0</xdr:colOff>
      <xdr:row>54</xdr:row>
      <xdr:rowOff>0</xdr:rowOff>
    </xdr:from>
    <xdr:to>
      <xdr:col>9</xdr:col>
      <xdr:colOff>1063624</xdr:colOff>
      <xdr:row>55</xdr:row>
      <xdr:rowOff>103189</xdr:rowOff>
    </xdr:to>
    <xdr:sp macro="[0]!Sheet4.averageif1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AD60EC-7D93-416F-BA47-4BF93489C3BA}"/>
            </a:ext>
          </a:extLst>
        </xdr:cNvPr>
        <xdr:cNvSpPr/>
      </xdr:nvSpPr>
      <xdr:spPr>
        <a:xfrm>
          <a:off x="8391525" y="12887325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DD14B-E477-480C-A354-16C0DD567B26}"/>
            </a:ext>
          </a:extLst>
        </xdr:cNvPr>
        <xdr:cNvSpPr/>
      </xdr:nvSpPr>
      <xdr:spPr>
        <a:xfrm>
          <a:off x="8293100" y="3140077"/>
          <a:ext cx="1138237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8</xdr:col>
      <xdr:colOff>627064</xdr:colOff>
      <xdr:row>30</xdr:row>
      <xdr:rowOff>127000</xdr:rowOff>
    </xdr:from>
    <xdr:to>
      <xdr:col>9</xdr:col>
      <xdr:colOff>674688</xdr:colOff>
      <xdr:row>31</xdr:row>
      <xdr:rowOff>230189</xdr:rowOff>
    </xdr:to>
    <xdr:sp macro="[0]!Sheet4.averageif1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0FCBEF-C357-4B37-A748-4FD94B51CA52}"/>
            </a:ext>
          </a:extLst>
        </xdr:cNvPr>
        <xdr:cNvSpPr/>
      </xdr:nvSpPr>
      <xdr:spPr>
        <a:xfrm>
          <a:off x="7999414" y="7299325"/>
          <a:ext cx="1066799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Next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FBB01A-EA11-4299-A063-4677A3D5C3AF}"/>
            </a:ext>
          </a:extLst>
        </xdr:cNvPr>
        <xdr:cNvSpPr/>
      </xdr:nvSpPr>
      <xdr:spPr>
        <a:xfrm>
          <a:off x="55563" y="23813"/>
          <a:ext cx="866774" cy="214312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  <xdr:twoCellAnchor>
    <xdr:from>
      <xdr:col>8</xdr:col>
      <xdr:colOff>865188</xdr:colOff>
      <xdr:row>52</xdr:row>
      <xdr:rowOff>174625</xdr:rowOff>
    </xdr:from>
    <xdr:to>
      <xdr:col>9</xdr:col>
      <xdr:colOff>912812</xdr:colOff>
      <xdr:row>54</xdr:row>
      <xdr:rowOff>39689</xdr:rowOff>
    </xdr:to>
    <xdr:sp macro="[0]!Sheet4.averageif1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8DE3AE-A802-41D7-9957-C3038790076E}"/>
            </a:ext>
          </a:extLst>
        </xdr:cNvPr>
        <xdr:cNvSpPr/>
      </xdr:nvSpPr>
      <xdr:spPr>
        <a:xfrm>
          <a:off x="8239126" y="12588875"/>
          <a:ext cx="1063624" cy="34131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Home</a:t>
          </a:r>
          <a:endParaRPr lang="en-IN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7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8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4.bin"/><Relationship Id="rId21" Type="http://schemas.openxmlformats.org/officeDocument/2006/relationships/printerSettings" Target="../printerSettings/printerSettings99.bin"/><Relationship Id="rId42" Type="http://schemas.openxmlformats.org/officeDocument/2006/relationships/printerSettings" Target="../printerSettings/printerSettings120.bin"/><Relationship Id="rId47" Type="http://schemas.openxmlformats.org/officeDocument/2006/relationships/printerSettings" Target="../printerSettings/printerSettings125.bin"/><Relationship Id="rId63" Type="http://schemas.openxmlformats.org/officeDocument/2006/relationships/printerSettings" Target="../printerSettings/printerSettings141.bin"/><Relationship Id="rId68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80.bin"/><Relationship Id="rId16" Type="http://schemas.openxmlformats.org/officeDocument/2006/relationships/printerSettings" Target="../printerSettings/printerSettings94.bin"/><Relationship Id="rId29" Type="http://schemas.openxmlformats.org/officeDocument/2006/relationships/printerSettings" Target="../printerSettings/printerSettings107.bin"/><Relationship Id="rId11" Type="http://schemas.openxmlformats.org/officeDocument/2006/relationships/printerSettings" Target="../printerSettings/printerSettings89.bin"/><Relationship Id="rId24" Type="http://schemas.openxmlformats.org/officeDocument/2006/relationships/printerSettings" Target="../printerSettings/printerSettings102.bin"/><Relationship Id="rId32" Type="http://schemas.openxmlformats.org/officeDocument/2006/relationships/printerSettings" Target="../printerSettings/printerSettings110.bin"/><Relationship Id="rId37" Type="http://schemas.openxmlformats.org/officeDocument/2006/relationships/printerSettings" Target="../printerSettings/printerSettings115.bin"/><Relationship Id="rId40" Type="http://schemas.openxmlformats.org/officeDocument/2006/relationships/printerSettings" Target="../printerSettings/printerSettings118.bin"/><Relationship Id="rId45" Type="http://schemas.openxmlformats.org/officeDocument/2006/relationships/printerSettings" Target="../printerSettings/printerSettings123.bin"/><Relationship Id="rId53" Type="http://schemas.openxmlformats.org/officeDocument/2006/relationships/printerSettings" Target="../printerSettings/printerSettings131.bin"/><Relationship Id="rId58" Type="http://schemas.openxmlformats.org/officeDocument/2006/relationships/printerSettings" Target="../printerSettings/printerSettings136.bin"/><Relationship Id="rId66" Type="http://schemas.openxmlformats.org/officeDocument/2006/relationships/printerSettings" Target="../printerSettings/printerSettings144.bin"/><Relationship Id="rId74" Type="http://schemas.openxmlformats.org/officeDocument/2006/relationships/printerSettings" Target="../printerSettings/printerSettings152.bin"/><Relationship Id="rId5" Type="http://schemas.openxmlformats.org/officeDocument/2006/relationships/printerSettings" Target="../printerSettings/printerSettings83.bin"/><Relationship Id="rId61" Type="http://schemas.openxmlformats.org/officeDocument/2006/relationships/printerSettings" Target="../printerSettings/printerSettings139.bin"/><Relationship Id="rId19" Type="http://schemas.openxmlformats.org/officeDocument/2006/relationships/printerSettings" Target="../printerSettings/printerSettings97.bin"/><Relationship Id="rId14" Type="http://schemas.openxmlformats.org/officeDocument/2006/relationships/printerSettings" Target="../printerSettings/printerSettings92.bin"/><Relationship Id="rId22" Type="http://schemas.openxmlformats.org/officeDocument/2006/relationships/printerSettings" Target="../printerSettings/printerSettings100.bin"/><Relationship Id="rId27" Type="http://schemas.openxmlformats.org/officeDocument/2006/relationships/printerSettings" Target="../printerSettings/printerSettings105.bin"/><Relationship Id="rId30" Type="http://schemas.openxmlformats.org/officeDocument/2006/relationships/printerSettings" Target="../printerSettings/printerSettings108.bin"/><Relationship Id="rId35" Type="http://schemas.openxmlformats.org/officeDocument/2006/relationships/printerSettings" Target="../printerSettings/printerSettings113.bin"/><Relationship Id="rId43" Type="http://schemas.openxmlformats.org/officeDocument/2006/relationships/printerSettings" Target="../printerSettings/printerSettings121.bin"/><Relationship Id="rId48" Type="http://schemas.openxmlformats.org/officeDocument/2006/relationships/printerSettings" Target="../printerSettings/printerSettings126.bin"/><Relationship Id="rId56" Type="http://schemas.openxmlformats.org/officeDocument/2006/relationships/printerSettings" Target="../printerSettings/printerSettings134.bin"/><Relationship Id="rId64" Type="http://schemas.openxmlformats.org/officeDocument/2006/relationships/printerSettings" Target="../printerSettings/printerSettings142.bin"/><Relationship Id="rId69" Type="http://schemas.openxmlformats.org/officeDocument/2006/relationships/printerSettings" Target="../printerSettings/printerSettings147.bin"/><Relationship Id="rId8" Type="http://schemas.openxmlformats.org/officeDocument/2006/relationships/printerSettings" Target="../printerSettings/printerSettings86.bin"/><Relationship Id="rId51" Type="http://schemas.openxmlformats.org/officeDocument/2006/relationships/printerSettings" Target="../printerSettings/printerSettings129.bin"/><Relationship Id="rId72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81.bin"/><Relationship Id="rId12" Type="http://schemas.openxmlformats.org/officeDocument/2006/relationships/printerSettings" Target="../printerSettings/printerSettings90.bin"/><Relationship Id="rId17" Type="http://schemas.openxmlformats.org/officeDocument/2006/relationships/printerSettings" Target="../printerSettings/printerSettings95.bin"/><Relationship Id="rId25" Type="http://schemas.openxmlformats.org/officeDocument/2006/relationships/printerSettings" Target="../printerSettings/printerSettings103.bin"/><Relationship Id="rId33" Type="http://schemas.openxmlformats.org/officeDocument/2006/relationships/printerSettings" Target="../printerSettings/printerSettings111.bin"/><Relationship Id="rId38" Type="http://schemas.openxmlformats.org/officeDocument/2006/relationships/printerSettings" Target="../printerSettings/printerSettings116.bin"/><Relationship Id="rId46" Type="http://schemas.openxmlformats.org/officeDocument/2006/relationships/printerSettings" Target="../printerSettings/printerSettings124.bin"/><Relationship Id="rId59" Type="http://schemas.openxmlformats.org/officeDocument/2006/relationships/printerSettings" Target="../printerSettings/printerSettings137.bin"/><Relationship Id="rId67" Type="http://schemas.openxmlformats.org/officeDocument/2006/relationships/printerSettings" Target="../printerSettings/printerSettings145.bin"/><Relationship Id="rId20" Type="http://schemas.openxmlformats.org/officeDocument/2006/relationships/printerSettings" Target="../printerSettings/printerSettings98.bin"/><Relationship Id="rId41" Type="http://schemas.openxmlformats.org/officeDocument/2006/relationships/printerSettings" Target="../printerSettings/printerSettings119.bin"/><Relationship Id="rId54" Type="http://schemas.openxmlformats.org/officeDocument/2006/relationships/printerSettings" Target="../printerSettings/printerSettings132.bin"/><Relationship Id="rId62" Type="http://schemas.openxmlformats.org/officeDocument/2006/relationships/printerSettings" Target="../printerSettings/printerSettings140.bin"/><Relationship Id="rId70" Type="http://schemas.openxmlformats.org/officeDocument/2006/relationships/printerSettings" Target="../printerSettings/printerSettings148.bin"/><Relationship Id="rId75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79.bin"/><Relationship Id="rId6" Type="http://schemas.openxmlformats.org/officeDocument/2006/relationships/printerSettings" Target="../printerSettings/printerSettings84.bin"/><Relationship Id="rId15" Type="http://schemas.openxmlformats.org/officeDocument/2006/relationships/printerSettings" Target="../printerSettings/printerSettings93.bin"/><Relationship Id="rId23" Type="http://schemas.openxmlformats.org/officeDocument/2006/relationships/printerSettings" Target="../printerSettings/printerSettings101.bin"/><Relationship Id="rId28" Type="http://schemas.openxmlformats.org/officeDocument/2006/relationships/printerSettings" Target="../printerSettings/printerSettings106.bin"/><Relationship Id="rId36" Type="http://schemas.openxmlformats.org/officeDocument/2006/relationships/printerSettings" Target="../printerSettings/printerSettings114.bin"/><Relationship Id="rId49" Type="http://schemas.openxmlformats.org/officeDocument/2006/relationships/printerSettings" Target="../printerSettings/printerSettings127.bin"/><Relationship Id="rId57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88.bin"/><Relationship Id="rId31" Type="http://schemas.openxmlformats.org/officeDocument/2006/relationships/printerSettings" Target="../printerSettings/printerSettings109.bin"/><Relationship Id="rId44" Type="http://schemas.openxmlformats.org/officeDocument/2006/relationships/printerSettings" Target="../printerSettings/printerSettings122.bin"/><Relationship Id="rId52" Type="http://schemas.openxmlformats.org/officeDocument/2006/relationships/printerSettings" Target="../printerSettings/printerSettings130.bin"/><Relationship Id="rId60" Type="http://schemas.openxmlformats.org/officeDocument/2006/relationships/printerSettings" Target="../printerSettings/printerSettings138.bin"/><Relationship Id="rId65" Type="http://schemas.openxmlformats.org/officeDocument/2006/relationships/printerSettings" Target="../printerSettings/printerSettings143.bin"/><Relationship Id="rId73" Type="http://schemas.openxmlformats.org/officeDocument/2006/relationships/printerSettings" Target="../printerSettings/printerSettings151.bin"/><Relationship Id="rId4" Type="http://schemas.openxmlformats.org/officeDocument/2006/relationships/printerSettings" Target="../printerSettings/printerSettings82.bin"/><Relationship Id="rId9" Type="http://schemas.openxmlformats.org/officeDocument/2006/relationships/printerSettings" Target="../printerSettings/printerSettings87.bin"/><Relationship Id="rId13" Type="http://schemas.openxmlformats.org/officeDocument/2006/relationships/printerSettings" Target="../printerSettings/printerSettings91.bin"/><Relationship Id="rId18" Type="http://schemas.openxmlformats.org/officeDocument/2006/relationships/printerSettings" Target="../printerSettings/printerSettings96.bin"/><Relationship Id="rId39" Type="http://schemas.openxmlformats.org/officeDocument/2006/relationships/printerSettings" Target="../printerSettings/printerSettings117.bin"/><Relationship Id="rId34" Type="http://schemas.openxmlformats.org/officeDocument/2006/relationships/printerSettings" Target="../printerSettings/printerSettings112.bin"/><Relationship Id="rId50" Type="http://schemas.openxmlformats.org/officeDocument/2006/relationships/printerSettings" Target="../printerSettings/printerSettings128.bin"/><Relationship Id="rId55" Type="http://schemas.openxmlformats.org/officeDocument/2006/relationships/printerSettings" Target="../printerSettings/printerSettings133.bin"/><Relationship Id="rId76" Type="http://schemas.openxmlformats.org/officeDocument/2006/relationships/printerSettings" Target="../printerSettings/printerSettings154.bin"/><Relationship Id="rId7" Type="http://schemas.openxmlformats.org/officeDocument/2006/relationships/printerSettings" Target="../printerSettings/printerSettings85.bin"/><Relationship Id="rId71" Type="http://schemas.openxmlformats.org/officeDocument/2006/relationships/printerSettings" Target="../printerSettings/printerSettings1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1:M54"/>
  <sheetViews>
    <sheetView showGridLines="0" zoomScale="120" zoomScaleNormal="110" workbookViewId="0">
      <selection activeCell="F4" sqref="F4"/>
    </sheetView>
  </sheetViews>
  <sheetFormatPr baseColWidth="10" defaultColWidth="9.1640625" defaultRowHeight="19" x14ac:dyDescent="0.25"/>
  <cols>
    <col min="1" max="1" width="8.6640625" style="7" customWidth="1"/>
    <col min="2" max="2" width="17.1640625" style="7" bestFit="1" customWidth="1"/>
    <col min="3" max="3" width="8.33203125" style="7" bestFit="1" customWidth="1"/>
    <col min="4" max="4" width="13.83203125" style="7" bestFit="1" customWidth="1"/>
    <col min="5" max="5" width="22.1640625" style="7" bestFit="1" customWidth="1"/>
    <col min="6" max="6" width="17.33203125" style="7" bestFit="1" customWidth="1"/>
    <col min="7" max="7" width="9.1640625" style="7"/>
    <col min="8" max="8" width="14" style="7" customWidth="1"/>
    <col min="9" max="9" width="15.33203125" style="7" customWidth="1"/>
    <col min="10" max="10" width="18.83203125" style="7" customWidth="1"/>
    <col min="11" max="16384" width="9.1640625" style="7"/>
  </cols>
  <sheetData>
    <row r="1" spans="2:13" x14ac:dyDescent="0.25">
      <c r="F1" s="9" t="s">
        <v>37</v>
      </c>
      <c r="G1" s="12"/>
    </row>
    <row r="3" spans="2:13" x14ac:dyDescent="0.25">
      <c r="B3" s="9" t="s">
        <v>32</v>
      </c>
      <c r="C3" s="9" t="s">
        <v>33</v>
      </c>
      <c r="D3" s="9" t="s">
        <v>39</v>
      </c>
      <c r="E3" s="9" t="s">
        <v>36</v>
      </c>
      <c r="F3" s="9" t="s">
        <v>38</v>
      </c>
    </row>
    <row r="4" spans="2:13" x14ac:dyDescent="0.25">
      <c r="B4" s="8" t="s">
        <v>31</v>
      </c>
      <c r="C4" s="8">
        <v>7.85</v>
      </c>
      <c r="D4" s="8" t="s">
        <v>40</v>
      </c>
      <c r="E4" s="11">
        <v>44888.4765625</v>
      </c>
      <c r="F4" s="8"/>
    </row>
    <row r="5" spans="2:13" ht="18.75" customHeight="1" x14ac:dyDescent="0.25">
      <c r="B5" s="8" t="s">
        <v>30</v>
      </c>
      <c r="C5" s="8">
        <v>3.25</v>
      </c>
      <c r="D5" s="8" t="s">
        <v>40</v>
      </c>
      <c r="E5" s="11">
        <v>45232.487638888888</v>
      </c>
      <c r="F5" s="8"/>
    </row>
    <row r="6" spans="2:13" ht="21" customHeight="1" x14ac:dyDescent="0.25">
      <c r="B6" s="8" t="s">
        <v>29</v>
      </c>
      <c r="C6" s="8">
        <v>12.5</v>
      </c>
      <c r="D6" s="8" t="s">
        <v>40</v>
      </c>
      <c r="E6" s="11">
        <v>45253.499027777776</v>
      </c>
      <c r="F6" s="8"/>
    </row>
    <row r="7" spans="2:13" ht="18.75" customHeight="1" x14ac:dyDescent="0.25">
      <c r="B7" s="8" t="s">
        <v>28</v>
      </c>
      <c r="C7" s="8">
        <v>6.35</v>
      </c>
      <c r="D7" s="8" t="s">
        <v>40</v>
      </c>
      <c r="E7" s="11">
        <v>44852.505381944444</v>
      </c>
      <c r="F7" s="8"/>
      <c r="H7" s="15" t="s">
        <v>41</v>
      </c>
      <c r="I7" s="15"/>
      <c r="J7" s="15"/>
      <c r="M7" s="10">
        <f>SUMIF(E4:E15,"Mar",C4:C15)</f>
        <v>0</v>
      </c>
    </row>
    <row r="8" spans="2:13" x14ac:dyDescent="0.25">
      <c r="B8" s="8" t="s">
        <v>27</v>
      </c>
      <c r="C8" s="8">
        <v>2.5</v>
      </c>
      <c r="D8" s="8" t="s">
        <v>40</v>
      </c>
      <c r="E8" s="11">
        <v>44888.520162037035</v>
      </c>
      <c r="F8" s="8"/>
      <c r="H8" s="15"/>
      <c r="I8" s="15"/>
      <c r="J8" s="15"/>
    </row>
    <row r="9" spans="2:13" x14ac:dyDescent="0.25">
      <c r="B9" s="8" t="s">
        <v>26</v>
      </c>
      <c r="C9" s="8">
        <v>6.5</v>
      </c>
      <c r="D9" s="8" t="s">
        <v>40</v>
      </c>
      <c r="E9" s="11">
        <v>44923.573692129627</v>
      </c>
      <c r="F9" s="8"/>
    </row>
    <row r="10" spans="2:13" x14ac:dyDescent="0.25">
      <c r="B10" s="8" t="s">
        <v>31</v>
      </c>
      <c r="C10" s="8">
        <v>8.75</v>
      </c>
      <c r="D10" s="8" t="s">
        <v>40</v>
      </c>
      <c r="E10" s="11">
        <v>44888.593831018516</v>
      </c>
      <c r="F10" s="8"/>
    </row>
    <row r="11" spans="2:13" x14ac:dyDescent="0.25">
      <c r="B11" s="8" t="s">
        <v>28</v>
      </c>
      <c r="C11" s="8">
        <v>4.6500000000000004</v>
      </c>
      <c r="D11" s="8" t="s">
        <v>40</v>
      </c>
      <c r="E11" s="11">
        <v>44888.656423611108</v>
      </c>
      <c r="F11" s="8"/>
    </row>
    <row r="12" spans="2:13" x14ac:dyDescent="0.25">
      <c r="B12" s="8" t="s">
        <v>31</v>
      </c>
      <c r="C12" s="8">
        <v>12.85</v>
      </c>
      <c r="D12" s="8" t="s">
        <v>40</v>
      </c>
      <c r="E12" s="11">
        <v>44889.675300925926</v>
      </c>
      <c r="F12" s="8"/>
    </row>
    <row r="13" spans="2:13" ht="18.75" customHeight="1" x14ac:dyDescent="0.25">
      <c r="B13" s="8" t="s">
        <v>30</v>
      </c>
      <c r="C13" s="8">
        <v>8.25</v>
      </c>
      <c r="D13" s="8" t="s">
        <v>40</v>
      </c>
      <c r="E13" s="11">
        <v>44888.686539351853</v>
      </c>
      <c r="F13" s="8"/>
    </row>
    <row r="14" spans="2:13" x14ac:dyDescent="0.25">
      <c r="B14" s="8" t="s">
        <v>29</v>
      </c>
      <c r="C14" s="8">
        <v>13.5</v>
      </c>
      <c r="D14" s="8" t="s">
        <v>40</v>
      </c>
      <c r="E14" s="11">
        <v>44888.70815972222</v>
      </c>
      <c r="F14" s="8"/>
    </row>
    <row r="15" spans="2:13" x14ac:dyDescent="0.25">
      <c r="B15" s="8" t="s">
        <v>28</v>
      </c>
      <c r="C15" s="8">
        <v>9.9499999999999993</v>
      </c>
      <c r="D15" s="8" t="s">
        <v>40</v>
      </c>
      <c r="E15" s="11">
        <v>44888.783391203702</v>
      </c>
      <c r="F15" s="8"/>
    </row>
    <row r="19" spans="2:13" x14ac:dyDescent="0.25">
      <c r="B19" s="9" t="s">
        <v>32</v>
      </c>
      <c r="C19" s="9" t="s">
        <v>33</v>
      </c>
      <c r="D19" s="9" t="s">
        <v>39</v>
      </c>
      <c r="E19" s="9" t="s">
        <v>36</v>
      </c>
      <c r="F19" s="9" t="s">
        <v>35</v>
      </c>
    </row>
    <row r="20" spans="2:13" x14ac:dyDescent="0.25">
      <c r="B20" s="8" t="s">
        <v>31</v>
      </c>
      <c r="C20" s="8">
        <v>7.85</v>
      </c>
      <c r="D20" s="8" t="s">
        <v>40</v>
      </c>
      <c r="E20" s="11">
        <v>44888.4765625</v>
      </c>
      <c r="F20" s="8"/>
    </row>
    <row r="21" spans="2:13" x14ac:dyDescent="0.25">
      <c r="B21" s="8" t="s">
        <v>30</v>
      </c>
      <c r="C21" s="8">
        <v>3.25</v>
      </c>
      <c r="D21" s="8" t="s">
        <v>40</v>
      </c>
      <c r="E21" s="11">
        <v>45232.487638888888</v>
      </c>
      <c r="F21" s="8"/>
    </row>
    <row r="22" spans="2:13" x14ac:dyDescent="0.25">
      <c r="B22" s="8" t="s">
        <v>29</v>
      </c>
      <c r="C22" s="8">
        <v>12.5</v>
      </c>
      <c r="D22" s="8" t="s">
        <v>40</v>
      </c>
      <c r="E22" s="11">
        <v>45253.499027777776</v>
      </c>
      <c r="F22" s="8"/>
    </row>
    <row r="23" spans="2:13" ht="18.75" customHeight="1" x14ac:dyDescent="0.25">
      <c r="B23" s="8" t="s">
        <v>28</v>
      </c>
      <c r="C23" s="8">
        <v>6.35</v>
      </c>
      <c r="D23" s="8" t="s">
        <v>40</v>
      </c>
      <c r="E23" s="11">
        <v>44852.505381944444</v>
      </c>
      <c r="F23" s="8"/>
      <c r="H23" s="15" t="s">
        <v>56</v>
      </c>
      <c r="I23" s="15"/>
      <c r="J23" s="15"/>
      <c r="M23" s="10">
        <f>SUMIF(D20:D31,"Amazon",C20:C31)</f>
        <v>0</v>
      </c>
    </row>
    <row r="24" spans="2:13" x14ac:dyDescent="0.25">
      <c r="B24" s="8" t="s">
        <v>27</v>
      </c>
      <c r="C24" s="8">
        <v>2.5</v>
      </c>
      <c r="D24" s="8" t="s">
        <v>40</v>
      </c>
      <c r="E24" s="11">
        <v>44888.520162037035</v>
      </c>
      <c r="F24" s="8"/>
      <c r="H24" s="15"/>
      <c r="I24" s="15"/>
      <c r="J24" s="15"/>
    </row>
    <row r="25" spans="2:13" x14ac:dyDescent="0.25">
      <c r="B25" s="8" t="s">
        <v>26</v>
      </c>
      <c r="C25" s="8">
        <v>6.5</v>
      </c>
      <c r="D25" s="8" t="s">
        <v>40</v>
      </c>
      <c r="E25" s="11">
        <v>44923.573692129627</v>
      </c>
      <c r="F25" s="8"/>
    </row>
    <row r="26" spans="2:13" x14ac:dyDescent="0.25">
      <c r="B26" s="8" t="s">
        <v>31</v>
      </c>
      <c r="C26" s="8">
        <v>8.75</v>
      </c>
      <c r="D26" s="8" t="s">
        <v>40</v>
      </c>
      <c r="E26" s="11">
        <v>44888.593831018516</v>
      </c>
      <c r="F26" s="8"/>
    </row>
    <row r="27" spans="2:13" x14ac:dyDescent="0.25">
      <c r="B27" s="8" t="s">
        <v>28</v>
      </c>
      <c r="C27" s="8">
        <v>4.6500000000000004</v>
      </c>
      <c r="D27" s="8" t="s">
        <v>40</v>
      </c>
      <c r="E27" s="11">
        <v>44888.656423611108</v>
      </c>
      <c r="F27" s="8"/>
    </row>
    <row r="28" spans="2:13" x14ac:dyDescent="0.25">
      <c r="B28" s="8" t="s">
        <v>31</v>
      </c>
      <c r="C28" s="8">
        <v>12.85</v>
      </c>
      <c r="D28" s="8" t="s">
        <v>40</v>
      </c>
      <c r="E28" s="11">
        <v>44889.675300925926</v>
      </c>
      <c r="F28" s="8"/>
    </row>
    <row r="29" spans="2:13" x14ac:dyDescent="0.25">
      <c r="B29" s="8" t="s">
        <v>30</v>
      </c>
      <c r="C29" s="8">
        <v>8.25</v>
      </c>
      <c r="D29" s="8" t="s">
        <v>40</v>
      </c>
      <c r="E29" s="11">
        <v>44888.686539351853</v>
      </c>
      <c r="F29" s="8"/>
    </row>
    <row r="30" spans="2:13" x14ac:dyDescent="0.25">
      <c r="B30" s="8" t="s">
        <v>29</v>
      </c>
      <c r="C30" s="8">
        <v>13.5</v>
      </c>
      <c r="D30" s="8" t="s">
        <v>40</v>
      </c>
      <c r="E30" s="11">
        <v>44888.70815972222</v>
      </c>
      <c r="F30" s="8"/>
    </row>
    <row r="31" spans="2:13" x14ac:dyDescent="0.25">
      <c r="B31" s="8" t="s">
        <v>28</v>
      </c>
      <c r="C31" s="8">
        <v>9.9499999999999993</v>
      </c>
      <c r="D31" s="8" t="s">
        <v>40</v>
      </c>
      <c r="E31" s="11">
        <v>44888.783391203702</v>
      </c>
      <c r="F31" s="8"/>
    </row>
    <row r="42" spans="2:13" x14ac:dyDescent="0.25">
      <c r="B42" s="9" t="s">
        <v>32</v>
      </c>
      <c r="C42" s="9" t="s">
        <v>33</v>
      </c>
      <c r="D42" s="9" t="s">
        <v>39</v>
      </c>
      <c r="E42" s="9" t="s">
        <v>36</v>
      </c>
      <c r="F42" s="9" t="s">
        <v>51</v>
      </c>
    </row>
    <row r="43" spans="2:13" x14ac:dyDescent="0.25">
      <c r="B43" s="8" t="s">
        <v>31</v>
      </c>
      <c r="C43" s="8">
        <v>7.85</v>
      </c>
      <c r="D43" s="8" t="s">
        <v>40</v>
      </c>
      <c r="E43" s="11">
        <v>44888.4765625</v>
      </c>
      <c r="F43" s="8"/>
    </row>
    <row r="44" spans="2:13" x14ac:dyDescent="0.25">
      <c r="B44" s="8" t="s">
        <v>30</v>
      </c>
      <c r="C44" s="8">
        <v>3.25</v>
      </c>
      <c r="D44" s="8" t="s">
        <v>40</v>
      </c>
      <c r="E44" s="11">
        <v>45232.487638888888</v>
      </c>
      <c r="F44" s="8"/>
    </row>
    <row r="45" spans="2:13" x14ac:dyDescent="0.25">
      <c r="B45" s="8" t="s">
        <v>29</v>
      </c>
      <c r="C45" s="8">
        <v>12.5</v>
      </c>
      <c r="D45" s="8" t="s">
        <v>40</v>
      </c>
      <c r="E45" s="11">
        <v>45253.499027777776</v>
      </c>
      <c r="F45" s="8"/>
    </row>
    <row r="46" spans="2:13" ht="18.75" customHeight="1" x14ac:dyDescent="0.25">
      <c r="B46" s="8" t="s">
        <v>28</v>
      </c>
      <c r="C46" s="8">
        <v>6.35</v>
      </c>
      <c r="D46" s="8" t="s">
        <v>40</v>
      </c>
      <c r="E46" s="11">
        <v>44852.505381944444</v>
      </c>
      <c r="F46" s="8"/>
      <c r="H46" s="15" t="s">
        <v>42</v>
      </c>
      <c r="I46" s="15"/>
      <c r="J46" s="15"/>
      <c r="M46" s="10">
        <f>SUMIF(D43:D54,"Amazon",C43:C54)</f>
        <v>0</v>
      </c>
    </row>
    <row r="47" spans="2:13" x14ac:dyDescent="0.25">
      <c r="B47" s="8" t="s">
        <v>27</v>
      </c>
      <c r="C47" s="8">
        <v>2.5</v>
      </c>
      <c r="D47" s="8" t="s">
        <v>40</v>
      </c>
      <c r="E47" s="11">
        <v>44888.520162037035</v>
      </c>
      <c r="F47" s="8"/>
      <c r="H47" s="15"/>
      <c r="I47" s="15"/>
      <c r="J47" s="15"/>
    </row>
    <row r="48" spans="2:13" x14ac:dyDescent="0.25">
      <c r="B48" s="8" t="s">
        <v>26</v>
      </c>
      <c r="C48" s="8">
        <v>6.5</v>
      </c>
      <c r="D48" s="8" t="s">
        <v>40</v>
      </c>
      <c r="E48" s="11">
        <v>44923.573692129627</v>
      </c>
      <c r="F48" s="8"/>
    </row>
    <row r="49" spans="2:6" x14ac:dyDescent="0.25">
      <c r="B49" s="8" t="s">
        <v>31</v>
      </c>
      <c r="C49" s="8">
        <v>8.75</v>
      </c>
      <c r="D49" s="8" t="s">
        <v>40</v>
      </c>
      <c r="E49" s="11">
        <v>44888.593831018516</v>
      </c>
      <c r="F49" s="8"/>
    </row>
    <row r="50" spans="2:6" x14ac:dyDescent="0.25">
      <c r="B50" s="8" t="s">
        <v>28</v>
      </c>
      <c r="C50" s="8">
        <v>4.6500000000000004</v>
      </c>
      <c r="D50" s="8" t="s">
        <v>40</v>
      </c>
      <c r="E50" s="11">
        <v>44888.656423611108</v>
      </c>
      <c r="F50" s="8"/>
    </row>
    <row r="51" spans="2:6" x14ac:dyDescent="0.25">
      <c r="B51" s="8" t="s">
        <v>31</v>
      </c>
      <c r="C51" s="8">
        <v>12.85</v>
      </c>
      <c r="D51" s="8" t="s">
        <v>40</v>
      </c>
      <c r="E51" s="11">
        <v>44889.675300925926</v>
      </c>
      <c r="F51" s="8"/>
    </row>
    <row r="52" spans="2:6" x14ac:dyDescent="0.25">
      <c r="B52" s="8" t="s">
        <v>30</v>
      </c>
      <c r="C52" s="8">
        <v>8.25</v>
      </c>
      <c r="D52" s="8" t="s">
        <v>40</v>
      </c>
      <c r="E52" s="11">
        <v>44888.686539351853</v>
      </c>
      <c r="F52" s="8"/>
    </row>
    <row r="53" spans="2:6" x14ac:dyDescent="0.25">
      <c r="B53" s="8" t="s">
        <v>29</v>
      </c>
      <c r="C53" s="8">
        <v>13.5</v>
      </c>
      <c r="D53" s="8" t="s">
        <v>40</v>
      </c>
      <c r="E53" s="11">
        <v>44888.70815972222</v>
      </c>
      <c r="F53" s="8"/>
    </row>
    <row r="54" spans="2:6" x14ac:dyDescent="0.25">
      <c r="B54" s="8" t="s">
        <v>28</v>
      </c>
      <c r="C54" s="8">
        <v>9.9499999999999993</v>
      </c>
      <c r="D54" s="8" t="s">
        <v>40</v>
      </c>
      <c r="E54" s="11">
        <v>44888.783391203702</v>
      </c>
      <c r="F54" s="8"/>
    </row>
  </sheetData>
  <customSheetViews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58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59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60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61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6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63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3">
    <mergeCell ref="H7:J8"/>
    <mergeCell ref="H23:J24"/>
    <mergeCell ref="H46:J47"/>
  </mergeCells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1EE6-8E61-44B0-B129-19D99C36D930}">
  <sheetPr>
    <pageSetUpPr autoPageBreaks="0"/>
  </sheetPr>
  <dimension ref="B1:M54"/>
  <sheetViews>
    <sheetView showGridLines="0" zoomScale="120" zoomScaleNormal="110" workbookViewId="0">
      <selection activeCell="F4" sqref="F4"/>
    </sheetView>
  </sheetViews>
  <sheetFormatPr baseColWidth="10" defaultColWidth="9.1640625" defaultRowHeight="19" x14ac:dyDescent="0.25"/>
  <cols>
    <col min="1" max="1" width="8.6640625" style="7" customWidth="1"/>
    <col min="2" max="2" width="17.1640625" style="7" bestFit="1" customWidth="1"/>
    <col min="3" max="3" width="8.33203125" style="7" bestFit="1" customWidth="1"/>
    <col min="4" max="4" width="13.83203125" style="7" bestFit="1" customWidth="1"/>
    <col min="5" max="5" width="22.1640625" style="7" bestFit="1" customWidth="1"/>
    <col min="6" max="6" width="17.33203125" style="7" bestFit="1" customWidth="1"/>
    <col min="7" max="7" width="9.1640625" style="7"/>
    <col min="8" max="8" width="14" style="7" customWidth="1"/>
    <col min="9" max="9" width="15.33203125" style="7" customWidth="1"/>
    <col min="10" max="10" width="18.83203125" style="7" customWidth="1"/>
    <col min="11" max="16384" width="9.1640625" style="7"/>
  </cols>
  <sheetData>
    <row r="1" spans="2:13" x14ac:dyDescent="0.25">
      <c r="F1" s="9" t="s">
        <v>45</v>
      </c>
      <c r="G1" s="12"/>
    </row>
    <row r="3" spans="2:13" x14ac:dyDescent="0.25">
      <c r="B3" s="9" t="s">
        <v>32</v>
      </c>
      <c r="C3" s="9" t="s">
        <v>33</v>
      </c>
      <c r="D3" s="9" t="s">
        <v>39</v>
      </c>
      <c r="E3" s="9" t="s">
        <v>36</v>
      </c>
      <c r="F3" s="9" t="s">
        <v>50</v>
      </c>
    </row>
    <row r="4" spans="2:13" x14ac:dyDescent="0.25">
      <c r="B4" s="8" t="s">
        <v>31</v>
      </c>
      <c r="C4" s="8">
        <v>7.85</v>
      </c>
      <c r="D4" s="8" t="s">
        <v>40</v>
      </c>
      <c r="E4" s="11">
        <v>44888.4765625</v>
      </c>
      <c r="F4" s="8"/>
    </row>
    <row r="5" spans="2:13" ht="18.75" customHeight="1" x14ac:dyDescent="0.25">
      <c r="B5" s="8" t="s">
        <v>30</v>
      </c>
      <c r="C5" s="8">
        <v>3.25</v>
      </c>
      <c r="D5" s="8" t="s">
        <v>40</v>
      </c>
      <c r="E5" s="11">
        <v>45232.487638888888</v>
      </c>
      <c r="F5" s="8"/>
    </row>
    <row r="6" spans="2:13" ht="21" customHeight="1" x14ac:dyDescent="0.25">
      <c r="B6" s="8" t="s">
        <v>29</v>
      </c>
      <c r="C6" s="8">
        <v>12.5</v>
      </c>
      <c r="D6" s="8" t="s">
        <v>40</v>
      </c>
      <c r="E6" s="11">
        <v>45253.499027777776</v>
      </c>
      <c r="F6" s="8"/>
    </row>
    <row r="7" spans="2:13" ht="18.75" customHeight="1" x14ac:dyDescent="0.25">
      <c r="B7" s="8" t="s">
        <v>28</v>
      </c>
      <c r="C7" s="8">
        <v>6.35</v>
      </c>
      <c r="D7" s="8" t="s">
        <v>40</v>
      </c>
      <c r="E7" s="11">
        <v>44852.505381944444</v>
      </c>
      <c r="F7" s="8"/>
      <c r="H7" s="15" t="s">
        <v>44</v>
      </c>
      <c r="I7" s="15"/>
      <c r="J7" s="15"/>
      <c r="M7" s="10">
        <f>SUMIF(E4:E15,"Mar",C4:C15)</f>
        <v>0</v>
      </c>
    </row>
    <row r="8" spans="2:13" x14ac:dyDescent="0.25">
      <c r="B8" s="8" t="s">
        <v>27</v>
      </c>
      <c r="C8" s="8">
        <v>2.5</v>
      </c>
      <c r="D8" s="8" t="s">
        <v>40</v>
      </c>
      <c r="E8" s="11">
        <v>44888.520162037035</v>
      </c>
      <c r="F8" s="8"/>
      <c r="H8" s="15"/>
      <c r="I8" s="15"/>
      <c r="J8" s="15"/>
    </row>
    <row r="9" spans="2:13" x14ac:dyDescent="0.25">
      <c r="B9" s="8" t="s">
        <v>26</v>
      </c>
      <c r="C9" s="8">
        <v>6.5</v>
      </c>
      <c r="D9" s="8" t="s">
        <v>40</v>
      </c>
      <c r="E9" s="11">
        <v>44923.573692129627</v>
      </c>
      <c r="F9" s="8"/>
    </row>
    <row r="10" spans="2:13" x14ac:dyDescent="0.25">
      <c r="B10" s="8" t="s">
        <v>31</v>
      </c>
      <c r="C10" s="8">
        <v>8.75</v>
      </c>
      <c r="D10" s="8" t="s">
        <v>40</v>
      </c>
      <c r="E10" s="11">
        <v>44888.593831018516</v>
      </c>
      <c r="F10" s="8"/>
    </row>
    <row r="11" spans="2:13" x14ac:dyDescent="0.25">
      <c r="B11" s="8" t="s">
        <v>28</v>
      </c>
      <c r="C11" s="8">
        <v>4.6500000000000004</v>
      </c>
      <c r="D11" s="8" t="s">
        <v>40</v>
      </c>
      <c r="E11" s="11">
        <v>44888.656423611108</v>
      </c>
      <c r="F11" s="8"/>
    </row>
    <row r="12" spans="2:13" x14ac:dyDescent="0.25">
      <c r="B12" s="8" t="s">
        <v>31</v>
      </c>
      <c r="C12" s="8">
        <v>12.85</v>
      </c>
      <c r="D12" s="8" t="s">
        <v>40</v>
      </c>
      <c r="E12" s="11">
        <v>44889.675300925926</v>
      </c>
      <c r="F12" s="8"/>
    </row>
    <row r="13" spans="2:13" ht="18.75" customHeight="1" x14ac:dyDescent="0.25">
      <c r="B13" s="8" t="s">
        <v>30</v>
      </c>
      <c r="C13" s="8">
        <v>8.25</v>
      </c>
      <c r="D13" s="8" t="s">
        <v>40</v>
      </c>
      <c r="E13" s="11">
        <v>44888.686539351853</v>
      </c>
      <c r="F13" s="8"/>
    </row>
    <row r="14" spans="2:13" x14ac:dyDescent="0.25">
      <c r="B14" s="8" t="s">
        <v>29</v>
      </c>
      <c r="C14" s="8">
        <v>13.5</v>
      </c>
      <c r="D14" s="8" t="s">
        <v>40</v>
      </c>
      <c r="E14" s="11">
        <v>44888.70815972222</v>
      </c>
      <c r="F14" s="8"/>
    </row>
    <row r="15" spans="2:13" x14ac:dyDescent="0.25">
      <c r="B15" s="8" t="s">
        <v>28</v>
      </c>
      <c r="C15" s="8">
        <v>9.9499999999999993</v>
      </c>
      <c r="D15" s="8" t="s">
        <v>40</v>
      </c>
      <c r="E15" s="11">
        <v>44888.783391203702</v>
      </c>
      <c r="F15" s="8"/>
    </row>
    <row r="19" spans="2:13" x14ac:dyDescent="0.25">
      <c r="B19" s="9" t="s">
        <v>32</v>
      </c>
      <c r="C19" s="9" t="s">
        <v>33</v>
      </c>
      <c r="D19" s="9" t="s">
        <v>39</v>
      </c>
      <c r="E19" s="9" t="s">
        <v>36</v>
      </c>
      <c r="F19" s="9" t="s">
        <v>49</v>
      </c>
    </row>
    <row r="20" spans="2:13" x14ac:dyDescent="0.25">
      <c r="B20" s="8" t="s">
        <v>31</v>
      </c>
      <c r="C20" s="8">
        <v>7.85</v>
      </c>
      <c r="D20" s="8" t="s">
        <v>40</v>
      </c>
      <c r="E20" s="11">
        <v>44888.4765625</v>
      </c>
      <c r="F20" s="8"/>
    </row>
    <row r="21" spans="2:13" x14ac:dyDescent="0.25">
      <c r="B21" s="8" t="s">
        <v>30</v>
      </c>
      <c r="C21" s="8">
        <v>3.25</v>
      </c>
      <c r="D21" s="8" t="s">
        <v>40</v>
      </c>
      <c r="E21" s="11">
        <v>45232.487638888888</v>
      </c>
      <c r="F21" s="8"/>
    </row>
    <row r="22" spans="2:13" x14ac:dyDescent="0.25">
      <c r="B22" s="8" t="s">
        <v>29</v>
      </c>
      <c r="C22" s="8">
        <v>12.5</v>
      </c>
      <c r="D22" s="8" t="s">
        <v>40</v>
      </c>
      <c r="E22" s="11">
        <v>45253.499027777776</v>
      </c>
      <c r="F22" s="8"/>
    </row>
    <row r="23" spans="2:13" ht="18.75" customHeight="1" x14ac:dyDescent="0.25">
      <c r="B23" s="8" t="s">
        <v>28</v>
      </c>
      <c r="C23" s="8">
        <v>6.35</v>
      </c>
      <c r="D23" s="8" t="s">
        <v>40</v>
      </c>
      <c r="E23" s="11">
        <v>44852.505381944444</v>
      </c>
      <c r="F23" s="8"/>
      <c r="H23" s="15" t="s">
        <v>46</v>
      </c>
      <c r="I23" s="15"/>
      <c r="J23" s="15"/>
      <c r="M23" s="10">
        <f>SUMIF(D20:D31,"Amazon",C20:C31)</f>
        <v>0</v>
      </c>
    </row>
    <row r="24" spans="2:13" x14ac:dyDescent="0.25">
      <c r="B24" s="8" t="s">
        <v>27</v>
      </c>
      <c r="C24" s="8">
        <v>2.5</v>
      </c>
      <c r="D24" s="8" t="s">
        <v>40</v>
      </c>
      <c r="E24" s="11">
        <v>44888.520162037035</v>
      </c>
      <c r="F24" s="8"/>
      <c r="H24" s="15"/>
      <c r="I24" s="15"/>
      <c r="J24" s="15"/>
    </row>
    <row r="25" spans="2:13" x14ac:dyDescent="0.25">
      <c r="B25" s="8" t="s">
        <v>26</v>
      </c>
      <c r="C25" s="8">
        <v>6.5</v>
      </c>
      <c r="D25" s="8" t="s">
        <v>40</v>
      </c>
      <c r="E25" s="11">
        <v>44923.573692129627</v>
      </c>
      <c r="F25" s="8"/>
    </row>
    <row r="26" spans="2:13" x14ac:dyDescent="0.25">
      <c r="B26" s="8" t="s">
        <v>31</v>
      </c>
      <c r="C26" s="8">
        <v>8.75</v>
      </c>
      <c r="D26" s="8" t="s">
        <v>40</v>
      </c>
      <c r="E26" s="11">
        <v>44888.593831018516</v>
      </c>
      <c r="F26" s="8"/>
    </row>
    <row r="27" spans="2:13" x14ac:dyDescent="0.25">
      <c r="B27" s="8" t="s">
        <v>28</v>
      </c>
      <c r="C27" s="8">
        <v>4.6500000000000004</v>
      </c>
      <c r="D27" s="8" t="s">
        <v>40</v>
      </c>
      <c r="E27" s="11">
        <v>44888.656423611108</v>
      </c>
      <c r="F27" s="8"/>
    </row>
    <row r="28" spans="2:13" x14ac:dyDescent="0.25">
      <c r="B28" s="8" t="s">
        <v>31</v>
      </c>
      <c r="C28" s="8">
        <v>12.85</v>
      </c>
      <c r="D28" s="8" t="s">
        <v>40</v>
      </c>
      <c r="E28" s="11">
        <v>44889.675300925926</v>
      </c>
      <c r="F28" s="8"/>
    </row>
    <row r="29" spans="2:13" x14ac:dyDescent="0.25">
      <c r="B29" s="8" t="s">
        <v>30</v>
      </c>
      <c r="C29" s="8">
        <v>8.25</v>
      </c>
      <c r="D29" s="8" t="s">
        <v>40</v>
      </c>
      <c r="E29" s="11">
        <v>44888.686539351853</v>
      </c>
      <c r="F29" s="8"/>
    </row>
    <row r="30" spans="2:13" x14ac:dyDescent="0.25">
      <c r="B30" s="8" t="s">
        <v>29</v>
      </c>
      <c r="C30" s="8">
        <v>13.5</v>
      </c>
      <c r="D30" s="8" t="s">
        <v>40</v>
      </c>
      <c r="E30" s="11">
        <v>44888.70815972222</v>
      </c>
      <c r="F30" s="8"/>
    </row>
    <row r="31" spans="2:13" x14ac:dyDescent="0.25">
      <c r="B31" s="8" t="s">
        <v>28</v>
      </c>
      <c r="C31" s="8">
        <v>9.9499999999999993</v>
      </c>
      <c r="D31" s="8" t="s">
        <v>40</v>
      </c>
      <c r="E31" s="11">
        <v>44888.783391203702</v>
      </c>
      <c r="F31" s="8"/>
    </row>
    <row r="42" spans="2:13" x14ac:dyDescent="0.25">
      <c r="B42" s="9" t="s">
        <v>32</v>
      </c>
      <c r="C42" s="9" t="s">
        <v>33</v>
      </c>
      <c r="D42" s="9" t="s">
        <v>39</v>
      </c>
      <c r="E42" s="9" t="s">
        <v>36</v>
      </c>
      <c r="F42" s="9" t="s">
        <v>48</v>
      </c>
    </row>
    <row r="43" spans="2:13" x14ac:dyDescent="0.25">
      <c r="B43" s="8" t="s">
        <v>31</v>
      </c>
      <c r="C43" s="8">
        <v>7.85</v>
      </c>
      <c r="D43" s="8" t="s">
        <v>40</v>
      </c>
      <c r="E43" s="11">
        <v>44888.4765625</v>
      </c>
      <c r="F43" s="8"/>
    </row>
    <row r="44" spans="2:13" x14ac:dyDescent="0.25">
      <c r="B44" s="8" t="s">
        <v>30</v>
      </c>
      <c r="C44" s="8">
        <v>3.25</v>
      </c>
      <c r="D44" s="8" t="s">
        <v>40</v>
      </c>
      <c r="E44" s="11">
        <v>45232.487638888888</v>
      </c>
      <c r="F44" s="8"/>
    </row>
    <row r="45" spans="2:13" x14ac:dyDescent="0.25">
      <c r="B45" s="8" t="s">
        <v>29</v>
      </c>
      <c r="C45" s="8">
        <v>12.5</v>
      </c>
      <c r="D45" s="8" t="s">
        <v>40</v>
      </c>
      <c r="E45" s="11">
        <v>45253.499027777776</v>
      </c>
      <c r="F45" s="8"/>
    </row>
    <row r="46" spans="2:13" ht="18.75" customHeight="1" x14ac:dyDescent="0.25">
      <c r="B46" s="8" t="s">
        <v>28</v>
      </c>
      <c r="C46" s="8">
        <v>6.35</v>
      </c>
      <c r="D46" s="8" t="s">
        <v>40</v>
      </c>
      <c r="E46" s="11">
        <v>44852.505381944444</v>
      </c>
      <c r="F46" s="8"/>
      <c r="H46" s="15" t="s">
        <v>47</v>
      </c>
      <c r="I46" s="15"/>
      <c r="J46" s="15"/>
      <c r="M46" s="10">
        <f>SUMIF(D43:D54,"Amazon",C43:C54)</f>
        <v>0</v>
      </c>
    </row>
    <row r="47" spans="2:13" x14ac:dyDescent="0.25">
      <c r="B47" s="8" t="s">
        <v>27</v>
      </c>
      <c r="C47" s="8">
        <v>2.5</v>
      </c>
      <c r="D47" s="8" t="s">
        <v>40</v>
      </c>
      <c r="E47" s="11">
        <v>44888.520162037035</v>
      </c>
      <c r="F47" s="8"/>
      <c r="H47" s="15"/>
      <c r="I47" s="15"/>
      <c r="J47" s="15"/>
    </row>
    <row r="48" spans="2:13" x14ac:dyDescent="0.25">
      <c r="B48" s="8" t="s">
        <v>26</v>
      </c>
      <c r="C48" s="8">
        <v>6.5</v>
      </c>
      <c r="D48" s="8" t="s">
        <v>40</v>
      </c>
      <c r="E48" s="11">
        <v>44923.573692129627</v>
      </c>
      <c r="F48" s="8"/>
    </row>
    <row r="49" spans="2:6" x14ac:dyDescent="0.25">
      <c r="B49" s="8" t="s">
        <v>31</v>
      </c>
      <c r="C49" s="8">
        <v>8.75</v>
      </c>
      <c r="D49" s="8" t="s">
        <v>40</v>
      </c>
      <c r="E49" s="11">
        <v>44888.593831018516</v>
      </c>
      <c r="F49" s="8"/>
    </row>
    <row r="50" spans="2:6" x14ac:dyDescent="0.25">
      <c r="B50" s="8" t="s">
        <v>28</v>
      </c>
      <c r="C50" s="8">
        <v>4.6500000000000004</v>
      </c>
      <c r="D50" s="8" t="s">
        <v>40</v>
      </c>
      <c r="E50" s="11">
        <v>44888.656423611108</v>
      </c>
      <c r="F50" s="8"/>
    </row>
    <row r="51" spans="2:6" x14ac:dyDescent="0.25">
      <c r="B51" s="8" t="s">
        <v>31</v>
      </c>
      <c r="C51" s="8">
        <v>12.85</v>
      </c>
      <c r="D51" s="8" t="s">
        <v>40</v>
      </c>
      <c r="E51" s="11">
        <v>44889.675300925926</v>
      </c>
      <c r="F51" s="8"/>
    </row>
    <row r="52" spans="2:6" x14ac:dyDescent="0.25">
      <c r="B52" s="8" t="s">
        <v>30</v>
      </c>
      <c r="C52" s="8">
        <v>8.25</v>
      </c>
      <c r="D52" s="8" t="s">
        <v>40</v>
      </c>
      <c r="E52" s="11">
        <v>44888.686539351853</v>
      </c>
      <c r="F52" s="8"/>
    </row>
    <row r="53" spans="2:6" x14ac:dyDescent="0.25">
      <c r="B53" s="8" t="s">
        <v>29</v>
      </c>
      <c r="C53" s="8">
        <v>13.5</v>
      </c>
      <c r="D53" s="8" t="s">
        <v>40</v>
      </c>
      <c r="E53" s="11">
        <v>44888.70815972222</v>
      </c>
      <c r="F53" s="8"/>
    </row>
    <row r="54" spans="2:6" x14ac:dyDescent="0.25">
      <c r="B54" s="8" t="s">
        <v>28</v>
      </c>
      <c r="C54" s="8">
        <v>9.9499999999999993</v>
      </c>
      <c r="D54" s="8" t="s">
        <v>40</v>
      </c>
      <c r="E54" s="11">
        <v>44888.783391203702</v>
      </c>
      <c r="F54" s="8"/>
    </row>
  </sheetData>
  <mergeCells count="3">
    <mergeCell ref="H7:J8"/>
    <mergeCell ref="H23:J24"/>
    <mergeCell ref="H46:J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7FBD-3054-4AFC-8F3A-C55DB03DD45B}">
  <sheetPr>
    <pageSetUpPr autoPageBreaks="0"/>
  </sheetPr>
  <dimension ref="B1:M54"/>
  <sheetViews>
    <sheetView showGridLines="0" tabSelected="1" zoomScale="120" zoomScaleNormal="110" workbookViewId="0">
      <pane ySplit="1" topLeftCell="A16" activePane="bottomLeft" state="frozen"/>
      <selection pane="bottomLeft" activeCell="F4" sqref="F4"/>
    </sheetView>
  </sheetViews>
  <sheetFormatPr baseColWidth="10" defaultColWidth="9.1640625" defaultRowHeight="19" x14ac:dyDescent="0.25"/>
  <cols>
    <col min="1" max="1" width="8.6640625" style="7" customWidth="1"/>
    <col min="2" max="2" width="17.1640625" style="7" bestFit="1" customWidth="1"/>
    <col min="3" max="3" width="8.33203125" style="7" bestFit="1" customWidth="1"/>
    <col min="4" max="4" width="13.83203125" style="7" bestFit="1" customWidth="1"/>
    <col min="5" max="5" width="22.1640625" style="7" bestFit="1" customWidth="1"/>
    <col min="6" max="6" width="17.33203125" style="7" bestFit="1" customWidth="1"/>
    <col min="7" max="7" width="13.5" style="7" bestFit="1" customWidth="1"/>
    <col min="8" max="8" width="14" style="7" customWidth="1"/>
    <col min="9" max="9" width="15.33203125" style="7" customWidth="1"/>
    <col min="10" max="10" width="18.83203125" style="7" customWidth="1"/>
    <col min="11" max="16384" width="9.1640625" style="7"/>
  </cols>
  <sheetData>
    <row r="1" spans="2:13" x14ac:dyDescent="0.25">
      <c r="F1" s="9" t="s">
        <v>37</v>
      </c>
      <c r="G1" s="13">
        <f ca="1">TODAY()</f>
        <v>45433</v>
      </c>
    </row>
    <row r="3" spans="2:13" x14ac:dyDescent="0.25">
      <c r="B3" s="9" t="s">
        <v>32</v>
      </c>
      <c r="C3" s="9" t="s">
        <v>33</v>
      </c>
      <c r="D3" s="9" t="s">
        <v>39</v>
      </c>
      <c r="E3" s="9" t="s">
        <v>36</v>
      </c>
      <c r="F3" s="9" t="s">
        <v>52</v>
      </c>
    </row>
    <row r="4" spans="2:13" x14ac:dyDescent="0.25">
      <c r="B4" s="8" t="s">
        <v>31</v>
      </c>
      <c r="C4" s="8">
        <v>7.85</v>
      </c>
      <c r="D4" s="8" t="s">
        <v>40</v>
      </c>
      <c r="E4" s="11">
        <v>44888.4765625</v>
      </c>
      <c r="F4" s="14"/>
    </row>
    <row r="5" spans="2:13" ht="18.75" customHeight="1" x14ac:dyDescent="0.25">
      <c r="B5" s="8" t="s">
        <v>30</v>
      </c>
      <c r="C5" s="8">
        <v>3.25</v>
      </c>
      <c r="D5" s="8" t="s">
        <v>40</v>
      </c>
      <c r="E5" s="11">
        <v>45232.487638888888</v>
      </c>
      <c r="F5" s="8"/>
    </row>
    <row r="6" spans="2:13" ht="21" customHeight="1" x14ac:dyDescent="0.25">
      <c r="B6" s="8" t="s">
        <v>29</v>
      </c>
      <c r="C6" s="8">
        <v>12.5</v>
      </c>
      <c r="D6" s="8" t="s">
        <v>40</v>
      </c>
      <c r="E6" s="11">
        <v>45253.499027777776</v>
      </c>
      <c r="F6" s="8"/>
    </row>
    <row r="7" spans="2:13" ht="18.75" customHeight="1" x14ac:dyDescent="0.25">
      <c r="B7" s="8" t="s">
        <v>28</v>
      </c>
      <c r="C7" s="8">
        <v>6.35</v>
      </c>
      <c r="D7" s="8" t="s">
        <v>40</v>
      </c>
      <c r="E7" s="11">
        <v>44852.505381944444</v>
      </c>
      <c r="F7" s="8"/>
      <c r="H7" s="15" t="s">
        <v>43</v>
      </c>
      <c r="I7" s="15"/>
      <c r="J7" s="15"/>
      <c r="M7" s="10">
        <f>SUMIF(E4:E15,"Mar",C4:C15)</f>
        <v>0</v>
      </c>
    </row>
    <row r="8" spans="2:13" x14ac:dyDescent="0.25">
      <c r="B8" s="8" t="s">
        <v>27</v>
      </c>
      <c r="C8" s="8">
        <v>2.5</v>
      </c>
      <c r="D8" s="8" t="s">
        <v>40</v>
      </c>
      <c r="E8" s="11">
        <v>44888.520162037035</v>
      </c>
      <c r="F8" s="8"/>
      <c r="H8" s="15"/>
      <c r="I8" s="15"/>
      <c r="J8" s="15"/>
    </row>
    <row r="9" spans="2:13" x14ac:dyDescent="0.25">
      <c r="B9" s="8" t="s">
        <v>26</v>
      </c>
      <c r="C9" s="8">
        <v>6.5</v>
      </c>
      <c r="D9" s="8" t="s">
        <v>40</v>
      </c>
      <c r="E9" s="11">
        <v>44923.573692129627</v>
      </c>
      <c r="F9" s="8"/>
    </row>
    <row r="10" spans="2:13" x14ac:dyDescent="0.25">
      <c r="B10" s="8" t="s">
        <v>31</v>
      </c>
      <c r="C10" s="8">
        <v>8.75</v>
      </c>
      <c r="D10" s="8" t="s">
        <v>40</v>
      </c>
      <c r="E10" s="11">
        <v>44888.593831018516</v>
      </c>
      <c r="F10" s="8"/>
    </row>
    <row r="11" spans="2:13" x14ac:dyDescent="0.25">
      <c r="B11" s="8" t="s">
        <v>28</v>
      </c>
      <c r="C11" s="8">
        <v>4.6500000000000004</v>
      </c>
      <c r="D11" s="8" t="s">
        <v>40</v>
      </c>
      <c r="E11" s="11">
        <v>44888.656423611108</v>
      </c>
      <c r="F11" s="8"/>
    </row>
    <row r="12" spans="2:13" x14ac:dyDescent="0.25">
      <c r="B12" s="8" t="s">
        <v>31</v>
      </c>
      <c r="C12" s="8">
        <v>12.85</v>
      </c>
      <c r="D12" s="8" t="s">
        <v>40</v>
      </c>
      <c r="E12" s="11">
        <v>44889.675300925926</v>
      </c>
      <c r="F12" s="8"/>
    </row>
    <row r="13" spans="2:13" ht="18.75" customHeight="1" x14ac:dyDescent="0.25">
      <c r="B13" s="8" t="s">
        <v>30</v>
      </c>
      <c r="C13" s="8">
        <v>8.25</v>
      </c>
      <c r="D13" s="8" t="s">
        <v>40</v>
      </c>
      <c r="E13" s="11">
        <v>44888.686539351853</v>
      </c>
      <c r="F13" s="8"/>
    </row>
    <row r="14" spans="2:13" x14ac:dyDescent="0.25">
      <c r="B14" s="8" t="s">
        <v>29</v>
      </c>
      <c r="C14" s="8">
        <v>13.5</v>
      </c>
      <c r="D14" s="8" t="s">
        <v>40</v>
      </c>
      <c r="E14" s="11">
        <v>44888.70815972222</v>
      </c>
      <c r="F14" s="8"/>
    </row>
    <row r="15" spans="2:13" x14ac:dyDescent="0.25">
      <c r="B15" s="8" t="s">
        <v>28</v>
      </c>
      <c r="C15" s="8">
        <v>9.9499999999999993</v>
      </c>
      <c r="D15" s="8" t="s">
        <v>40</v>
      </c>
      <c r="E15" s="11">
        <v>44888.783391203702</v>
      </c>
      <c r="F15" s="8"/>
    </row>
    <row r="19" spans="2:13" x14ac:dyDescent="0.25">
      <c r="B19" s="9" t="s">
        <v>32</v>
      </c>
      <c r="C19" s="9" t="s">
        <v>33</v>
      </c>
      <c r="D19" s="9" t="s">
        <v>39</v>
      </c>
      <c r="E19" s="9" t="s">
        <v>36</v>
      </c>
      <c r="F19" s="9" t="s">
        <v>54</v>
      </c>
    </row>
    <row r="20" spans="2:13" x14ac:dyDescent="0.25">
      <c r="B20" s="8" t="s">
        <v>31</v>
      </c>
      <c r="C20" s="8">
        <v>7.85</v>
      </c>
      <c r="D20" s="8" t="s">
        <v>40</v>
      </c>
      <c r="E20" s="11">
        <v>44888.4765625</v>
      </c>
      <c r="F20" s="8"/>
    </row>
    <row r="21" spans="2:13" x14ac:dyDescent="0.25">
      <c r="B21" s="8" t="s">
        <v>30</v>
      </c>
      <c r="C21" s="8">
        <v>3.25</v>
      </c>
      <c r="D21" s="8" t="s">
        <v>40</v>
      </c>
      <c r="E21" s="11">
        <v>45232.487638888888</v>
      </c>
      <c r="F21" s="8"/>
    </row>
    <row r="22" spans="2:13" x14ac:dyDescent="0.25">
      <c r="B22" s="8" t="s">
        <v>29</v>
      </c>
      <c r="C22" s="8">
        <v>12.5</v>
      </c>
      <c r="D22" s="8" t="s">
        <v>40</v>
      </c>
      <c r="E22" s="11">
        <v>45253.499027777776</v>
      </c>
      <c r="F22" s="8"/>
    </row>
    <row r="23" spans="2:13" ht="18.75" customHeight="1" x14ac:dyDescent="0.25">
      <c r="B23" s="8" t="s">
        <v>28</v>
      </c>
      <c r="C23" s="8">
        <v>6.35</v>
      </c>
      <c r="D23" s="8" t="s">
        <v>40</v>
      </c>
      <c r="E23" s="11">
        <v>44852.505381944444</v>
      </c>
      <c r="F23" s="8"/>
      <c r="H23" s="15" t="s">
        <v>53</v>
      </c>
      <c r="I23" s="15"/>
      <c r="J23" s="15"/>
      <c r="M23" s="10">
        <f>SUMIF(D20:D31,"Amazon",C20:C31)</f>
        <v>0</v>
      </c>
    </row>
    <row r="24" spans="2:13" x14ac:dyDescent="0.25">
      <c r="B24" s="8" t="s">
        <v>27</v>
      </c>
      <c r="C24" s="8">
        <v>2.5</v>
      </c>
      <c r="D24" s="8" t="s">
        <v>40</v>
      </c>
      <c r="E24" s="11">
        <v>44888.520162037035</v>
      </c>
      <c r="F24" s="8"/>
      <c r="H24" s="15"/>
      <c r="I24" s="15"/>
      <c r="J24" s="15"/>
    </row>
    <row r="25" spans="2:13" x14ac:dyDescent="0.25">
      <c r="B25" s="8" t="s">
        <v>26</v>
      </c>
      <c r="C25" s="8">
        <v>6.5</v>
      </c>
      <c r="D25" s="8" t="s">
        <v>40</v>
      </c>
      <c r="E25" s="11">
        <v>44923.573692129627</v>
      </c>
      <c r="F25" s="8"/>
    </row>
    <row r="26" spans="2:13" x14ac:dyDescent="0.25">
      <c r="B26" s="8" t="s">
        <v>31</v>
      </c>
      <c r="C26" s="8">
        <v>8.75</v>
      </c>
      <c r="D26" s="8" t="s">
        <v>40</v>
      </c>
      <c r="E26" s="11">
        <v>44888.593831018516</v>
      </c>
      <c r="F26" s="8"/>
    </row>
    <row r="27" spans="2:13" x14ac:dyDescent="0.25">
      <c r="B27" s="8" t="s">
        <v>28</v>
      </c>
      <c r="C27" s="8">
        <v>4.6500000000000004</v>
      </c>
      <c r="D27" s="8" t="s">
        <v>40</v>
      </c>
      <c r="E27" s="11">
        <v>44888.656423611108</v>
      </c>
      <c r="F27" s="8"/>
    </row>
    <row r="28" spans="2:13" x14ac:dyDescent="0.25">
      <c r="B28" s="8" t="s">
        <v>31</v>
      </c>
      <c r="C28" s="8">
        <v>12.85</v>
      </c>
      <c r="D28" s="8" t="s">
        <v>40</v>
      </c>
      <c r="E28" s="11">
        <v>44889.675300925926</v>
      </c>
      <c r="F28" s="8"/>
    </row>
    <row r="29" spans="2:13" x14ac:dyDescent="0.25">
      <c r="B29" s="8" t="s">
        <v>30</v>
      </c>
      <c r="C29" s="8">
        <v>8.25</v>
      </c>
      <c r="D29" s="8" t="s">
        <v>40</v>
      </c>
      <c r="E29" s="11">
        <v>44888.686539351853</v>
      </c>
      <c r="F29" s="8"/>
    </row>
    <row r="30" spans="2:13" x14ac:dyDescent="0.25">
      <c r="B30" s="8" t="s">
        <v>29</v>
      </c>
      <c r="C30" s="8">
        <v>13.5</v>
      </c>
      <c r="D30" s="8" t="s">
        <v>40</v>
      </c>
      <c r="E30" s="11">
        <v>44888.70815972222</v>
      </c>
      <c r="F30" s="8"/>
    </row>
    <row r="31" spans="2:13" x14ac:dyDescent="0.25">
      <c r="B31" s="8" t="s">
        <v>28</v>
      </c>
      <c r="C31" s="8">
        <v>9.9499999999999993</v>
      </c>
      <c r="D31" s="8" t="s">
        <v>40</v>
      </c>
      <c r="E31" s="11">
        <v>44888.783391203702</v>
      </c>
      <c r="F31" s="8"/>
    </row>
    <row r="42" spans="2:13" x14ac:dyDescent="0.25">
      <c r="B42" s="9" t="s">
        <v>32</v>
      </c>
      <c r="C42" s="9" t="s">
        <v>33</v>
      </c>
      <c r="D42" s="9" t="s">
        <v>39</v>
      </c>
      <c r="E42" s="9" t="s">
        <v>36</v>
      </c>
      <c r="F42" s="9" t="s">
        <v>54</v>
      </c>
    </row>
    <row r="43" spans="2:13" x14ac:dyDescent="0.25">
      <c r="B43" s="8" t="s">
        <v>31</v>
      </c>
      <c r="C43" s="8">
        <v>7.85</v>
      </c>
      <c r="D43" s="8" t="s">
        <v>40</v>
      </c>
      <c r="E43" s="11">
        <v>44888.4765625</v>
      </c>
      <c r="F43" s="8"/>
    </row>
    <row r="44" spans="2:13" x14ac:dyDescent="0.25">
      <c r="B44" s="8" t="s">
        <v>30</v>
      </c>
      <c r="C44" s="8">
        <v>3.25</v>
      </c>
      <c r="D44" s="8" t="s">
        <v>40</v>
      </c>
      <c r="E44" s="11">
        <v>45232.487638888888</v>
      </c>
      <c r="F44" s="8"/>
    </row>
    <row r="45" spans="2:13" x14ac:dyDescent="0.25">
      <c r="B45" s="8" t="s">
        <v>29</v>
      </c>
      <c r="C45" s="8">
        <v>12.5</v>
      </c>
      <c r="D45" s="8" t="s">
        <v>40</v>
      </c>
      <c r="E45" s="11">
        <v>45253.499027777776</v>
      </c>
      <c r="F45" s="8"/>
    </row>
    <row r="46" spans="2:13" ht="18.75" customHeight="1" x14ac:dyDescent="0.25">
      <c r="B46" s="8" t="s">
        <v>28</v>
      </c>
      <c r="C46" s="8">
        <v>6.35</v>
      </c>
      <c r="D46" s="8" t="s">
        <v>40</v>
      </c>
      <c r="E46" s="11">
        <v>44852.505381944444</v>
      </c>
      <c r="F46" s="8"/>
      <c r="H46" s="15" t="s">
        <v>55</v>
      </c>
      <c r="I46" s="15"/>
      <c r="J46" s="15"/>
      <c r="M46" s="10">
        <f>SUMIF(D43:D54,"Amazon",C43:C54)</f>
        <v>0</v>
      </c>
    </row>
    <row r="47" spans="2:13" x14ac:dyDescent="0.25">
      <c r="B47" s="8" t="s">
        <v>27</v>
      </c>
      <c r="C47" s="8">
        <v>2.5</v>
      </c>
      <c r="D47" s="8" t="s">
        <v>40</v>
      </c>
      <c r="E47" s="11">
        <v>44888.520162037035</v>
      </c>
      <c r="F47" s="8"/>
      <c r="H47" s="15"/>
      <c r="I47" s="15"/>
      <c r="J47" s="15"/>
    </row>
    <row r="48" spans="2:13" x14ac:dyDescent="0.25">
      <c r="B48" s="8" t="s">
        <v>26</v>
      </c>
      <c r="C48" s="8">
        <v>6.5</v>
      </c>
      <c r="D48" s="8" t="s">
        <v>40</v>
      </c>
      <c r="E48" s="11">
        <v>44923.573692129627</v>
      </c>
      <c r="F48" s="8"/>
    </row>
    <row r="49" spans="2:6" x14ac:dyDescent="0.25">
      <c r="B49" s="8" t="s">
        <v>31</v>
      </c>
      <c r="C49" s="8">
        <v>8.75</v>
      </c>
      <c r="D49" s="8" t="s">
        <v>40</v>
      </c>
      <c r="E49" s="11">
        <v>44888.593831018516</v>
      </c>
      <c r="F49" s="8"/>
    </row>
    <row r="50" spans="2:6" x14ac:dyDescent="0.25">
      <c r="B50" s="8" t="s">
        <v>28</v>
      </c>
      <c r="C50" s="8">
        <v>4.6500000000000004</v>
      </c>
      <c r="D50" s="8" t="s">
        <v>40</v>
      </c>
      <c r="E50" s="11">
        <v>44888.656423611108</v>
      </c>
      <c r="F50" s="8"/>
    </row>
    <row r="51" spans="2:6" x14ac:dyDescent="0.25">
      <c r="B51" s="8" t="s">
        <v>31</v>
      </c>
      <c r="C51" s="8">
        <v>12.85</v>
      </c>
      <c r="D51" s="8" t="s">
        <v>40</v>
      </c>
      <c r="E51" s="11">
        <v>44889.675300925926</v>
      </c>
      <c r="F51" s="8"/>
    </row>
    <row r="52" spans="2:6" x14ac:dyDescent="0.25">
      <c r="B52" s="8" t="s">
        <v>30</v>
      </c>
      <c r="C52" s="8">
        <v>8.25</v>
      </c>
      <c r="D52" s="8" t="s">
        <v>40</v>
      </c>
      <c r="E52" s="11">
        <v>44888.686539351853</v>
      </c>
      <c r="F52" s="8"/>
    </row>
    <row r="53" spans="2:6" x14ac:dyDescent="0.25">
      <c r="B53" s="8" t="s">
        <v>29</v>
      </c>
      <c r="C53" s="8">
        <v>13.5</v>
      </c>
      <c r="D53" s="8" t="s">
        <v>40</v>
      </c>
      <c r="E53" s="11">
        <v>44888.70815972222</v>
      </c>
      <c r="F53" s="8"/>
    </row>
    <row r="54" spans="2:6" x14ac:dyDescent="0.25">
      <c r="B54" s="8" t="s">
        <v>28</v>
      </c>
      <c r="C54" s="8">
        <v>9.9499999999999993</v>
      </c>
      <c r="D54" s="8" t="s">
        <v>40</v>
      </c>
      <c r="E54" s="11">
        <v>44888.783391203702</v>
      </c>
      <c r="F54" s="8"/>
    </row>
  </sheetData>
  <mergeCells count="3">
    <mergeCell ref="H7:J8"/>
    <mergeCell ref="H23:J24"/>
    <mergeCell ref="H46:J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baseColWidth="10" defaultColWidth="8.83203125" defaultRowHeight="16" x14ac:dyDescent="0.2"/>
  <cols>
    <col min="1" max="1" width="6.33203125" style="6" bestFit="1" customWidth="1"/>
    <col min="2" max="2" width="24.6640625" style="6" bestFit="1" customWidth="1"/>
    <col min="3" max="3" width="15.83203125" style="6" bestFit="1" customWidth="1"/>
    <col min="4" max="4" width="13.33203125" style="6" bestFit="1" customWidth="1"/>
    <col min="5" max="5" width="13.1640625" style="6" bestFit="1" customWidth="1"/>
    <col min="6" max="6" width="14.6640625" style="6" bestFit="1" customWidth="1"/>
    <col min="7" max="7" width="18.5" style="6" bestFit="1" customWidth="1"/>
    <col min="8" max="9" width="6.33203125" style="1" customWidth="1"/>
    <col min="10" max="10" width="9.6640625" style="1" bestFit="1" customWidth="1"/>
    <col min="11" max="16384" width="8.83203125" style="1"/>
  </cols>
  <sheetData>
    <row r="1" spans="1:13" x14ac:dyDescent="0.2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2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2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2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2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2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5" customHeight="1" x14ac:dyDescent="0.2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16" t="s">
        <v>34</v>
      </c>
      <c r="K7" s="16"/>
      <c r="L7" s="16"/>
      <c r="M7" s="16"/>
    </row>
    <row r="8" spans="1:13" x14ac:dyDescent="0.2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16"/>
      <c r="K8" s="16"/>
      <c r="L8" s="16"/>
      <c r="M8" s="16"/>
    </row>
    <row r="9" spans="1:13" x14ac:dyDescent="0.2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16"/>
      <c r="K9" s="16"/>
      <c r="L9" s="16"/>
      <c r="M9" s="16"/>
    </row>
    <row r="10" spans="1:13" x14ac:dyDescent="0.2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16"/>
      <c r="K10" s="16"/>
      <c r="L10" s="16"/>
      <c r="M10" s="16"/>
    </row>
    <row r="11" spans="1:13" x14ac:dyDescent="0.2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16"/>
      <c r="K11" s="16"/>
      <c r="L11" s="16"/>
      <c r="M11" s="16"/>
    </row>
    <row r="12" spans="1:13" x14ac:dyDescent="0.2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16"/>
      <c r="K12" s="16"/>
      <c r="L12" s="16"/>
      <c r="M12" s="16"/>
    </row>
    <row r="13" spans="1:13" x14ac:dyDescent="0.2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16"/>
      <c r="K13" s="16"/>
      <c r="L13" s="16"/>
      <c r="M13" s="16"/>
    </row>
    <row r="14" spans="1:13" x14ac:dyDescent="0.2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16"/>
      <c r="K14" s="16"/>
      <c r="L14" s="16"/>
      <c r="M14" s="16"/>
    </row>
    <row r="15" spans="1:13" x14ac:dyDescent="0.2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16"/>
      <c r="K15" s="16"/>
      <c r="L15" s="16"/>
      <c r="M15" s="16"/>
    </row>
    <row r="16" spans="1:13" x14ac:dyDescent="0.2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Time</vt:lpstr>
      <vt:lpstr>Days</vt:lpstr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Kadhiravan Jayachandiran</cp:lastModifiedBy>
  <dcterms:created xsi:type="dcterms:W3CDTF">2022-03-05T05:03:48Z</dcterms:created>
  <dcterms:modified xsi:type="dcterms:W3CDTF">2024-05-21T06:53:13Z</dcterms:modified>
</cp:coreProperties>
</file>