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1DD94184-BC55-49EA-A9A3-B380D75FC40B}" xr6:coauthVersionLast="47" xr6:coauthVersionMax="47" xr10:uidLastSave="{00000000-0000-0000-0000-000000000000}"/>
  <bookViews>
    <workbookView xWindow="-120" yWindow="-120" windowWidth="29040" windowHeight="15840" tabRatio="674" activeTab="2" xr2:uid="{00000000-000D-0000-FFFF-FFFF00000000}"/>
  </bookViews>
  <sheets>
    <sheet name="1000000000(含绝对加速比)" sheetId="3" r:id="rId1"/>
    <sheet name="1000000000(含相对加速比)" sheetId="4" r:id="rId2"/>
    <sheet name="100000000(含绝对加速比)" sheetId="1" r:id="rId3"/>
    <sheet name="100000000(含相对加速比)" sheetId="5" r:id="rId4"/>
    <sheet name="10000000(含绝对加速比)" sheetId="2" r:id="rId5"/>
    <sheet name="10000000(含相对加速比)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5" i="2" l="1"/>
  <c r="AC86" i="2"/>
  <c r="AC87" i="2"/>
  <c r="AC88" i="2"/>
  <c r="AC89" i="2"/>
  <c r="AC90" i="2"/>
  <c r="AC91" i="2"/>
  <c r="AC84" i="2"/>
  <c r="AB85" i="2"/>
  <c r="AB86" i="2"/>
  <c r="AB87" i="2"/>
  <c r="AB88" i="2"/>
  <c r="AB89" i="2"/>
  <c r="AB90" i="2"/>
  <c r="AB91" i="2"/>
  <c r="AB84" i="2"/>
  <c r="AA85" i="2"/>
  <c r="AA86" i="2"/>
  <c r="AA87" i="2"/>
  <c r="AA88" i="2"/>
  <c r="AA89" i="2"/>
  <c r="AA90" i="2"/>
  <c r="AA91" i="2"/>
  <c r="AA84" i="2"/>
  <c r="Z85" i="2"/>
  <c r="Z86" i="2"/>
  <c r="Z87" i="2"/>
  <c r="Z88" i="2"/>
  <c r="Z89" i="2"/>
  <c r="Z90" i="2"/>
  <c r="Z91" i="2"/>
  <c r="Z84" i="2"/>
  <c r="AC74" i="2"/>
  <c r="AC75" i="2"/>
  <c r="AC76" i="2"/>
  <c r="AC77" i="2"/>
  <c r="AC78" i="2"/>
  <c r="AC79" i="2"/>
  <c r="AC80" i="2"/>
  <c r="AC73" i="2"/>
  <c r="AB74" i="2"/>
  <c r="AB75" i="2"/>
  <c r="AB76" i="2"/>
  <c r="AB77" i="2"/>
  <c r="AB78" i="2"/>
  <c r="AB79" i="2"/>
  <c r="AB80" i="2"/>
  <c r="AB73" i="2"/>
  <c r="AA74" i="2"/>
  <c r="AA75" i="2"/>
  <c r="AA76" i="2"/>
  <c r="AA77" i="2"/>
  <c r="AA78" i="2"/>
  <c r="AA79" i="2"/>
  <c r="AA80" i="2"/>
  <c r="AA73" i="2"/>
  <c r="Z74" i="2"/>
  <c r="Z75" i="2"/>
  <c r="Z76" i="2"/>
  <c r="Z77" i="2"/>
  <c r="Z78" i="2"/>
  <c r="Z79" i="2"/>
  <c r="Z80" i="2"/>
  <c r="Z73" i="2"/>
  <c r="AC63" i="2"/>
  <c r="AC64" i="2"/>
  <c r="AC65" i="2"/>
  <c r="AC66" i="2"/>
  <c r="AC67" i="2"/>
  <c r="AC68" i="2"/>
  <c r="AC69" i="2"/>
  <c r="AC62" i="2"/>
  <c r="AB63" i="2"/>
  <c r="AB64" i="2"/>
  <c r="AB65" i="2"/>
  <c r="AB66" i="2"/>
  <c r="AB67" i="2"/>
  <c r="AB68" i="2"/>
  <c r="AB69" i="2"/>
  <c r="AB62" i="2"/>
  <c r="AA63" i="2"/>
  <c r="AA64" i="2"/>
  <c r="AA65" i="2"/>
  <c r="AA66" i="2"/>
  <c r="AA67" i="2"/>
  <c r="AA68" i="2"/>
  <c r="AA69" i="2"/>
  <c r="AA62" i="2"/>
  <c r="Z63" i="2"/>
  <c r="Z64" i="2"/>
  <c r="Z65" i="2"/>
  <c r="Z66" i="2"/>
  <c r="Z67" i="2"/>
  <c r="Z68" i="2"/>
  <c r="Z69" i="2"/>
  <c r="Z62" i="2"/>
  <c r="G113" i="2"/>
  <c r="H113" i="2" s="1"/>
  <c r="I113" i="2" s="1"/>
  <c r="G112" i="2"/>
  <c r="H112" i="2" s="1"/>
  <c r="I112" i="2" s="1"/>
  <c r="G111" i="2"/>
  <c r="H111" i="2" s="1"/>
  <c r="I111" i="2" s="1"/>
  <c r="G110" i="2"/>
  <c r="H110" i="2" s="1"/>
  <c r="I110" i="2" s="1"/>
  <c r="G109" i="2"/>
  <c r="H109" i="2" s="1"/>
  <c r="I109" i="2" s="1"/>
  <c r="G108" i="2"/>
  <c r="H108" i="2" s="1"/>
  <c r="I108" i="2" s="1"/>
  <c r="G107" i="2"/>
  <c r="H107" i="2" s="1"/>
  <c r="I107" i="2" s="1"/>
  <c r="G106" i="2"/>
  <c r="H106" i="2" s="1"/>
  <c r="I106" i="2" s="1"/>
  <c r="G102" i="2"/>
  <c r="H102" i="2" s="1"/>
  <c r="I102" i="2" s="1"/>
  <c r="G101" i="2"/>
  <c r="H101" i="2" s="1"/>
  <c r="I101" i="2" s="1"/>
  <c r="G100" i="2"/>
  <c r="H100" i="2" s="1"/>
  <c r="I100" i="2" s="1"/>
  <c r="G99" i="2"/>
  <c r="H99" i="2" s="1"/>
  <c r="I99" i="2" s="1"/>
  <c r="G98" i="2"/>
  <c r="H98" i="2" s="1"/>
  <c r="I98" i="2" s="1"/>
  <c r="G97" i="2"/>
  <c r="H97" i="2" s="1"/>
  <c r="I97" i="2" s="1"/>
  <c r="G96" i="2"/>
  <c r="H96" i="2" s="1"/>
  <c r="I96" i="2" s="1"/>
  <c r="G95" i="2"/>
  <c r="H95" i="2" s="1"/>
  <c r="I95" i="2" s="1"/>
  <c r="I85" i="2"/>
  <c r="H85" i="2"/>
  <c r="H86" i="2"/>
  <c r="I86" i="2" s="1"/>
  <c r="G85" i="2"/>
  <c r="G86" i="2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I84" i="2"/>
  <c r="H84" i="2"/>
  <c r="G84" i="2"/>
  <c r="G80" i="2"/>
  <c r="G79" i="2"/>
  <c r="G78" i="2"/>
  <c r="O67" i="2" s="1"/>
  <c r="G77" i="2"/>
  <c r="O66" i="2" s="1"/>
  <c r="G76" i="2"/>
  <c r="O65" i="2" s="1"/>
  <c r="G75" i="2"/>
  <c r="O64" i="2" s="1"/>
  <c r="G74" i="2"/>
  <c r="O63" i="2" s="1"/>
  <c r="G73" i="2"/>
  <c r="G69" i="2"/>
  <c r="N69" i="2" s="1"/>
  <c r="G68" i="2"/>
  <c r="G67" i="2"/>
  <c r="G66" i="2"/>
  <c r="G65" i="2"/>
  <c r="G64" i="2"/>
  <c r="N64" i="2" s="1"/>
  <c r="G63" i="2"/>
  <c r="N63" i="2" s="1"/>
  <c r="G62" i="2"/>
  <c r="N62" i="2" s="1"/>
  <c r="G52" i="2"/>
  <c r="M63" i="2" s="1"/>
  <c r="G53" i="2"/>
  <c r="M64" i="2" s="1"/>
  <c r="G54" i="2"/>
  <c r="M65" i="2" s="1"/>
  <c r="G55" i="2"/>
  <c r="M66" i="2" s="1"/>
  <c r="G56" i="2"/>
  <c r="M67" i="2" s="1"/>
  <c r="G57" i="2"/>
  <c r="M68" i="2" s="1"/>
  <c r="G58" i="2"/>
  <c r="M69" i="2" s="1"/>
  <c r="G51" i="2"/>
  <c r="M62" i="2" s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21" i="3"/>
  <c r="O22" i="3"/>
  <c r="O23" i="3"/>
  <c r="O24" i="3"/>
  <c r="O25" i="3"/>
  <c r="O26" i="3"/>
  <c r="O27" i="3"/>
  <c r="O20" i="3"/>
  <c r="N21" i="3"/>
  <c r="N22" i="3"/>
  <c r="N23" i="3"/>
  <c r="N24" i="3"/>
  <c r="N25" i="3"/>
  <c r="N26" i="3"/>
  <c r="N27" i="3"/>
  <c r="N20" i="3"/>
  <c r="M21" i="3"/>
  <c r="M22" i="3"/>
  <c r="M23" i="3"/>
  <c r="M24" i="3"/>
  <c r="M25" i="3"/>
  <c r="M26" i="3"/>
  <c r="M27" i="3"/>
  <c r="M20" i="3"/>
  <c r="L27" i="3"/>
  <c r="L21" i="3"/>
  <c r="L22" i="3"/>
  <c r="L23" i="3"/>
  <c r="L24" i="3"/>
  <c r="L25" i="3"/>
  <c r="L26" i="3"/>
  <c r="L20" i="3"/>
  <c r="G47" i="6"/>
  <c r="G46" i="6"/>
  <c r="G45" i="6"/>
  <c r="G44" i="6"/>
  <c r="G43" i="6"/>
  <c r="G42" i="6"/>
  <c r="G41" i="6"/>
  <c r="G40" i="6"/>
  <c r="G36" i="6"/>
  <c r="G35" i="6"/>
  <c r="G34" i="6"/>
  <c r="G33" i="6"/>
  <c r="G32" i="6"/>
  <c r="G31" i="6"/>
  <c r="G30" i="6"/>
  <c r="G29" i="6"/>
  <c r="G25" i="6"/>
  <c r="G24" i="6"/>
  <c r="G23" i="6"/>
  <c r="G22" i="6"/>
  <c r="G21" i="6"/>
  <c r="G20" i="6"/>
  <c r="G19" i="6"/>
  <c r="G18" i="6"/>
  <c r="G14" i="6"/>
  <c r="G13" i="6"/>
  <c r="G12" i="6"/>
  <c r="G11" i="6"/>
  <c r="G10" i="6"/>
  <c r="G9" i="6"/>
  <c r="G8" i="6"/>
  <c r="G7" i="6"/>
  <c r="G3" i="6"/>
  <c r="H31" i="6" s="1"/>
  <c r="G47" i="5"/>
  <c r="G46" i="5"/>
  <c r="G45" i="5"/>
  <c r="G44" i="5"/>
  <c r="G43" i="5"/>
  <c r="G42" i="5"/>
  <c r="G41" i="5"/>
  <c r="G40" i="5"/>
  <c r="G36" i="5"/>
  <c r="G35" i="5"/>
  <c r="G34" i="5"/>
  <c r="G33" i="5"/>
  <c r="G32" i="5"/>
  <c r="G31" i="5"/>
  <c r="G30" i="5"/>
  <c r="G29" i="5"/>
  <c r="G25" i="5"/>
  <c r="G24" i="5"/>
  <c r="G23" i="5"/>
  <c r="G22" i="5"/>
  <c r="G21" i="5"/>
  <c r="G20" i="5"/>
  <c r="G19" i="5"/>
  <c r="G18" i="5"/>
  <c r="G14" i="5"/>
  <c r="G13" i="5"/>
  <c r="G12" i="5"/>
  <c r="G11" i="5"/>
  <c r="G10" i="5"/>
  <c r="G9" i="5"/>
  <c r="G8" i="5"/>
  <c r="G7" i="5"/>
  <c r="G3" i="5"/>
  <c r="H31" i="5" s="1"/>
  <c r="G47" i="4"/>
  <c r="G46" i="4"/>
  <c r="G45" i="4"/>
  <c r="G44" i="4"/>
  <c r="G43" i="4"/>
  <c r="G42" i="4"/>
  <c r="G41" i="4"/>
  <c r="G40" i="4"/>
  <c r="G36" i="4"/>
  <c r="G35" i="4"/>
  <c r="G34" i="4"/>
  <c r="G33" i="4"/>
  <c r="G32" i="4"/>
  <c r="G31" i="4"/>
  <c r="G30" i="4"/>
  <c r="G29" i="4"/>
  <c r="G25" i="4"/>
  <c r="G24" i="4"/>
  <c r="G23" i="4"/>
  <c r="G22" i="4"/>
  <c r="G21" i="4"/>
  <c r="G20" i="4"/>
  <c r="G19" i="4"/>
  <c r="G18" i="4"/>
  <c r="G14" i="4"/>
  <c r="G13" i="4"/>
  <c r="G12" i="4"/>
  <c r="G11" i="4"/>
  <c r="G10" i="4"/>
  <c r="G9" i="4"/>
  <c r="G8" i="4"/>
  <c r="G7" i="4"/>
  <c r="G3" i="4"/>
  <c r="H31" i="4" s="1"/>
  <c r="N68" i="2" l="1"/>
  <c r="N67" i="2"/>
  <c r="N66" i="2"/>
  <c r="N65" i="2"/>
  <c r="O62" i="2"/>
  <c r="O69" i="2"/>
  <c r="H79" i="2"/>
  <c r="O68" i="2"/>
  <c r="H36" i="6"/>
  <c r="I36" i="6" s="1"/>
  <c r="N41" i="6" s="1"/>
  <c r="H43" i="6"/>
  <c r="I43" i="6" s="1"/>
  <c r="O37" i="6" s="1"/>
  <c r="H25" i="6"/>
  <c r="I25" i="6" s="1"/>
  <c r="M41" i="6" s="1"/>
  <c r="H11" i="6"/>
  <c r="I11" i="6" s="1"/>
  <c r="L38" i="6" s="1"/>
  <c r="H13" i="6"/>
  <c r="L13" i="6" s="1"/>
  <c r="H14" i="6"/>
  <c r="I14" i="6" s="1"/>
  <c r="L41" i="6" s="1"/>
  <c r="H32" i="6"/>
  <c r="I32" i="6" s="1"/>
  <c r="N37" i="6" s="1"/>
  <c r="H44" i="6"/>
  <c r="I44" i="6" s="1"/>
  <c r="O38" i="6" s="1"/>
  <c r="N14" i="6"/>
  <c r="H35" i="6"/>
  <c r="N13" i="6" s="1"/>
  <c r="H21" i="6"/>
  <c r="M10" i="6" s="1"/>
  <c r="H47" i="6"/>
  <c r="I47" i="6" s="1"/>
  <c r="O41" i="6" s="1"/>
  <c r="N9" i="6"/>
  <c r="I31" i="6"/>
  <c r="N36" i="6" s="1"/>
  <c r="H41" i="6"/>
  <c r="H8" i="6"/>
  <c r="H45" i="6"/>
  <c r="H18" i="6"/>
  <c r="H22" i="6"/>
  <c r="H29" i="6"/>
  <c r="H33" i="6"/>
  <c r="H40" i="6"/>
  <c r="H10" i="6"/>
  <c r="H42" i="6"/>
  <c r="H46" i="6"/>
  <c r="H12" i="6"/>
  <c r="H19" i="6"/>
  <c r="H23" i="6"/>
  <c r="H30" i="6"/>
  <c r="H34" i="6"/>
  <c r="H7" i="6"/>
  <c r="H9" i="6"/>
  <c r="O10" i="6"/>
  <c r="H20" i="6"/>
  <c r="H24" i="6"/>
  <c r="H11" i="5"/>
  <c r="H21" i="5"/>
  <c r="M10" i="5" s="1"/>
  <c r="H8" i="5"/>
  <c r="I8" i="5" s="1"/>
  <c r="L35" i="5" s="1"/>
  <c r="H41" i="5"/>
  <c r="H13" i="5"/>
  <c r="H44" i="5"/>
  <c r="O11" i="5" s="1"/>
  <c r="H25" i="5"/>
  <c r="I25" i="5" s="1"/>
  <c r="M41" i="5" s="1"/>
  <c r="H32" i="5"/>
  <c r="H35" i="5"/>
  <c r="I35" i="5" s="1"/>
  <c r="N40" i="5" s="1"/>
  <c r="N9" i="5"/>
  <c r="I31" i="5"/>
  <c r="N36" i="5" s="1"/>
  <c r="L8" i="5"/>
  <c r="I21" i="5"/>
  <c r="M37" i="5" s="1"/>
  <c r="L11" i="5"/>
  <c r="I11" i="5"/>
  <c r="L38" i="5" s="1"/>
  <c r="I13" i="5"/>
  <c r="L40" i="5" s="1"/>
  <c r="L13" i="5"/>
  <c r="N10" i="5"/>
  <c r="I32" i="5"/>
  <c r="N37" i="5" s="1"/>
  <c r="N13" i="5"/>
  <c r="H45" i="5"/>
  <c r="H18" i="5"/>
  <c r="H22" i="5"/>
  <c r="H29" i="5"/>
  <c r="H33" i="5"/>
  <c r="H40" i="5"/>
  <c r="H42" i="5"/>
  <c r="H46" i="5"/>
  <c r="H12" i="5"/>
  <c r="H19" i="5"/>
  <c r="H23" i="5"/>
  <c r="H30" i="5"/>
  <c r="H34" i="5"/>
  <c r="I44" i="5"/>
  <c r="O38" i="5" s="1"/>
  <c r="H7" i="5"/>
  <c r="H10" i="5"/>
  <c r="H14" i="5"/>
  <c r="H36" i="5"/>
  <c r="H43" i="5"/>
  <c r="H47" i="5"/>
  <c r="H9" i="5"/>
  <c r="H20" i="5"/>
  <c r="H24" i="5"/>
  <c r="H25" i="4"/>
  <c r="H21" i="4"/>
  <c r="M10" i="4" s="1"/>
  <c r="H11" i="4"/>
  <c r="I11" i="4" s="1"/>
  <c r="L38" i="4" s="1"/>
  <c r="H44" i="4"/>
  <c r="I44" i="4" s="1"/>
  <c r="O38" i="4" s="1"/>
  <c r="H32" i="4"/>
  <c r="I32" i="4" s="1"/>
  <c r="N37" i="4" s="1"/>
  <c r="H35" i="4"/>
  <c r="N13" i="4" s="1"/>
  <c r="H13" i="4"/>
  <c r="I13" i="4" s="1"/>
  <c r="L40" i="4" s="1"/>
  <c r="N9" i="4"/>
  <c r="I31" i="4"/>
  <c r="N36" i="4" s="1"/>
  <c r="I25" i="4"/>
  <c r="M41" i="4" s="1"/>
  <c r="M14" i="4"/>
  <c r="N10" i="4"/>
  <c r="I21" i="4"/>
  <c r="M37" i="4" s="1"/>
  <c r="L13" i="4"/>
  <c r="H41" i="4"/>
  <c r="H45" i="4"/>
  <c r="H18" i="4"/>
  <c r="H22" i="4"/>
  <c r="H29" i="4"/>
  <c r="H33" i="4"/>
  <c r="H40" i="4"/>
  <c r="H8" i="4"/>
  <c r="H10" i="4"/>
  <c r="H42" i="4"/>
  <c r="H46" i="4"/>
  <c r="H12" i="4"/>
  <c r="H19" i="4"/>
  <c r="H23" i="4"/>
  <c r="H30" i="4"/>
  <c r="H34" i="4"/>
  <c r="H7" i="4"/>
  <c r="H36" i="4"/>
  <c r="H43" i="4"/>
  <c r="H47" i="4"/>
  <c r="H14" i="4"/>
  <c r="H9" i="4"/>
  <c r="H20" i="4"/>
  <c r="H24" i="4"/>
  <c r="G47" i="3"/>
  <c r="G46" i="3"/>
  <c r="G45" i="3"/>
  <c r="G44" i="3"/>
  <c r="G43" i="3"/>
  <c r="G42" i="3"/>
  <c r="G41" i="3"/>
  <c r="G40" i="3"/>
  <c r="G36" i="3"/>
  <c r="G35" i="3"/>
  <c r="G34" i="3"/>
  <c r="G33" i="3"/>
  <c r="G32" i="3"/>
  <c r="G31" i="3"/>
  <c r="G30" i="3"/>
  <c r="G29" i="3"/>
  <c r="G25" i="3"/>
  <c r="G24" i="3"/>
  <c r="G23" i="3"/>
  <c r="G22" i="3"/>
  <c r="G21" i="3"/>
  <c r="G20" i="3"/>
  <c r="G19" i="3"/>
  <c r="G18" i="3"/>
  <c r="G14" i="3"/>
  <c r="G13" i="3"/>
  <c r="G12" i="3"/>
  <c r="G11" i="3"/>
  <c r="G10" i="3"/>
  <c r="G9" i="3"/>
  <c r="G8" i="3"/>
  <c r="G7" i="3"/>
  <c r="G3" i="3"/>
  <c r="H40" i="3" s="1"/>
  <c r="G47" i="2"/>
  <c r="G46" i="2"/>
  <c r="G45" i="2"/>
  <c r="G44" i="2"/>
  <c r="G43" i="2"/>
  <c r="G42" i="2"/>
  <c r="G41" i="2"/>
  <c r="G40" i="2"/>
  <c r="G36" i="2"/>
  <c r="N27" i="2" s="1"/>
  <c r="G35" i="2"/>
  <c r="N26" i="2" s="1"/>
  <c r="G34" i="2"/>
  <c r="N25" i="2" s="1"/>
  <c r="G33" i="2"/>
  <c r="N24" i="2" s="1"/>
  <c r="G32" i="2"/>
  <c r="N23" i="2" s="1"/>
  <c r="G31" i="2"/>
  <c r="N22" i="2" s="1"/>
  <c r="G30" i="2"/>
  <c r="N21" i="2" s="1"/>
  <c r="G29" i="2"/>
  <c r="N20" i="2" s="1"/>
  <c r="G25" i="2"/>
  <c r="M27" i="2" s="1"/>
  <c r="G24" i="2"/>
  <c r="M26" i="2" s="1"/>
  <c r="G23" i="2"/>
  <c r="M25" i="2" s="1"/>
  <c r="G22" i="2"/>
  <c r="M24" i="2" s="1"/>
  <c r="G21" i="2"/>
  <c r="M23" i="2" s="1"/>
  <c r="G20" i="2"/>
  <c r="M22" i="2" s="1"/>
  <c r="G19" i="2"/>
  <c r="M21" i="2" s="1"/>
  <c r="G18" i="2"/>
  <c r="M20" i="2" s="1"/>
  <c r="G14" i="2"/>
  <c r="L27" i="2" s="1"/>
  <c r="G13" i="2"/>
  <c r="L26" i="2" s="1"/>
  <c r="G12" i="2"/>
  <c r="L25" i="2" s="1"/>
  <c r="G11" i="2"/>
  <c r="L24" i="2" s="1"/>
  <c r="G10" i="2"/>
  <c r="L23" i="2" s="1"/>
  <c r="G9" i="2"/>
  <c r="L22" i="2" s="1"/>
  <c r="G8" i="2"/>
  <c r="L21" i="2" s="1"/>
  <c r="G7" i="2"/>
  <c r="L20" i="2" s="1"/>
  <c r="G3" i="2"/>
  <c r="H66" i="2" s="1"/>
  <c r="O35" i="1"/>
  <c r="O36" i="1"/>
  <c r="O37" i="1"/>
  <c r="O38" i="1"/>
  <c r="O39" i="1"/>
  <c r="O40" i="1"/>
  <c r="O41" i="1"/>
  <c r="O34" i="1"/>
  <c r="N35" i="1"/>
  <c r="N36" i="1"/>
  <c r="N37" i="1"/>
  <c r="N38" i="1"/>
  <c r="N39" i="1"/>
  <c r="N40" i="1"/>
  <c r="N41" i="1"/>
  <c r="N34" i="1"/>
  <c r="M35" i="1"/>
  <c r="M36" i="1"/>
  <c r="M37" i="1"/>
  <c r="M38" i="1"/>
  <c r="M39" i="1"/>
  <c r="M40" i="1"/>
  <c r="M41" i="1"/>
  <c r="M34" i="1"/>
  <c r="L35" i="1"/>
  <c r="L36" i="1"/>
  <c r="L37" i="1"/>
  <c r="L38" i="1"/>
  <c r="L39" i="1"/>
  <c r="L40" i="1"/>
  <c r="L41" i="1"/>
  <c r="L34" i="1"/>
  <c r="G3" i="1"/>
  <c r="G41" i="1"/>
  <c r="G42" i="1"/>
  <c r="G43" i="1"/>
  <c r="G44" i="1"/>
  <c r="G45" i="1"/>
  <c r="G46" i="1"/>
  <c r="G47" i="1"/>
  <c r="G40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25" i="1"/>
  <c r="G18" i="1"/>
  <c r="G8" i="1"/>
  <c r="G9" i="1"/>
  <c r="G10" i="1"/>
  <c r="G11" i="1"/>
  <c r="G12" i="1"/>
  <c r="G13" i="1"/>
  <c r="G14" i="1"/>
  <c r="G7" i="1"/>
  <c r="H64" i="2" l="1"/>
  <c r="H75" i="2"/>
  <c r="H74" i="2"/>
  <c r="H73" i="2"/>
  <c r="I66" i="2"/>
  <c r="N88" i="2" s="1"/>
  <c r="N77" i="2"/>
  <c r="O20" i="2"/>
  <c r="L62" i="2"/>
  <c r="I75" i="2"/>
  <c r="O86" i="2" s="1"/>
  <c r="O75" i="2"/>
  <c r="O23" i="2"/>
  <c r="L65" i="2"/>
  <c r="O25" i="2"/>
  <c r="L67" i="2"/>
  <c r="H78" i="2"/>
  <c r="H69" i="2"/>
  <c r="I74" i="2"/>
  <c r="O85" i="2" s="1"/>
  <c r="O74" i="2"/>
  <c r="I73" i="2"/>
  <c r="O84" i="2" s="1"/>
  <c r="O73" i="2"/>
  <c r="O26" i="2"/>
  <c r="L68" i="2"/>
  <c r="H63" i="2"/>
  <c r="O21" i="2"/>
  <c r="L63" i="2"/>
  <c r="O27" i="2"/>
  <c r="L69" i="2"/>
  <c r="H68" i="2"/>
  <c r="O22" i="2"/>
  <c r="L64" i="2"/>
  <c r="O24" i="2"/>
  <c r="L66" i="2"/>
  <c r="H77" i="2"/>
  <c r="H67" i="2"/>
  <c r="I64" i="2"/>
  <c r="N86" i="2" s="1"/>
  <c r="N75" i="2"/>
  <c r="H62" i="2"/>
  <c r="H65" i="2"/>
  <c r="I79" i="2"/>
  <c r="O90" i="2" s="1"/>
  <c r="O79" i="2"/>
  <c r="H53" i="2"/>
  <c r="H54" i="2"/>
  <c r="H55" i="2"/>
  <c r="H56" i="2"/>
  <c r="H58" i="2"/>
  <c r="H57" i="2"/>
  <c r="H51" i="2"/>
  <c r="H52" i="2"/>
  <c r="H40" i="2"/>
  <c r="L73" i="2" s="1"/>
  <c r="H76" i="2"/>
  <c r="H80" i="2"/>
  <c r="H31" i="2"/>
  <c r="N9" i="2" s="1"/>
  <c r="N10" i="6"/>
  <c r="O11" i="6"/>
  <c r="I13" i="6"/>
  <c r="L40" i="6" s="1"/>
  <c r="L11" i="6"/>
  <c r="I35" i="6"/>
  <c r="N40" i="6" s="1"/>
  <c r="M14" i="6"/>
  <c r="I21" i="6"/>
  <c r="M37" i="6" s="1"/>
  <c r="O14" i="6"/>
  <c r="L14" i="6"/>
  <c r="M9" i="6"/>
  <c r="I20" i="6"/>
  <c r="M36" i="6" s="1"/>
  <c r="I40" i="6"/>
  <c r="O34" i="6" s="1"/>
  <c r="O7" i="6"/>
  <c r="L10" i="6"/>
  <c r="I10" i="6"/>
  <c r="L37" i="6" s="1"/>
  <c r="L7" i="6"/>
  <c r="I7" i="6"/>
  <c r="L34" i="6" s="1"/>
  <c r="I34" i="6"/>
  <c r="N39" i="6" s="1"/>
  <c r="N12" i="6"/>
  <c r="I33" i="6"/>
  <c r="N38" i="6" s="1"/>
  <c r="N11" i="6"/>
  <c r="I30" i="6"/>
  <c r="N35" i="6" s="1"/>
  <c r="N8" i="6"/>
  <c r="I29" i="6"/>
  <c r="N34" i="6" s="1"/>
  <c r="N7" i="6"/>
  <c r="M12" i="6"/>
  <c r="I23" i="6"/>
  <c r="M39" i="6" s="1"/>
  <c r="I22" i="6"/>
  <c r="M38" i="6" s="1"/>
  <c r="M11" i="6"/>
  <c r="I19" i="6"/>
  <c r="M35" i="6" s="1"/>
  <c r="M8" i="6"/>
  <c r="I18" i="6"/>
  <c r="M34" i="6" s="1"/>
  <c r="M7" i="6"/>
  <c r="L12" i="6"/>
  <c r="I12" i="6"/>
  <c r="L39" i="6" s="1"/>
  <c r="I45" i="6"/>
  <c r="O39" i="6" s="1"/>
  <c r="O12" i="6"/>
  <c r="L9" i="6"/>
  <c r="I9" i="6"/>
  <c r="L36" i="6" s="1"/>
  <c r="I46" i="6"/>
  <c r="O40" i="6" s="1"/>
  <c r="O13" i="6"/>
  <c r="L8" i="6"/>
  <c r="I8" i="6"/>
  <c r="L35" i="6" s="1"/>
  <c r="I42" i="6"/>
  <c r="O36" i="6" s="1"/>
  <c r="O9" i="6"/>
  <c r="O8" i="6"/>
  <c r="I41" i="6"/>
  <c r="O35" i="6" s="1"/>
  <c r="M13" i="6"/>
  <c r="I24" i="6"/>
  <c r="M40" i="6" s="1"/>
  <c r="M14" i="5"/>
  <c r="O8" i="5"/>
  <c r="I41" i="5"/>
  <c r="O35" i="5" s="1"/>
  <c r="I47" i="5"/>
  <c r="O41" i="5" s="1"/>
  <c r="O14" i="5"/>
  <c r="I46" i="5"/>
  <c r="O40" i="5" s="1"/>
  <c r="O13" i="5"/>
  <c r="I29" i="5"/>
  <c r="N34" i="5" s="1"/>
  <c r="N7" i="5"/>
  <c r="L7" i="5"/>
  <c r="I7" i="5"/>
  <c r="L34" i="5" s="1"/>
  <c r="M11" i="5"/>
  <c r="I22" i="5"/>
  <c r="M38" i="5" s="1"/>
  <c r="I42" i="5"/>
  <c r="O36" i="5" s="1"/>
  <c r="O9" i="5"/>
  <c r="I14" i="5"/>
  <c r="L41" i="5" s="1"/>
  <c r="L14" i="5"/>
  <c r="I18" i="5"/>
  <c r="M34" i="5" s="1"/>
  <c r="M7" i="5"/>
  <c r="I36" i="5"/>
  <c r="N41" i="5" s="1"/>
  <c r="N14" i="5"/>
  <c r="I34" i="5"/>
  <c r="N39" i="5" s="1"/>
  <c r="N12" i="5"/>
  <c r="I45" i="5"/>
  <c r="O39" i="5" s="1"/>
  <c r="O12" i="5"/>
  <c r="I43" i="5"/>
  <c r="O37" i="5" s="1"/>
  <c r="O10" i="5"/>
  <c r="I33" i="5"/>
  <c r="N38" i="5" s="1"/>
  <c r="N11" i="5"/>
  <c r="I30" i="5"/>
  <c r="N35" i="5" s="1"/>
  <c r="N8" i="5"/>
  <c r="O7" i="5"/>
  <c r="I40" i="5"/>
  <c r="O34" i="5" s="1"/>
  <c r="M13" i="5"/>
  <c r="I24" i="5"/>
  <c r="M40" i="5" s="1"/>
  <c r="M12" i="5"/>
  <c r="I23" i="5"/>
  <c r="M39" i="5" s="1"/>
  <c r="I10" i="5"/>
  <c r="L37" i="5" s="1"/>
  <c r="L10" i="5"/>
  <c r="M9" i="5"/>
  <c r="I20" i="5"/>
  <c r="M36" i="5" s="1"/>
  <c r="I19" i="5"/>
  <c r="M35" i="5" s="1"/>
  <c r="M8" i="5"/>
  <c r="L9" i="5"/>
  <c r="I9" i="5"/>
  <c r="L36" i="5" s="1"/>
  <c r="L12" i="5"/>
  <c r="I12" i="5"/>
  <c r="L39" i="5" s="1"/>
  <c r="O11" i="4"/>
  <c r="L11" i="4"/>
  <c r="I35" i="4"/>
  <c r="N40" i="4" s="1"/>
  <c r="O7" i="4"/>
  <c r="I40" i="4"/>
  <c r="O34" i="4" s="1"/>
  <c r="L7" i="4"/>
  <c r="I7" i="4"/>
  <c r="L34" i="4" s="1"/>
  <c r="I33" i="4"/>
  <c r="N38" i="4" s="1"/>
  <c r="N11" i="4"/>
  <c r="I10" i="4"/>
  <c r="L37" i="4" s="1"/>
  <c r="L10" i="4"/>
  <c r="I34" i="4"/>
  <c r="N39" i="4" s="1"/>
  <c r="N12" i="4"/>
  <c r="N7" i="4"/>
  <c r="I29" i="4"/>
  <c r="N34" i="4" s="1"/>
  <c r="I14" i="4"/>
  <c r="L41" i="4" s="1"/>
  <c r="L14" i="4"/>
  <c r="L8" i="4"/>
  <c r="I8" i="4"/>
  <c r="L35" i="4" s="1"/>
  <c r="I30" i="4"/>
  <c r="N35" i="4" s="1"/>
  <c r="N8" i="4"/>
  <c r="I22" i="4"/>
  <c r="M38" i="4" s="1"/>
  <c r="M11" i="4"/>
  <c r="I36" i="4"/>
  <c r="N41" i="4" s="1"/>
  <c r="N14" i="4"/>
  <c r="M12" i="4"/>
  <c r="I23" i="4"/>
  <c r="M39" i="4" s="1"/>
  <c r="M7" i="4"/>
  <c r="I18" i="4"/>
  <c r="M34" i="4" s="1"/>
  <c r="I19" i="4"/>
  <c r="M35" i="4" s="1"/>
  <c r="M8" i="4"/>
  <c r="O12" i="4"/>
  <c r="I45" i="4"/>
  <c r="O39" i="4" s="1"/>
  <c r="I43" i="4"/>
  <c r="O37" i="4" s="1"/>
  <c r="O10" i="4"/>
  <c r="M13" i="4"/>
  <c r="I24" i="4"/>
  <c r="M40" i="4" s="1"/>
  <c r="L12" i="4"/>
  <c r="I12" i="4"/>
  <c r="L39" i="4" s="1"/>
  <c r="O8" i="4"/>
  <c r="I41" i="4"/>
  <c r="O35" i="4" s="1"/>
  <c r="M9" i="4"/>
  <c r="I20" i="4"/>
  <c r="M36" i="4" s="1"/>
  <c r="I46" i="4"/>
  <c r="O40" i="4" s="1"/>
  <c r="O13" i="4"/>
  <c r="I47" i="4"/>
  <c r="O41" i="4" s="1"/>
  <c r="O14" i="4"/>
  <c r="I9" i="4"/>
  <c r="L36" i="4" s="1"/>
  <c r="L9" i="4"/>
  <c r="I42" i="4"/>
  <c r="O36" i="4" s="1"/>
  <c r="O9" i="4"/>
  <c r="H31" i="3"/>
  <c r="H21" i="3"/>
  <c r="M10" i="3" s="1"/>
  <c r="H25" i="3"/>
  <c r="M14" i="3" s="1"/>
  <c r="H44" i="3"/>
  <c r="O11" i="3" s="1"/>
  <c r="H11" i="3"/>
  <c r="L11" i="3" s="1"/>
  <c r="H32" i="3"/>
  <c r="N10" i="3" s="1"/>
  <c r="N9" i="3"/>
  <c r="I31" i="3"/>
  <c r="N36" i="3" s="1"/>
  <c r="H41" i="3"/>
  <c r="H13" i="3"/>
  <c r="H35" i="3"/>
  <c r="H8" i="3"/>
  <c r="H45" i="3"/>
  <c r="H18" i="3"/>
  <c r="H22" i="3"/>
  <c r="H29" i="3"/>
  <c r="H33" i="3"/>
  <c r="H10" i="3"/>
  <c r="H42" i="3"/>
  <c r="H46" i="3"/>
  <c r="H12" i="3"/>
  <c r="H19" i="3"/>
  <c r="H23" i="3"/>
  <c r="H30" i="3"/>
  <c r="H34" i="3"/>
  <c r="H7" i="3"/>
  <c r="H14" i="3"/>
  <c r="H36" i="3"/>
  <c r="H43" i="3"/>
  <c r="H47" i="3"/>
  <c r="H9" i="3"/>
  <c r="H20" i="3"/>
  <c r="H24" i="3"/>
  <c r="H9" i="2"/>
  <c r="H21" i="2"/>
  <c r="I21" i="2" s="1"/>
  <c r="M37" i="2" s="1"/>
  <c r="H11" i="2"/>
  <c r="I11" i="2" s="1"/>
  <c r="L38" i="2" s="1"/>
  <c r="H25" i="2"/>
  <c r="M14" i="2" s="1"/>
  <c r="H44" i="2"/>
  <c r="H32" i="2"/>
  <c r="N10" i="2" s="1"/>
  <c r="H41" i="2"/>
  <c r="L74" i="2" s="1"/>
  <c r="H35" i="2"/>
  <c r="H13" i="2"/>
  <c r="H8" i="2"/>
  <c r="H45" i="2"/>
  <c r="L78" i="2" s="1"/>
  <c r="H18" i="2"/>
  <c r="H22" i="2"/>
  <c r="H29" i="2"/>
  <c r="H33" i="2"/>
  <c r="H10" i="2"/>
  <c r="H42" i="2"/>
  <c r="L75" i="2" s="1"/>
  <c r="H46" i="2"/>
  <c r="L79" i="2" s="1"/>
  <c r="H12" i="2"/>
  <c r="H19" i="2"/>
  <c r="H23" i="2"/>
  <c r="H30" i="2"/>
  <c r="H34" i="2"/>
  <c r="H7" i="2"/>
  <c r="H14" i="2"/>
  <c r="H36" i="2"/>
  <c r="H43" i="2"/>
  <c r="L76" i="2" s="1"/>
  <c r="H47" i="2"/>
  <c r="L80" i="2" s="1"/>
  <c r="H20" i="2"/>
  <c r="H24" i="2"/>
  <c r="H45" i="1"/>
  <c r="O12" i="1" s="1"/>
  <c r="H10" i="1"/>
  <c r="L10" i="1" s="1"/>
  <c r="H9" i="1"/>
  <c r="L9" i="1" s="1"/>
  <c r="H8" i="1"/>
  <c r="L8" i="1" s="1"/>
  <c r="H36" i="1"/>
  <c r="N14" i="1" s="1"/>
  <c r="H35" i="1"/>
  <c r="N13" i="1" s="1"/>
  <c r="H34" i="1"/>
  <c r="N12" i="1" s="1"/>
  <c r="H43" i="1"/>
  <c r="O10" i="1" s="1"/>
  <c r="H11" i="1"/>
  <c r="L11" i="1" s="1"/>
  <c r="H29" i="1"/>
  <c r="N7" i="1" s="1"/>
  <c r="H44" i="1"/>
  <c r="O11" i="1" s="1"/>
  <c r="H42" i="1"/>
  <c r="O9" i="1" s="1"/>
  <c r="H41" i="1"/>
  <c r="O8" i="1" s="1"/>
  <c r="H18" i="1"/>
  <c r="M7" i="1" s="1"/>
  <c r="H33" i="1"/>
  <c r="N11" i="1" s="1"/>
  <c r="H25" i="1"/>
  <c r="M14" i="1" s="1"/>
  <c r="H32" i="1"/>
  <c r="N10" i="1" s="1"/>
  <c r="H24" i="1"/>
  <c r="M13" i="1" s="1"/>
  <c r="H31" i="1"/>
  <c r="N9" i="1" s="1"/>
  <c r="H23" i="1"/>
  <c r="M12" i="1" s="1"/>
  <c r="H30" i="1"/>
  <c r="N8" i="1" s="1"/>
  <c r="H7" i="1"/>
  <c r="L7" i="1" s="1"/>
  <c r="H22" i="1"/>
  <c r="M11" i="1" s="1"/>
  <c r="H40" i="1"/>
  <c r="O7" i="1" s="1"/>
  <c r="H14" i="1"/>
  <c r="L14" i="1" s="1"/>
  <c r="H21" i="1"/>
  <c r="M10" i="1" s="1"/>
  <c r="H47" i="1"/>
  <c r="O14" i="1" s="1"/>
  <c r="H13" i="1"/>
  <c r="L13" i="1" s="1"/>
  <c r="H20" i="1"/>
  <c r="M9" i="1" s="1"/>
  <c r="H46" i="1"/>
  <c r="O13" i="1" s="1"/>
  <c r="H12" i="1"/>
  <c r="L12" i="1" s="1"/>
  <c r="H19" i="1"/>
  <c r="M8" i="1" s="1"/>
  <c r="I68" i="2" l="1"/>
  <c r="N90" i="2" s="1"/>
  <c r="N79" i="2"/>
  <c r="I69" i="2"/>
  <c r="N91" i="2" s="1"/>
  <c r="N80" i="2"/>
  <c r="I80" i="2"/>
  <c r="O91" i="2" s="1"/>
  <c r="O80" i="2"/>
  <c r="I62" i="2"/>
  <c r="N84" i="2" s="1"/>
  <c r="N73" i="2"/>
  <c r="I78" i="2"/>
  <c r="O89" i="2" s="1"/>
  <c r="O78" i="2"/>
  <c r="I52" i="2"/>
  <c r="M85" i="2" s="1"/>
  <c r="M74" i="2"/>
  <c r="I31" i="2"/>
  <c r="N36" i="2" s="1"/>
  <c r="M73" i="2"/>
  <c r="I51" i="2"/>
  <c r="M84" i="2" s="1"/>
  <c r="I63" i="2"/>
  <c r="N85" i="2" s="1"/>
  <c r="N74" i="2"/>
  <c r="M79" i="2"/>
  <c r="I57" i="2"/>
  <c r="M90" i="2" s="1"/>
  <c r="I67" i="2"/>
  <c r="N89" i="2" s="1"/>
  <c r="N78" i="2"/>
  <c r="I76" i="2"/>
  <c r="O87" i="2" s="1"/>
  <c r="O76" i="2"/>
  <c r="O11" i="2"/>
  <c r="L77" i="2"/>
  <c r="M80" i="2"/>
  <c r="I58" i="2"/>
  <c r="M91" i="2" s="1"/>
  <c r="I77" i="2"/>
  <c r="O88" i="2" s="1"/>
  <c r="O77" i="2"/>
  <c r="M78" i="2"/>
  <c r="I56" i="2"/>
  <c r="M89" i="2" s="1"/>
  <c r="I55" i="2"/>
  <c r="M88" i="2" s="1"/>
  <c r="M77" i="2"/>
  <c r="I54" i="2"/>
  <c r="M87" i="2" s="1"/>
  <c r="M76" i="2"/>
  <c r="I65" i="2"/>
  <c r="N87" i="2" s="1"/>
  <c r="N76" i="2"/>
  <c r="I53" i="2"/>
  <c r="M86" i="2" s="1"/>
  <c r="M75" i="2"/>
  <c r="M10" i="2"/>
  <c r="I25" i="3"/>
  <c r="M41" i="3" s="1"/>
  <c r="I44" i="3"/>
  <c r="O38" i="3" s="1"/>
  <c r="I32" i="3"/>
  <c r="N37" i="3" s="1"/>
  <c r="I21" i="3"/>
  <c r="M37" i="3" s="1"/>
  <c r="I11" i="3"/>
  <c r="L38" i="3" s="1"/>
  <c r="N13" i="3"/>
  <c r="I35" i="3"/>
  <c r="N40" i="3" s="1"/>
  <c r="L9" i="3"/>
  <c r="I9" i="3"/>
  <c r="L36" i="3" s="1"/>
  <c r="M13" i="3"/>
  <c r="I24" i="3"/>
  <c r="M40" i="3" s="1"/>
  <c r="I42" i="3"/>
  <c r="O36" i="3" s="1"/>
  <c r="O9" i="3"/>
  <c r="O7" i="3"/>
  <c r="I40" i="3"/>
  <c r="O34" i="3" s="1"/>
  <c r="N7" i="3"/>
  <c r="I29" i="3"/>
  <c r="N34" i="3" s="1"/>
  <c r="I46" i="3"/>
  <c r="O40" i="3" s="1"/>
  <c r="O13" i="3"/>
  <c r="I47" i="3"/>
  <c r="O41" i="3" s="1"/>
  <c r="O14" i="3"/>
  <c r="I22" i="3"/>
  <c r="M38" i="3" s="1"/>
  <c r="M11" i="3"/>
  <c r="O8" i="3"/>
  <c r="I41" i="3"/>
  <c r="O35" i="3" s="1"/>
  <c r="I36" i="3"/>
  <c r="N41" i="3" s="1"/>
  <c r="N14" i="3"/>
  <c r="M9" i="3"/>
  <c r="I20" i="3"/>
  <c r="M36" i="3" s="1"/>
  <c r="I14" i="3"/>
  <c r="L41" i="3" s="1"/>
  <c r="L14" i="3"/>
  <c r="I30" i="3"/>
  <c r="N35" i="3" s="1"/>
  <c r="N8" i="3"/>
  <c r="O12" i="3"/>
  <c r="I45" i="3"/>
  <c r="O39" i="3" s="1"/>
  <c r="L12" i="3"/>
  <c r="I12" i="3"/>
  <c r="L39" i="3" s="1"/>
  <c r="I43" i="3"/>
  <c r="O37" i="3" s="1"/>
  <c r="O10" i="3"/>
  <c r="I34" i="3"/>
  <c r="N39" i="3" s="1"/>
  <c r="N12" i="3"/>
  <c r="M12" i="3"/>
  <c r="I23" i="3"/>
  <c r="M39" i="3" s="1"/>
  <c r="L8" i="3"/>
  <c r="I8" i="3"/>
  <c r="L35" i="3" s="1"/>
  <c r="L13" i="3"/>
  <c r="I13" i="3"/>
  <c r="L40" i="3" s="1"/>
  <c r="L10" i="3"/>
  <c r="I10" i="3"/>
  <c r="L37" i="3" s="1"/>
  <c r="I33" i="3"/>
  <c r="N38" i="3" s="1"/>
  <c r="N11" i="3"/>
  <c r="L7" i="3"/>
  <c r="I7" i="3"/>
  <c r="L34" i="3" s="1"/>
  <c r="I18" i="3"/>
  <c r="M34" i="3" s="1"/>
  <c r="M7" i="3"/>
  <c r="I19" i="3"/>
  <c r="M35" i="3" s="1"/>
  <c r="M8" i="3"/>
  <c r="I32" i="2"/>
  <c r="N37" i="2" s="1"/>
  <c r="L11" i="2"/>
  <c r="I25" i="2"/>
  <c r="M41" i="2" s="1"/>
  <c r="I44" i="2"/>
  <c r="I9" i="2"/>
  <c r="L36" i="2" s="1"/>
  <c r="L9" i="2"/>
  <c r="M9" i="2"/>
  <c r="I20" i="2"/>
  <c r="M36" i="2" s="1"/>
  <c r="O8" i="2"/>
  <c r="I41" i="2"/>
  <c r="I47" i="2"/>
  <c r="O14" i="2"/>
  <c r="L12" i="2"/>
  <c r="I12" i="2"/>
  <c r="L39" i="2" s="1"/>
  <c r="I43" i="2"/>
  <c r="O10" i="2"/>
  <c r="I33" i="2"/>
  <c r="N38" i="2" s="1"/>
  <c r="N11" i="2"/>
  <c r="I34" i="2"/>
  <c r="N39" i="2" s="1"/>
  <c r="N12" i="2"/>
  <c r="M13" i="2"/>
  <c r="I24" i="2"/>
  <c r="M40" i="2" s="1"/>
  <c r="L10" i="2"/>
  <c r="I10" i="2"/>
  <c r="L37" i="2" s="1"/>
  <c r="I36" i="2"/>
  <c r="N41" i="2" s="1"/>
  <c r="N14" i="2"/>
  <c r="I22" i="2"/>
  <c r="M38" i="2" s="1"/>
  <c r="M11" i="2"/>
  <c r="I45" i="2"/>
  <c r="O12" i="2"/>
  <c r="N13" i="2"/>
  <c r="I35" i="2"/>
  <c r="N40" i="2" s="1"/>
  <c r="I42" i="2"/>
  <c r="O9" i="2"/>
  <c r="I40" i="2"/>
  <c r="O7" i="2"/>
  <c r="I14" i="2"/>
  <c r="L41" i="2" s="1"/>
  <c r="L14" i="2"/>
  <c r="I7" i="2"/>
  <c r="L34" i="2" s="1"/>
  <c r="L7" i="2"/>
  <c r="I18" i="2"/>
  <c r="M34" i="2" s="1"/>
  <c r="M7" i="2"/>
  <c r="M12" i="2"/>
  <c r="I23" i="2"/>
  <c r="M39" i="2" s="1"/>
  <c r="L8" i="2"/>
  <c r="I8" i="2"/>
  <c r="L35" i="2" s="1"/>
  <c r="I46" i="2"/>
  <c r="O13" i="2"/>
  <c r="I29" i="2"/>
  <c r="N34" i="2" s="1"/>
  <c r="N7" i="2"/>
  <c r="I30" i="2"/>
  <c r="N35" i="2" s="1"/>
  <c r="N8" i="2"/>
  <c r="I19" i="2"/>
  <c r="M35" i="2" s="1"/>
  <c r="M8" i="2"/>
  <c r="L13" i="2"/>
  <c r="I13" i="2"/>
  <c r="L40" i="2" s="1"/>
  <c r="I32" i="1"/>
  <c r="I13" i="1"/>
  <c r="I9" i="1"/>
  <c r="I21" i="1"/>
  <c r="I18" i="1"/>
  <c r="I10" i="1"/>
  <c r="I14" i="1"/>
  <c r="I41" i="1"/>
  <c r="I45" i="1"/>
  <c r="I40" i="1"/>
  <c r="I42" i="1"/>
  <c r="I36" i="1"/>
  <c r="I25" i="1"/>
  <c r="I47" i="1"/>
  <c r="I33" i="1"/>
  <c r="I22" i="1"/>
  <c r="I29" i="1"/>
  <c r="I11" i="1"/>
  <c r="I19" i="1"/>
  <c r="I43" i="1"/>
  <c r="I12" i="1"/>
  <c r="I31" i="1"/>
  <c r="I34" i="1"/>
  <c r="I20" i="1"/>
  <c r="I8" i="1"/>
  <c r="I44" i="1"/>
  <c r="I7" i="1"/>
  <c r="I30" i="1"/>
  <c r="I23" i="1"/>
  <c r="I46" i="1"/>
  <c r="I24" i="1"/>
  <c r="I35" i="1"/>
  <c r="O34" i="2" l="1"/>
  <c r="L84" i="2"/>
  <c r="O41" i="2"/>
  <c r="L91" i="2"/>
  <c r="O36" i="2"/>
  <c r="L86" i="2"/>
  <c r="O40" i="2"/>
  <c r="L90" i="2"/>
  <c r="O38" i="2"/>
  <c r="L88" i="2"/>
  <c r="O35" i="2"/>
  <c r="L85" i="2"/>
  <c r="O37" i="2"/>
  <c r="L87" i="2"/>
  <c r="O39" i="2"/>
  <c r="L89" i="2"/>
</calcChain>
</file>

<file path=xl/sharedStrings.xml><?xml version="1.0" encoding="utf-8"?>
<sst xmlns="http://schemas.openxmlformats.org/spreadsheetml/2006/main" count="499" uniqueCount="40">
  <si>
    <t>次数1</t>
    <phoneticPr fontId="1" type="noConversion"/>
  </si>
  <si>
    <t>次数2</t>
    <phoneticPr fontId="1" type="noConversion"/>
  </si>
  <si>
    <t>次数3</t>
    <phoneticPr fontId="1" type="noConversion"/>
  </si>
  <si>
    <t>去偶数</t>
    <phoneticPr fontId="1" type="noConversion"/>
  </si>
  <si>
    <t>去偶数+去广播</t>
    <phoneticPr fontId="1" type="noConversion"/>
  </si>
  <si>
    <t>去偶数+去广播+Cache优化</t>
    <phoneticPr fontId="1" type="noConversion"/>
  </si>
  <si>
    <t>次数4</t>
    <phoneticPr fontId="1" type="noConversion"/>
  </si>
  <si>
    <t>次数5</t>
    <phoneticPr fontId="1" type="noConversion"/>
  </si>
  <si>
    <t>平均耗时</t>
    <phoneticPr fontId="1" type="noConversion"/>
  </si>
  <si>
    <t>进程数</t>
    <phoneticPr fontId="1" type="noConversion"/>
  </si>
  <si>
    <t>并行效率</t>
    <phoneticPr fontId="1" type="noConversion"/>
  </si>
  <si>
    <t>并行效率汇总</t>
    <phoneticPr fontId="1" type="noConversion"/>
  </si>
  <si>
    <t>MPI</t>
    <phoneticPr fontId="1" type="noConversion"/>
  </si>
  <si>
    <t>优化1</t>
    <phoneticPr fontId="1" type="noConversion"/>
  </si>
  <si>
    <t>单MPI优化</t>
    <phoneticPr fontId="1" type="noConversion"/>
  </si>
  <si>
    <t>优化2</t>
    <phoneticPr fontId="1" type="noConversion"/>
  </si>
  <si>
    <t>优化3</t>
    <phoneticPr fontId="1" type="noConversion"/>
  </si>
  <si>
    <t>单行执行</t>
    <phoneticPr fontId="1" type="noConversion"/>
  </si>
  <si>
    <t>绝对加速比</t>
    <phoneticPr fontId="1" type="noConversion"/>
  </si>
  <si>
    <t>绝对加速比汇总</t>
    <phoneticPr fontId="1" type="noConversion"/>
  </si>
  <si>
    <t>相对加速比</t>
    <phoneticPr fontId="1" type="noConversion"/>
  </si>
  <si>
    <t>相对加速比汇总</t>
    <phoneticPr fontId="1" type="noConversion"/>
  </si>
  <si>
    <t>运行时间汇总</t>
    <phoneticPr fontId="1" type="noConversion"/>
  </si>
  <si>
    <t>12MB分块</t>
    <phoneticPr fontId="1" type="noConversion"/>
  </si>
  <si>
    <t>6MB分块</t>
    <phoneticPr fontId="1" type="noConversion"/>
  </si>
  <si>
    <t>3MB分块</t>
    <phoneticPr fontId="1" type="noConversion"/>
  </si>
  <si>
    <t>1.5MB分块</t>
    <phoneticPr fontId="1" type="noConversion"/>
  </si>
  <si>
    <t>去偶数+去广播+Cache优化（加速比）</t>
    <phoneticPr fontId="1" type="noConversion"/>
  </si>
  <si>
    <t>去偶数+去广播+Cache优化（并行效率）</t>
    <phoneticPr fontId="1" type="noConversion"/>
  </si>
  <si>
    <t>去偶数+去广播+Cache优化（运行时间）</t>
    <phoneticPr fontId="1" type="noConversion"/>
  </si>
  <si>
    <t>cache_linesize:128B</t>
    <phoneticPr fontId="1" type="noConversion"/>
  </si>
  <si>
    <t>cache_linesize:256B</t>
    <phoneticPr fontId="1" type="noConversion"/>
  </si>
  <si>
    <t>cache_linesize:64B</t>
    <phoneticPr fontId="1" type="noConversion"/>
  </si>
  <si>
    <t>cache_linesize:32B</t>
    <phoneticPr fontId="1" type="noConversion"/>
  </si>
  <si>
    <t>256B</t>
    <phoneticPr fontId="1" type="noConversion"/>
  </si>
  <si>
    <t>128B</t>
    <phoneticPr fontId="1" type="noConversion"/>
  </si>
  <si>
    <t>64B</t>
    <phoneticPr fontId="1" type="noConversion"/>
  </si>
  <si>
    <t>32B</t>
    <phoneticPr fontId="1" type="noConversion"/>
  </si>
  <si>
    <t>去偶数+去广播+Cache优化（j加速比）</t>
    <phoneticPr fontId="1" type="noConversion"/>
  </si>
  <si>
    <t>阿达姆定律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</si>
</sst>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_);[Red]\(0.0000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绝对加速比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'1000000000(含绝对加速比)'!$L$7:$L$14</c:f>
              <c:numCache>
                <c:formatCode>0.000000_);[Red]\(0.000000\)</c:formatCode>
                <c:ptCount val="8"/>
                <c:pt idx="0">
                  <c:v>3.378580252738514</c:v>
                </c:pt>
                <c:pt idx="1">
                  <c:v>3.5925602276743893</c:v>
                </c:pt>
                <c:pt idx="2">
                  <c:v>3.6145523837315605</c:v>
                </c:pt>
                <c:pt idx="3">
                  <c:v>3.6327148129175857</c:v>
                </c:pt>
                <c:pt idx="4">
                  <c:v>3.6843167814813449</c:v>
                </c:pt>
                <c:pt idx="5">
                  <c:v>3.6895602172959192</c:v>
                </c:pt>
                <c:pt idx="6">
                  <c:v>3.7058800309163904</c:v>
                </c:pt>
                <c:pt idx="7">
                  <c:v>3.7224680581377689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6-4F4E-BF0D-1DDC8D51E1C7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'1000000000(含绝对加速比)'!$M$7:$M$14</c:f>
              <c:numCache>
                <c:formatCode>0.000000_);[Red]\(0.000000\)</c:formatCode>
                <c:ptCount val="8"/>
                <c:pt idx="0">
                  <c:v>6.7442964668695033</c:v>
                </c:pt>
                <c:pt idx="1">
                  <c:v>7.2388620558669485</c:v>
                </c:pt>
                <c:pt idx="2">
                  <c:v>7.32134122776118</c:v>
                </c:pt>
                <c:pt idx="3">
                  <c:v>7.428663458270389</c:v>
                </c:pt>
                <c:pt idx="4">
                  <c:v>7.5119056987262613</c:v>
                </c:pt>
                <c:pt idx="5">
                  <c:v>7.6560286132236604</c:v>
                </c:pt>
                <c:pt idx="6">
                  <c:v>7.5875187851128816</c:v>
                </c:pt>
                <c:pt idx="7">
                  <c:v>7.6885917001851034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6-4F4E-BF0D-1DDC8D51E1C7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'1000000000(含绝对加速比)'!$N$7:$N$14</c:f>
              <c:numCache>
                <c:formatCode>0.000000_);[Red]\(0.000000\)</c:formatCode>
                <c:ptCount val="8"/>
                <c:pt idx="0">
                  <c:v>6.7935934980707948</c:v>
                </c:pt>
                <c:pt idx="1">
                  <c:v>7.2575030983274198</c:v>
                </c:pt>
                <c:pt idx="2">
                  <c:v>7.3073543839097024</c:v>
                </c:pt>
                <c:pt idx="3">
                  <c:v>7.4054121647770135</c:v>
                </c:pt>
                <c:pt idx="4">
                  <c:v>7.607583022989445</c:v>
                </c:pt>
                <c:pt idx="5">
                  <c:v>7.6189871097628039</c:v>
                </c:pt>
                <c:pt idx="6">
                  <c:v>7.8333667886311824</c:v>
                </c:pt>
                <c:pt idx="7">
                  <c:v>7.8384816725188937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C6-4F4E-BF0D-1DDC8D51E1C7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'1000000000(含绝对加速比)'!$O$7:$O$14</c:f>
              <c:numCache>
                <c:formatCode>0.000000_);[Red]\(0.000000\)</c:formatCode>
                <c:ptCount val="8"/>
                <c:pt idx="0">
                  <c:v>22.546808694149036</c:v>
                </c:pt>
                <c:pt idx="1">
                  <c:v>37.936483600224058</c:v>
                </c:pt>
                <c:pt idx="2">
                  <c:v>46.516882961206953</c:v>
                </c:pt>
                <c:pt idx="3">
                  <c:v>41.132695448196763</c:v>
                </c:pt>
                <c:pt idx="4">
                  <c:v>42.25782702343313</c:v>
                </c:pt>
                <c:pt idx="5">
                  <c:v>39.761358660787934</c:v>
                </c:pt>
                <c:pt idx="6">
                  <c:v>38.557825320754638</c:v>
                </c:pt>
                <c:pt idx="7">
                  <c:v>38.017012198424126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C6-4F4E-BF0D-1DDC8D51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2655"/>
        <c:axId val="578858895"/>
      </c:scatterChart>
      <c:valAx>
        <c:axId val="57885265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58895"/>
        <c:crosses val="autoZero"/>
        <c:crossBetween val="midCat"/>
        <c:majorUnit val="4"/>
      </c:valAx>
      <c:valAx>
        <c:axId val="5788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5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相对加速比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'100000000(含相对加速比)'!$L$7:$L$14</c:f>
              <c:numCache>
                <c:formatCode>0.000000_);[Red]\(0.000000\)</c:formatCode>
                <c:ptCount val="8"/>
                <c:pt idx="0">
                  <c:v>1.9152250823785384</c:v>
                </c:pt>
                <c:pt idx="1">
                  <c:v>2.1066876562474612</c:v>
                </c:pt>
                <c:pt idx="2">
                  <c:v>2.107265224503351</c:v>
                </c:pt>
                <c:pt idx="3">
                  <c:v>2.295922189131252</c:v>
                </c:pt>
                <c:pt idx="4">
                  <c:v>2.510588620558154</c:v>
                </c:pt>
                <c:pt idx="5">
                  <c:v>3.0033318596681333</c:v>
                </c:pt>
                <c:pt idx="6">
                  <c:v>3.1625520349227174</c:v>
                </c:pt>
                <c:pt idx="7">
                  <c:v>3.6258051534685123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2-4629-AD0E-F5E1D1EEB22C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'100000000(含相对加速比)'!$M$7:$M$14</c:f>
              <c:numCache>
                <c:formatCode>0.000000_);[Red]\(0.000000\)</c:formatCode>
                <c:ptCount val="8"/>
                <c:pt idx="0">
                  <c:v>4.318414555564404</c:v>
                </c:pt>
                <c:pt idx="1">
                  <c:v>5.4149596684506056</c:v>
                </c:pt>
                <c:pt idx="2">
                  <c:v>5.1347762868253151</c:v>
                </c:pt>
                <c:pt idx="3">
                  <c:v>6.6330422656130095</c:v>
                </c:pt>
                <c:pt idx="4">
                  <c:v>8.7988691163736217</c:v>
                </c:pt>
                <c:pt idx="5">
                  <c:v>11.519758887685002</c:v>
                </c:pt>
                <c:pt idx="6">
                  <c:v>13.568008935314511</c:v>
                </c:pt>
                <c:pt idx="7">
                  <c:v>15.451684269700763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2-4629-AD0E-F5E1D1EEB22C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'100000000(含相对加速比)'!$N$7:$N$14</c:f>
              <c:numCache>
                <c:formatCode>0.000000_);[Red]\(0.000000\)</c:formatCode>
                <c:ptCount val="8"/>
                <c:pt idx="0">
                  <c:v>4.3891040476251799</c:v>
                </c:pt>
                <c:pt idx="1">
                  <c:v>5.8963129699982124</c:v>
                </c:pt>
                <c:pt idx="2">
                  <c:v>5.4759485396524328</c:v>
                </c:pt>
                <c:pt idx="3">
                  <c:v>9.7001130274274487</c:v>
                </c:pt>
                <c:pt idx="4">
                  <c:v>11.814828974161907</c:v>
                </c:pt>
                <c:pt idx="5">
                  <c:v>22.250307760029251</c:v>
                </c:pt>
                <c:pt idx="6">
                  <c:v>25.997485049775968</c:v>
                </c:pt>
                <c:pt idx="7">
                  <c:v>26.907344250462401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2-4629-AD0E-F5E1D1EEB22C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'100000000(含相对加速比)'!$O$7:$O$14</c:f>
              <c:numCache>
                <c:formatCode>0.000000_);[Red]\(0.000000\)</c:formatCode>
                <c:ptCount val="8"/>
                <c:pt idx="0">
                  <c:v>11.290275624608407</c:v>
                </c:pt>
                <c:pt idx="1">
                  <c:v>19.215445032924837</c:v>
                </c:pt>
                <c:pt idx="2">
                  <c:v>21.111960215206004</c:v>
                </c:pt>
                <c:pt idx="3">
                  <c:v>19.123647777770653</c:v>
                </c:pt>
                <c:pt idx="4">
                  <c:v>21.929786310959468</c:v>
                </c:pt>
                <c:pt idx="5">
                  <c:v>26.966466833043981</c:v>
                </c:pt>
                <c:pt idx="6">
                  <c:v>25.708495864348922</c:v>
                </c:pt>
                <c:pt idx="7">
                  <c:v>23.189421095602814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2-4629-AD0E-F5E1D1EE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27551"/>
        <c:axId val="599026303"/>
      </c:scatterChart>
      <c:valAx>
        <c:axId val="599027551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26303"/>
        <c:crosses val="autoZero"/>
        <c:crossBetween val="midCat"/>
        <c:majorUnit val="4"/>
      </c:valAx>
      <c:valAx>
        <c:axId val="5990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2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并行效率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'100000000(含相对加速比)'!$L$34:$L$41</c:f>
              <c:numCache>
                <c:formatCode>0.000000_);[Red]\(0.000000\)</c:formatCode>
                <c:ptCount val="8"/>
                <c:pt idx="0">
                  <c:v>0.4788062705946346</c:v>
                </c:pt>
                <c:pt idx="1">
                  <c:v>0.26333595703093265</c:v>
                </c:pt>
                <c:pt idx="2">
                  <c:v>0.17560543537527926</c:v>
                </c:pt>
                <c:pt idx="3">
                  <c:v>0.14349513682070325</c:v>
                </c:pt>
                <c:pt idx="4">
                  <c:v>0.1255294310279077</c:v>
                </c:pt>
                <c:pt idx="5">
                  <c:v>0.12513882748617222</c:v>
                </c:pt>
                <c:pt idx="6">
                  <c:v>0.11294828696152562</c:v>
                </c:pt>
                <c:pt idx="7">
                  <c:v>0.11330641104589101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4-40DD-9F30-28F6FFF67045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'100000000(含相对加速比)'!$M$34:$M$41</c:f>
              <c:numCache>
                <c:formatCode>0.000000_);[Red]\(0.000000\)</c:formatCode>
                <c:ptCount val="8"/>
                <c:pt idx="0">
                  <c:v>1.079603638891101</c:v>
                </c:pt>
                <c:pt idx="1">
                  <c:v>0.6768699585563257</c:v>
                </c:pt>
                <c:pt idx="2">
                  <c:v>0.42789802390210957</c:v>
                </c:pt>
                <c:pt idx="3">
                  <c:v>0.41456514160081309</c:v>
                </c:pt>
                <c:pt idx="4">
                  <c:v>0.43994345581868111</c:v>
                </c:pt>
                <c:pt idx="5">
                  <c:v>0.47998995365354175</c:v>
                </c:pt>
                <c:pt idx="6">
                  <c:v>0.48457174768980399</c:v>
                </c:pt>
                <c:pt idx="7">
                  <c:v>0.48286513342814885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4-40DD-9F30-28F6FFF67045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'100000000(含相对加速比)'!$N$34:$N$41</c:f>
              <c:numCache>
                <c:formatCode>0.000000_);[Red]\(0.000000\)</c:formatCode>
                <c:ptCount val="8"/>
                <c:pt idx="0">
                  <c:v>1.097276011906295</c:v>
                </c:pt>
                <c:pt idx="1">
                  <c:v>0.73703912124977655</c:v>
                </c:pt>
                <c:pt idx="2">
                  <c:v>0.45632904497103605</c:v>
                </c:pt>
                <c:pt idx="3">
                  <c:v>0.60625706421421555</c:v>
                </c:pt>
                <c:pt idx="4">
                  <c:v>0.59074144870809531</c:v>
                </c:pt>
                <c:pt idx="5">
                  <c:v>0.92709615666788547</c:v>
                </c:pt>
                <c:pt idx="6">
                  <c:v>0.9284816089205703</c:v>
                </c:pt>
                <c:pt idx="7">
                  <c:v>0.84085450782695004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4-40DD-9F30-28F6FFF67045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'100000000(含相对加速比)'!$O$34:$O$41</c:f>
              <c:numCache>
                <c:formatCode>0.000000_);[Red]\(0.000000\)</c:formatCode>
                <c:ptCount val="8"/>
                <c:pt idx="0">
                  <c:v>2.8225689061521018</c:v>
                </c:pt>
                <c:pt idx="1">
                  <c:v>2.4019306291156046</c:v>
                </c:pt>
                <c:pt idx="2">
                  <c:v>1.7593300179338336</c:v>
                </c:pt>
                <c:pt idx="3">
                  <c:v>1.1952279861106658</c:v>
                </c:pt>
                <c:pt idx="4">
                  <c:v>1.0964893155479734</c:v>
                </c:pt>
                <c:pt idx="5">
                  <c:v>1.1236027847101659</c:v>
                </c:pt>
                <c:pt idx="6">
                  <c:v>0.91816056658389011</c:v>
                </c:pt>
                <c:pt idx="7">
                  <c:v>0.72466940923758794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94-40DD-9F30-28F6FFF6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9087"/>
        <c:axId val="715229471"/>
      </c:scatterChart>
      <c:valAx>
        <c:axId val="715209087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29471"/>
        <c:crosses val="autoZero"/>
        <c:crossBetween val="midCat"/>
        <c:majorUnit val="4"/>
      </c:valAx>
      <c:valAx>
        <c:axId val="7152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0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绝对加速比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'10000000(含绝对加速比)'!$L$7:$L$14</c:f>
              <c:numCache>
                <c:formatCode>0.000000_);[Red]\(0.000000\)</c:formatCode>
                <c:ptCount val="8"/>
                <c:pt idx="0">
                  <c:v>6.7467430732967291</c:v>
                </c:pt>
                <c:pt idx="1">
                  <c:v>11.617591658666406</c:v>
                </c:pt>
                <c:pt idx="2">
                  <c:v>13.885257806826433</c:v>
                </c:pt>
                <c:pt idx="3">
                  <c:v>14.076626321524282</c:v>
                </c:pt>
                <c:pt idx="4">
                  <c:v>15.218083412925818</c:v>
                </c:pt>
                <c:pt idx="5">
                  <c:v>15.463750768334894</c:v>
                </c:pt>
                <c:pt idx="6">
                  <c:v>13.792506456220334</c:v>
                </c:pt>
                <c:pt idx="7">
                  <c:v>14.700455160536348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9-48E3-8A84-27236315FBAD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'10000000(含绝对加速比)'!$M$7:$M$14</c:f>
              <c:numCache>
                <c:formatCode>0.000000_);[Red]\(0.000000\)</c:formatCode>
                <c:ptCount val="8"/>
                <c:pt idx="0">
                  <c:v>15.425077044710132</c:v>
                </c:pt>
                <c:pt idx="1">
                  <c:v>25.819694268892125</c:v>
                </c:pt>
                <c:pt idx="2">
                  <c:v>26.590270631101713</c:v>
                </c:pt>
                <c:pt idx="3">
                  <c:v>30.068566396175374</c:v>
                </c:pt>
                <c:pt idx="4">
                  <c:v>30.810880495036738</c:v>
                </c:pt>
                <c:pt idx="5">
                  <c:v>25.629339695986701</c:v>
                </c:pt>
                <c:pt idx="6">
                  <c:v>23.513786063900433</c:v>
                </c:pt>
                <c:pt idx="7">
                  <c:v>20.819268712297738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59-48E3-8A84-27236315FBAD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'10000000(含绝对加速比)'!$N$7:$N$14</c:f>
              <c:numCache>
                <c:formatCode>0.000000_);[Red]\(0.000000\)</c:formatCode>
                <c:ptCount val="8"/>
                <c:pt idx="0">
                  <c:v>17.782738095238091</c:v>
                </c:pt>
                <c:pt idx="1">
                  <c:v>26.966799244026966</c:v>
                </c:pt>
                <c:pt idx="2">
                  <c:v>23.99477937854525</c:v>
                </c:pt>
                <c:pt idx="3">
                  <c:v>30.683313541098308</c:v>
                </c:pt>
                <c:pt idx="4">
                  <c:v>33.898305084745758</c:v>
                </c:pt>
                <c:pt idx="5">
                  <c:v>27.882287747542794</c:v>
                </c:pt>
                <c:pt idx="6">
                  <c:v>23.675672998340723</c:v>
                </c:pt>
                <c:pt idx="7">
                  <c:v>31.394699681455453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59-48E3-8A84-27236315FBAD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'10000000(含绝对加速比)'!$O$7:$O$14</c:f>
              <c:numCache>
                <c:formatCode>0.000000_);[Red]\(0.000000\)</c:formatCode>
                <c:ptCount val="8"/>
                <c:pt idx="0">
                  <c:v>18.180435113342458</c:v>
                </c:pt>
                <c:pt idx="1">
                  <c:v>30.29630803359214</c:v>
                </c:pt>
                <c:pt idx="2">
                  <c:v>25.295020373604277</c:v>
                </c:pt>
                <c:pt idx="3">
                  <c:v>31.179674505071592</c:v>
                </c:pt>
                <c:pt idx="4">
                  <c:v>37.651136229372611</c:v>
                </c:pt>
                <c:pt idx="5">
                  <c:v>33.384550914932248</c:v>
                </c:pt>
                <c:pt idx="6">
                  <c:v>25.771667340611938</c:v>
                </c:pt>
                <c:pt idx="7">
                  <c:v>24.75401346452615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59-48E3-8A84-27236315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90048"/>
        <c:axId val="1843792128"/>
      </c:scatterChart>
      <c:valAx>
        <c:axId val="184379004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792128"/>
        <c:crosses val="autoZero"/>
        <c:crossBetween val="midCat"/>
        <c:majorUnit val="4"/>
      </c:valAx>
      <c:valAx>
        <c:axId val="1843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7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并行效率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'10000000(含绝对加速比)'!$L$34:$L$41</c:f>
              <c:numCache>
                <c:formatCode>0.000000_);[Red]\(0.000000\)</c:formatCode>
                <c:ptCount val="8"/>
                <c:pt idx="0">
                  <c:v>1.6866857683241823</c:v>
                </c:pt>
                <c:pt idx="1">
                  <c:v>1.4521989573333007</c:v>
                </c:pt>
                <c:pt idx="2">
                  <c:v>1.157104817235536</c:v>
                </c:pt>
                <c:pt idx="3">
                  <c:v>0.87978914509526762</c:v>
                </c:pt>
                <c:pt idx="4">
                  <c:v>0.7609041706462909</c:v>
                </c:pt>
                <c:pt idx="5">
                  <c:v>0.64432294868062057</c:v>
                </c:pt>
                <c:pt idx="6">
                  <c:v>0.49258951629358333</c:v>
                </c:pt>
                <c:pt idx="7">
                  <c:v>0.45938922376676089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D-4156-AA3C-1F99DBD2DEFE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'10000000(含绝对加速比)'!$M$34:$M$41</c:f>
              <c:numCache>
                <c:formatCode>0.000000_);[Red]\(0.000000\)</c:formatCode>
                <c:ptCount val="8"/>
                <c:pt idx="0">
                  <c:v>3.8562692611775331</c:v>
                </c:pt>
                <c:pt idx="1">
                  <c:v>3.2274617836115156</c:v>
                </c:pt>
                <c:pt idx="2">
                  <c:v>2.2158558859251429</c:v>
                </c:pt>
                <c:pt idx="3">
                  <c:v>1.8792853997609609</c:v>
                </c:pt>
                <c:pt idx="4">
                  <c:v>1.5405440247518369</c:v>
                </c:pt>
                <c:pt idx="5">
                  <c:v>1.067889153999446</c:v>
                </c:pt>
                <c:pt idx="6">
                  <c:v>0.83977807371072977</c:v>
                </c:pt>
                <c:pt idx="7">
                  <c:v>0.65060214725930432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D-4156-AA3C-1F99DBD2DEFE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'10000000(含绝对加速比)'!$N$34:$N$41</c:f>
              <c:numCache>
                <c:formatCode>0.000000_);[Red]\(0.000000\)</c:formatCode>
                <c:ptCount val="8"/>
                <c:pt idx="0">
                  <c:v>4.4456845238095228</c:v>
                </c:pt>
                <c:pt idx="1">
                  <c:v>3.3708499055033707</c:v>
                </c:pt>
                <c:pt idx="2">
                  <c:v>1.9995649482121041</c:v>
                </c:pt>
                <c:pt idx="3">
                  <c:v>1.9177070963186442</c:v>
                </c:pt>
                <c:pt idx="4">
                  <c:v>1.6949152542372878</c:v>
                </c:pt>
                <c:pt idx="5">
                  <c:v>1.1617619894809497</c:v>
                </c:pt>
                <c:pt idx="6">
                  <c:v>0.84555974994074012</c:v>
                </c:pt>
                <c:pt idx="7">
                  <c:v>0.98108436504548291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D-4156-AA3C-1F99DBD2DEFE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'10000000(含绝对加速比)'!$O$34:$O$41</c:f>
              <c:numCache>
                <c:formatCode>0.000000_);[Red]\(0.000000\)</c:formatCode>
                <c:ptCount val="8"/>
                <c:pt idx="0">
                  <c:v>4.5451087783356146</c:v>
                </c:pt>
                <c:pt idx="1">
                  <c:v>3.7870385041990176</c:v>
                </c:pt>
                <c:pt idx="2">
                  <c:v>2.107918364467023</c:v>
                </c:pt>
                <c:pt idx="3">
                  <c:v>1.9487296565669745</c:v>
                </c:pt>
                <c:pt idx="4">
                  <c:v>1.8825568114686306</c:v>
                </c:pt>
                <c:pt idx="5">
                  <c:v>1.3910229547888437</c:v>
                </c:pt>
                <c:pt idx="6">
                  <c:v>0.92041669073614063</c:v>
                </c:pt>
                <c:pt idx="7">
                  <c:v>0.77356292076644217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CD-4156-AA3C-1F99DBD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57952"/>
        <c:axId val="1707759200"/>
      </c:scatterChart>
      <c:valAx>
        <c:axId val="170775795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759200"/>
        <c:crosses val="autoZero"/>
        <c:crossBetween val="midCat"/>
        <c:majorUnit val="4"/>
      </c:valAx>
      <c:valAx>
        <c:axId val="17077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7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时间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'10000000(含绝对加速比)'!$L$20:$L$27</c:f>
              <c:numCache>
                <c:formatCode>0.000000_);[Red]\(0.000000\)</c:formatCode>
                <c:ptCount val="8"/>
                <c:pt idx="0">
                  <c:v>2.83396E-2</c:v>
                </c:pt>
                <c:pt idx="1">
                  <c:v>1.6457800000000002E-2</c:v>
                </c:pt>
                <c:pt idx="2">
                  <c:v>1.3770000000000001E-2</c:v>
                </c:pt>
                <c:pt idx="3">
                  <c:v>1.3582799999999997E-2</c:v>
                </c:pt>
                <c:pt idx="4">
                  <c:v>1.2564000000000001E-2</c:v>
                </c:pt>
                <c:pt idx="5">
                  <c:v>1.2364400000000001E-2</c:v>
                </c:pt>
                <c:pt idx="6">
                  <c:v>1.3862599999999999E-2</c:v>
                </c:pt>
                <c:pt idx="7">
                  <c:v>1.3006400000000001E-2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D-4AA7-8D48-473230DB5472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'10000000(含绝对加速比)'!$M$20:$M$27</c:f>
              <c:numCache>
                <c:formatCode>0.000000_);[Red]\(0.000000\)</c:formatCode>
                <c:ptCount val="8"/>
                <c:pt idx="0">
                  <c:v>1.2395400000000001E-2</c:v>
                </c:pt>
                <c:pt idx="1">
                  <c:v>7.4052000000000007E-3</c:v>
                </c:pt>
                <c:pt idx="2">
                  <c:v>7.1906000000000001E-3</c:v>
                </c:pt>
                <c:pt idx="3">
                  <c:v>6.3588000000000004E-3</c:v>
                </c:pt>
                <c:pt idx="4">
                  <c:v>6.2056000000000004E-3</c:v>
                </c:pt>
                <c:pt idx="5">
                  <c:v>7.4602000000000002E-3</c:v>
                </c:pt>
                <c:pt idx="6">
                  <c:v>8.1314000000000004E-3</c:v>
                </c:pt>
                <c:pt idx="7">
                  <c:v>9.1838000000000006E-3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5D-4AA7-8D48-473230DB5472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'10000000(含绝对加速比)'!$N$20:$N$27</c:f>
              <c:numCache>
                <c:formatCode>0.000000_);[Red]\(0.000000\)</c:formatCode>
                <c:ptCount val="8"/>
                <c:pt idx="0">
                  <c:v>1.0752000000000001E-2</c:v>
                </c:pt>
                <c:pt idx="1">
                  <c:v>7.0901999999999996E-3</c:v>
                </c:pt>
                <c:pt idx="2">
                  <c:v>7.9684000000000005E-3</c:v>
                </c:pt>
                <c:pt idx="3">
                  <c:v>6.2313999999999998E-3</c:v>
                </c:pt>
                <c:pt idx="4">
                  <c:v>5.6404000000000003E-3</c:v>
                </c:pt>
                <c:pt idx="5">
                  <c:v>6.8574000000000013E-3</c:v>
                </c:pt>
                <c:pt idx="6">
                  <c:v>8.0757999999999993E-3</c:v>
                </c:pt>
                <c:pt idx="7">
                  <c:v>6.0901999999999996E-3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5D-4AA7-8D48-473230DB5472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'10000000(含绝对加速比)'!$O$20:$O$27</c:f>
              <c:numCache>
                <c:formatCode>0.000000_);[Red]\(0.000000\)</c:formatCode>
                <c:ptCount val="8"/>
                <c:pt idx="0">
                  <c:v>1.0516800000000001E-2</c:v>
                </c:pt>
                <c:pt idx="1">
                  <c:v>6.3109999999999998E-3</c:v>
                </c:pt>
                <c:pt idx="2">
                  <c:v>7.5587999999999992E-3</c:v>
                </c:pt>
                <c:pt idx="3">
                  <c:v>6.1321999999999991E-3</c:v>
                </c:pt>
                <c:pt idx="4">
                  <c:v>5.0781999999999997E-3</c:v>
                </c:pt>
                <c:pt idx="5">
                  <c:v>5.7272E-3</c:v>
                </c:pt>
                <c:pt idx="6">
                  <c:v>7.4190000000000002E-3</c:v>
                </c:pt>
                <c:pt idx="7">
                  <c:v>7.724E-3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5D-4AA7-8D48-473230DB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64303"/>
        <c:axId val="578842255"/>
      </c:scatterChart>
      <c:valAx>
        <c:axId val="578864303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42255"/>
        <c:crosses val="autoZero"/>
        <c:crossBetween val="midCat"/>
        <c:majorUnit val="4"/>
      </c:valAx>
      <c:valAx>
        <c:axId val="5788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优化运行时间对比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'10000000(含绝对加速比)'!$K$62:$K$69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'10000000(含绝对加速比)'!$L$62:$L$69</c:f>
              <c:numCache>
                <c:formatCode>0.000000_ </c:formatCode>
                <c:ptCount val="8"/>
                <c:pt idx="0">
                  <c:v>1.0516800000000001E-2</c:v>
                </c:pt>
                <c:pt idx="1">
                  <c:v>6.3109999999999998E-3</c:v>
                </c:pt>
                <c:pt idx="2">
                  <c:v>7.5587999999999992E-3</c:v>
                </c:pt>
                <c:pt idx="3">
                  <c:v>6.1321999999999991E-3</c:v>
                </c:pt>
                <c:pt idx="4">
                  <c:v>5.0781999999999997E-3</c:v>
                </c:pt>
                <c:pt idx="5">
                  <c:v>5.7272E-3</c:v>
                </c:pt>
                <c:pt idx="6">
                  <c:v>7.4190000000000002E-3</c:v>
                </c:pt>
                <c:pt idx="7">
                  <c:v>7.724E-3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1-4F53-8149-56BC4AB49373}"/>
            </c:ext>
          </c:extLst>
        </c:ser>
        <c:ser>
          <c:idx val="1"/>
          <c:order val="1"/>
          <c:tx>
            <c:v>6MB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'10000000(含绝对加速比)'!$K$62:$K$69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'10000000(含绝对加速比)'!$M$62:$M$69</c:f>
              <c:numCache>
                <c:formatCode>General</c:formatCode>
                <c:ptCount val="8"/>
                <c:pt idx="0">
                  <c:v>1.03924E-2</c:v>
                </c:pt>
                <c:pt idx="1">
                  <c:v>7.2277999999999995E-3</c:v>
                </c:pt>
                <c:pt idx="2">
                  <c:v>8.1249999999999985E-3</c:v>
                </c:pt>
                <c:pt idx="3">
                  <c:v>6.9011999999999988E-3</c:v>
                </c:pt>
                <c:pt idx="4">
                  <c:v>4.5139999999999998E-3</c:v>
                </c:pt>
                <c:pt idx="5">
                  <c:v>4.9801999999999997E-3</c:v>
                </c:pt>
                <c:pt idx="6">
                  <c:v>7.1657999999999999E-3</c:v>
                </c:pt>
                <c:pt idx="7">
                  <c:v>6.5091999999999997E-3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31-4F53-8149-56BC4AB49373}"/>
            </c:ext>
          </c:extLst>
        </c:ser>
        <c:ser>
          <c:idx val="2"/>
          <c:order val="2"/>
          <c:tx>
            <c:v>3MB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'10000000(含绝对加速比)'!$K$62:$K$69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'10000000(含绝对加速比)'!$N$62:$N$69</c:f>
              <c:numCache>
                <c:formatCode>General</c:formatCode>
                <c:ptCount val="8"/>
                <c:pt idx="0">
                  <c:v>1.1310200000000001E-2</c:v>
                </c:pt>
                <c:pt idx="1">
                  <c:v>7.9135999999999998E-3</c:v>
                </c:pt>
                <c:pt idx="2">
                  <c:v>8.6193999999999993E-3</c:v>
                </c:pt>
                <c:pt idx="3">
                  <c:v>5.6568E-3</c:v>
                </c:pt>
                <c:pt idx="4">
                  <c:v>4.6167999999999999E-3</c:v>
                </c:pt>
                <c:pt idx="5">
                  <c:v>5.9104000000000005E-3</c:v>
                </c:pt>
                <c:pt idx="6">
                  <c:v>8.4526000000000011E-3</c:v>
                </c:pt>
                <c:pt idx="7">
                  <c:v>7.578399999999999E-3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31-4F53-8149-56BC4AB49373}"/>
            </c:ext>
          </c:extLst>
        </c:ser>
        <c:ser>
          <c:idx val="3"/>
          <c:order val="3"/>
          <c:tx>
            <c:v>1.5MB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'10000000(含绝对加速比)'!$K$62:$K$69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'10000000(含绝对加速比)'!$O$62:$O$69</c:f>
              <c:numCache>
                <c:formatCode>General</c:formatCode>
                <c:ptCount val="8"/>
                <c:pt idx="0">
                  <c:v>1.21248E-2</c:v>
                </c:pt>
                <c:pt idx="1">
                  <c:v>8.7705999999999999E-3</c:v>
                </c:pt>
                <c:pt idx="2">
                  <c:v>1.0295E-2</c:v>
                </c:pt>
                <c:pt idx="3">
                  <c:v>7.2309999999999996E-3</c:v>
                </c:pt>
                <c:pt idx="4">
                  <c:v>7.7228000000000002E-3</c:v>
                </c:pt>
                <c:pt idx="5">
                  <c:v>8.8079999999999999E-3</c:v>
                </c:pt>
                <c:pt idx="6">
                  <c:v>1.03696E-2</c:v>
                </c:pt>
                <c:pt idx="7">
                  <c:v>1.2026399999999998E-2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31-4F53-8149-56BC4AB4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8992"/>
        <c:axId val="1458833968"/>
      </c:scatterChart>
      <c:valAx>
        <c:axId val="145881899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833968"/>
        <c:crosses val="autoZero"/>
        <c:crossBetween val="midCat"/>
        <c:majorUnit val="4"/>
      </c:valAx>
      <c:valAx>
        <c:axId val="1458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8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优化加速比对比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'10000000(含绝对加速比)'!$K$73:$K$80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'10000000(含绝对加速比)'!$L$73:$L$80</c:f>
              <c:numCache>
                <c:formatCode>General</c:formatCode>
                <c:ptCount val="8"/>
                <c:pt idx="0">
                  <c:v>18.180435113342458</c:v>
                </c:pt>
                <c:pt idx="1">
                  <c:v>30.29630803359214</c:v>
                </c:pt>
                <c:pt idx="2">
                  <c:v>25.295020373604277</c:v>
                </c:pt>
                <c:pt idx="3">
                  <c:v>31.179674505071592</c:v>
                </c:pt>
                <c:pt idx="4">
                  <c:v>37.651136229372611</c:v>
                </c:pt>
                <c:pt idx="5">
                  <c:v>33.384550914932248</c:v>
                </c:pt>
                <c:pt idx="6">
                  <c:v>25.771667340611938</c:v>
                </c:pt>
                <c:pt idx="7">
                  <c:v>24.75401346452615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0-496F-BE8D-2F385D9E7F46}"/>
            </c:ext>
          </c:extLst>
        </c:ser>
        <c:ser>
          <c:idx val="1"/>
          <c:order val="1"/>
          <c:tx>
            <c:v>6MB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'10000000(含绝对加速比)'!$K$73:$K$80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'10000000(含绝对加速比)'!$M$73:$M$80</c:f>
              <c:numCache>
                <c:formatCode>General</c:formatCode>
                <c:ptCount val="8"/>
                <c:pt idx="0">
                  <c:v>18.398060120857547</c:v>
                </c:pt>
                <c:pt idx="1">
                  <c:v>26.453415977199146</c:v>
                </c:pt>
                <c:pt idx="2">
                  <c:v>23.532307692307693</c:v>
                </c:pt>
                <c:pt idx="3">
                  <c:v>27.705326609864954</c:v>
                </c:pt>
                <c:pt idx="4">
                  <c:v>42.35711120957022</c:v>
                </c:pt>
                <c:pt idx="5">
                  <c:v>38.392032448496046</c:v>
                </c:pt>
                <c:pt idx="6">
                  <c:v>26.682296463758405</c:v>
                </c:pt>
                <c:pt idx="7">
                  <c:v>29.373809377496464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0-496F-BE8D-2F385D9E7F46}"/>
            </c:ext>
          </c:extLst>
        </c:ser>
        <c:ser>
          <c:idx val="2"/>
          <c:order val="2"/>
          <c:tx>
            <c:v>3MB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'10000000(含绝对加速比)'!$K$73:$K$80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'10000000(含绝对加速比)'!$N$73:$N$80</c:f>
              <c:numCache>
                <c:formatCode>General</c:formatCode>
                <c:ptCount val="8"/>
                <c:pt idx="0">
                  <c:v>16.90509451645417</c:v>
                </c:pt>
                <c:pt idx="1">
                  <c:v>24.160938131823695</c:v>
                </c:pt>
                <c:pt idx="2">
                  <c:v>22.182518504768314</c:v>
                </c:pt>
                <c:pt idx="3">
                  <c:v>33.800028284542492</c:v>
                </c:pt>
                <c:pt idx="4">
                  <c:v>41.413966383642347</c:v>
                </c:pt>
                <c:pt idx="5">
                  <c:v>32.349756361667566</c:v>
                </c:pt>
                <c:pt idx="6">
                  <c:v>22.620258855263465</c:v>
                </c:pt>
                <c:pt idx="7">
                  <c:v>25.229599915549457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0-496F-BE8D-2F385D9E7F46}"/>
            </c:ext>
          </c:extLst>
        </c:ser>
        <c:ser>
          <c:idx val="3"/>
          <c:order val="3"/>
          <c:tx>
            <c:v>1.5MB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'10000000(含绝对加速比)'!$K$73:$K$80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'10000000(含绝对加速比)'!$O$73:$O$80</c:f>
              <c:numCache>
                <c:formatCode>General</c:formatCode>
                <c:ptCount val="8"/>
                <c:pt idx="0">
                  <c:v>15.769332277645816</c:v>
                </c:pt>
                <c:pt idx="1">
                  <c:v>21.800104895902216</c:v>
                </c:pt>
                <c:pt idx="2">
                  <c:v>18.572122389509467</c:v>
                </c:pt>
                <c:pt idx="3">
                  <c:v>26.441709307149772</c:v>
                </c:pt>
                <c:pt idx="4">
                  <c:v>24.757859843580047</c:v>
                </c:pt>
                <c:pt idx="5">
                  <c:v>21.707538601271569</c:v>
                </c:pt>
                <c:pt idx="6">
                  <c:v>18.438512575219871</c:v>
                </c:pt>
                <c:pt idx="7">
                  <c:v>15.898356948047629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0-496F-BE8D-2F385D9E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55952"/>
        <c:axId val="1521860944"/>
      </c:scatterChart>
      <c:valAx>
        <c:axId val="152185595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60944"/>
        <c:crosses val="autoZero"/>
        <c:crossBetween val="midCat"/>
        <c:majorUnit val="4"/>
      </c:valAx>
      <c:valAx>
        <c:axId val="15218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优化并行效率对比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'10000000(含绝对加速比)'!$K$84:$K$91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'10000000(含绝对加速比)'!$L$84:$L$91</c:f>
              <c:numCache>
                <c:formatCode>General</c:formatCode>
                <c:ptCount val="8"/>
                <c:pt idx="0">
                  <c:v>4.5451087783356146</c:v>
                </c:pt>
                <c:pt idx="1">
                  <c:v>3.7870385041990176</c:v>
                </c:pt>
                <c:pt idx="2">
                  <c:v>2.107918364467023</c:v>
                </c:pt>
                <c:pt idx="3">
                  <c:v>1.9487296565669745</c:v>
                </c:pt>
                <c:pt idx="4">
                  <c:v>1.8825568114686306</c:v>
                </c:pt>
                <c:pt idx="5">
                  <c:v>1.3910229547888437</c:v>
                </c:pt>
                <c:pt idx="6">
                  <c:v>0.92041669073614063</c:v>
                </c:pt>
                <c:pt idx="7">
                  <c:v>0.77356292076644217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A-414C-A6EC-9544556D42A9}"/>
            </c:ext>
          </c:extLst>
        </c:ser>
        <c:ser>
          <c:idx val="1"/>
          <c:order val="1"/>
          <c:tx>
            <c:v>6MB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'10000000(含绝对加速比)'!$K$84:$K$91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'10000000(含绝对加速比)'!$M$84:$M$91</c:f>
              <c:numCache>
                <c:formatCode>General</c:formatCode>
                <c:ptCount val="8"/>
                <c:pt idx="0">
                  <c:v>4.5995150302143868</c:v>
                </c:pt>
                <c:pt idx="1">
                  <c:v>3.3066769971498933</c:v>
                </c:pt>
                <c:pt idx="2">
                  <c:v>1.961025641025641</c:v>
                </c:pt>
                <c:pt idx="3">
                  <c:v>1.7315829131165597</c:v>
                </c:pt>
                <c:pt idx="4">
                  <c:v>2.1178555604785112</c:v>
                </c:pt>
                <c:pt idx="5">
                  <c:v>1.5996680186873353</c:v>
                </c:pt>
                <c:pt idx="6">
                  <c:v>0.952939159419943</c:v>
                </c:pt>
                <c:pt idx="7">
                  <c:v>0.9179315430467645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A-414C-A6EC-9544556D42A9}"/>
            </c:ext>
          </c:extLst>
        </c:ser>
        <c:ser>
          <c:idx val="2"/>
          <c:order val="2"/>
          <c:tx>
            <c:v>3MB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'10000000(含绝对加速比)'!$K$84:$K$91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'10000000(含绝对加速比)'!$N$84:$N$91</c:f>
              <c:numCache>
                <c:formatCode>General</c:formatCode>
                <c:ptCount val="8"/>
                <c:pt idx="0">
                  <c:v>4.2262736291135425</c:v>
                </c:pt>
                <c:pt idx="1">
                  <c:v>3.0201172664779619</c:v>
                </c:pt>
                <c:pt idx="2">
                  <c:v>1.8485432087306928</c:v>
                </c:pt>
                <c:pt idx="3">
                  <c:v>2.1125017677839057</c:v>
                </c:pt>
                <c:pt idx="4">
                  <c:v>2.0706983191821173</c:v>
                </c:pt>
                <c:pt idx="5">
                  <c:v>1.347906515069482</c:v>
                </c:pt>
                <c:pt idx="6">
                  <c:v>0.80786638768798091</c:v>
                </c:pt>
                <c:pt idx="7">
                  <c:v>0.78842499736092053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A-414C-A6EC-9544556D42A9}"/>
            </c:ext>
          </c:extLst>
        </c:ser>
        <c:ser>
          <c:idx val="3"/>
          <c:order val="3"/>
          <c:tx>
            <c:v>1.5MB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'10000000(含绝对加速比)'!$K$84:$K$91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'10000000(含绝对加速比)'!$O$84:$O$91</c:f>
              <c:numCache>
                <c:formatCode>General</c:formatCode>
                <c:ptCount val="8"/>
                <c:pt idx="0">
                  <c:v>3.942333069411454</c:v>
                </c:pt>
                <c:pt idx="1">
                  <c:v>2.725013111987777</c:v>
                </c:pt>
                <c:pt idx="2">
                  <c:v>1.5476768657924556</c:v>
                </c:pt>
                <c:pt idx="3">
                  <c:v>1.6526068316968607</c:v>
                </c:pt>
                <c:pt idx="4">
                  <c:v>1.2378929921790023</c:v>
                </c:pt>
                <c:pt idx="5">
                  <c:v>0.90448077505298208</c:v>
                </c:pt>
                <c:pt idx="6">
                  <c:v>0.65851830625785257</c:v>
                </c:pt>
                <c:pt idx="7">
                  <c:v>0.49682365462648842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A-414C-A6EC-9544556D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5664"/>
        <c:axId val="1458816080"/>
      </c:scatterChart>
      <c:valAx>
        <c:axId val="145881566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816080"/>
        <c:crosses val="autoZero"/>
        <c:crossBetween val="midCat"/>
        <c:majorUnit val="4"/>
      </c:valAx>
      <c:valAx>
        <c:axId val="14588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8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cache_linesize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优化运行时间对比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'10000000(含绝对加速比)'!$Y$62:$Y$69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'10000000(含绝对加速比)'!$Z$62:$Z$69</c:f>
              <c:numCache>
                <c:formatCode>0.000000_ </c:formatCode>
                <c:ptCount val="8"/>
                <c:pt idx="0">
                  <c:v>1.0516800000000001E-2</c:v>
                </c:pt>
                <c:pt idx="1">
                  <c:v>6.3109999999999998E-3</c:v>
                </c:pt>
                <c:pt idx="2">
                  <c:v>7.5587999999999992E-3</c:v>
                </c:pt>
                <c:pt idx="3">
                  <c:v>6.1321999999999991E-3</c:v>
                </c:pt>
                <c:pt idx="4">
                  <c:v>5.0781999999999997E-3</c:v>
                </c:pt>
                <c:pt idx="5">
                  <c:v>5.7272E-3</c:v>
                </c:pt>
                <c:pt idx="6">
                  <c:v>7.4190000000000002E-3</c:v>
                </c:pt>
                <c:pt idx="7">
                  <c:v>7.724E-3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D-47C4-8E97-6A5EB30589EC}"/>
            </c:ext>
          </c:extLst>
        </c:ser>
        <c:ser>
          <c:idx val="1"/>
          <c:order val="1"/>
          <c:tx>
            <c:v>128B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'10000000(含绝对加速比)'!$Y$62:$Y$69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'10000000(含绝对加速比)'!$AA$62:$AA$69</c:f>
              <c:numCache>
                <c:formatCode>General</c:formatCode>
                <c:ptCount val="8"/>
                <c:pt idx="0">
                  <c:v>1.0331E-2</c:v>
                </c:pt>
                <c:pt idx="1">
                  <c:v>6.4554E-3</c:v>
                </c:pt>
                <c:pt idx="2">
                  <c:v>7.6046000000000004E-3</c:v>
                </c:pt>
                <c:pt idx="3">
                  <c:v>5.8240000000000002E-3</c:v>
                </c:pt>
                <c:pt idx="4">
                  <c:v>4.7397999999999997E-3</c:v>
                </c:pt>
                <c:pt idx="5">
                  <c:v>5.1646000000000001E-3</c:v>
                </c:pt>
                <c:pt idx="6">
                  <c:v>5.8102000000000006E-3</c:v>
                </c:pt>
                <c:pt idx="7">
                  <c:v>7.2746000000000009E-3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D-47C4-8E97-6A5EB30589EC}"/>
            </c:ext>
          </c:extLst>
        </c:ser>
        <c:ser>
          <c:idx val="2"/>
          <c:order val="2"/>
          <c:tx>
            <c:v>64B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'10000000(含绝对加速比)'!$Y$62:$Y$69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'10000000(含绝对加速比)'!$AB$62:$AB$69</c:f>
              <c:numCache>
                <c:formatCode>General</c:formatCode>
                <c:ptCount val="8"/>
                <c:pt idx="0">
                  <c:v>1.10968E-2</c:v>
                </c:pt>
                <c:pt idx="1">
                  <c:v>6.5521999999999993E-3</c:v>
                </c:pt>
                <c:pt idx="2">
                  <c:v>7.1483999999999992E-3</c:v>
                </c:pt>
                <c:pt idx="3">
                  <c:v>5.2246000000000003E-3</c:v>
                </c:pt>
                <c:pt idx="4">
                  <c:v>5.3400000000000001E-3</c:v>
                </c:pt>
                <c:pt idx="5">
                  <c:v>6.3404000000000004E-3</c:v>
                </c:pt>
                <c:pt idx="6">
                  <c:v>7.3800000000000003E-3</c:v>
                </c:pt>
                <c:pt idx="7">
                  <c:v>7.2335999999999998E-3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D-47C4-8E97-6A5EB30589EC}"/>
            </c:ext>
          </c:extLst>
        </c:ser>
        <c:ser>
          <c:idx val="3"/>
          <c:order val="3"/>
          <c:tx>
            <c:v>32B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'10000000(含绝对加速比)'!$Y$62:$Y$69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'10000000(含绝对加速比)'!$AC$62:$AC$69</c:f>
              <c:numCache>
                <c:formatCode>General</c:formatCode>
                <c:ptCount val="8"/>
                <c:pt idx="0">
                  <c:v>1.0899600000000001E-2</c:v>
                </c:pt>
                <c:pt idx="1">
                  <c:v>6.8005999999999995E-3</c:v>
                </c:pt>
                <c:pt idx="2">
                  <c:v>6.8156000000000007E-3</c:v>
                </c:pt>
                <c:pt idx="3">
                  <c:v>5.8818000000000004E-3</c:v>
                </c:pt>
                <c:pt idx="4">
                  <c:v>5.9422000000000008E-3</c:v>
                </c:pt>
                <c:pt idx="5">
                  <c:v>5.777E-3</c:v>
                </c:pt>
                <c:pt idx="6">
                  <c:v>7.9585999999999997E-3</c:v>
                </c:pt>
                <c:pt idx="7">
                  <c:v>5.9043999999999989E-3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D-47C4-8E97-6A5EB305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900800"/>
        <c:axId val="1652901632"/>
      </c:scatterChart>
      <c:valAx>
        <c:axId val="165290080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01632"/>
        <c:crosses val="autoZero"/>
        <c:crossBetween val="midCat"/>
        <c:majorUnit val="4"/>
      </c:valAx>
      <c:valAx>
        <c:axId val="1652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cache_linesize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优化加速比对比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'10000000(含绝对加速比)'!$Y$73:$Y$80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'10000000(含绝对加速比)'!$Z$73:$Z$80</c:f>
              <c:numCache>
                <c:formatCode>General</c:formatCode>
                <c:ptCount val="8"/>
                <c:pt idx="0">
                  <c:v>18.180435113342458</c:v>
                </c:pt>
                <c:pt idx="1">
                  <c:v>30.29630803359214</c:v>
                </c:pt>
                <c:pt idx="2">
                  <c:v>25.295020373604277</c:v>
                </c:pt>
                <c:pt idx="3">
                  <c:v>31.179674505071592</c:v>
                </c:pt>
                <c:pt idx="4">
                  <c:v>37.651136229372611</c:v>
                </c:pt>
                <c:pt idx="5">
                  <c:v>33.384550914932248</c:v>
                </c:pt>
                <c:pt idx="6">
                  <c:v>25.771667340611938</c:v>
                </c:pt>
                <c:pt idx="7">
                  <c:v>24.75401346452615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0-4100-AE72-4525537395E8}"/>
            </c:ext>
          </c:extLst>
        </c:ser>
        <c:ser>
          <c:idx val="1"/>
          <c:order val="1"/>
          <c:tx>
            <c:v>128B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'10000000(含绝对加速比)'!$Y$73:$Y$80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'10000000(含绝对加速比)'!$AA$73:$AA$80</c:f>
              <c:numCache>
                <c:formatCode>General</c:formatCode>
                <c:ptCount val="8"/>
                <c:pt idx="0">
                  <c:v>18.507404897880164</c:v>
                </c:pt>
                <c:pt idx="1">
                  <c:v>29.618613873656162</c:v>
                </c:pt>
                <c:pt idx="2">
                  <c:v>25.14267680088367</c:v>
                </c:pt>
                <c:pt idx="3">
                  <c:v>32.829670329670328</c:v>
                </c:pt>
                <c:pt idx="4">
                  <c:v>40.339254820878516</c:v>
                </c:pt>
                <c:pt idx="5">
                  <c:v>37.021260116950003</c:v>
                </c:pt>
                <c:pt idx="6">
                  <c:v>32.907645175725442</c:v>
                </c:pt>
                <c:pt idx="7">
                  <c:v>26.283232067742549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0-4100-AE72-4525537395E8}"/>
            </c:ext>
          </c:extLst>
        </c:ser>
        <c:ser>
          <c:idx val="2"/>
          <c:order val="2"/>
          <c:tx>
            <c:v>64B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'10000000(含绝对加速比)'!$Y$73:$Y$80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'10000000(含绝对加速比)'!$AB$73:$AB$80</c:f>
              <c:numCache>
                <c:formatCode>General</c:formatCode>
                <c:ptCount val="8"/>
                <c:pt idx="0">
                  <c:v>17.230192487924445</c:v>
                </c:pt>
                <c:pt idx="1">
                  <c:v>29.18103842984036</c:v>
                </c:pt>
                <c:pt idx="2">
                  <c:v>26.747244138548488</c:v>
                </c:pt>
                <c:pt idx="3">
                  <c:v>36.596103050951264</c:v>
                </c:pt>
                <c:pt idx="4">
                  <c:v>35.805243445692881</c:v>
                </c:pt>
                <c:pt idx="5">
                  <c:v>30.155826130843476</c:v>
                </c:pt>
                <c:pt idx="6">
                  <c:v>25.907859078590782</c:v>
                </c:pt>
                <c:pt idx="7">
                  <c:v>26.43220526432205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0-4100-AE72-4525537395E8}"/>
            </c:ext>
          </c:extLst>
        </c:ser>
        <c:ser>
          <c:idx val="3"/>
          <c:order val="3"/>
          <c:tx>
            <c:v>32B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'10000000(含绝对加速比)'!$Y$73:$Y$80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'10000000(含绝对加速比)'!$AC$73:$AC$80</c:f>
              <c:numCache>
                <c:formatCode>General</c:formatCode>
                <c:ptCount val="8"/>
                <c:pt idx="0">
                  <c:v>17.541928144152077</c:v>
                </c:pt>
                <c:pt idx="1">
                  <c:v>28.115166308855102</c:v>
                </c:pt>
                <c:pt idx="2">
                  <c:v>28.053289512295319</c:v>
                </c:pt>
                <c:pt idx="3">
                  <c:v>32.507055663232336</c:v>
                </c:pt>
                <c:pt idx="4">
                  <c:v>32.176634916360939</c:v>
                </c:pt>
                <c:pt idx="5">
                  <c:v>33.09676302579193</c:v>
                </c:pt>
                <c:pt idx="6">
                  <c:v>24.024325886462442</c:v>
                </c:pt>
                <c:pt idx="7">
                  <c:v>32.382629903123096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30-4100-AE72-45255373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69808"/>
        <c:axId val="1778589360"/>
      </c:scatterChart>
      <c:valAx>
        <c:axId val="177856980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589360"/>
        <c:crosses val="autoZero"/>
        <c:crossBetween val="midCat"/>
        <c:majorUnit val="4"/>
      </c:valAx>
      <c:valAx>
        <c:axId val="17785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56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并行效率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'1000000000(含绝对加速比)'!$L$34:$L$41</c:f>
              <c:numCache>
                <c:formatCode>0.000000_);[Red]\(0.000000\)</c:formatCode>
                <c:ptCount val="8"/>
                <c:pt idx="0">
                  <c:v>0.84464506318462851</c:v>
                </c:pt>
                <c:pt idx="1">
                  <c:v>0.44907002845929866</c:v>
                </c:pt>
                <c:pt idx="2">
                  <c:v>0.30121269864429673</c:v>
                </c:pt>
                <c:pt idx="3">
                  <c:v>0.22704467580734911</c:v>
                </c:pt>
                <c:pt idx="4">
                  <c:v>0.18421583907406724</c:v>
                </c:pt>
                <c:pt idx="5">
                  <c:v>0.15373167572066329</c:v>
                </c:pt>
                <c:pt idx="6">
                  <c:v>0.13235285824701395</c:v>
                </c:pt>
                <c:pt idx="7">
                  <c:v>0.11632712681680528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5-4164-B045-46F36372037F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'1000000000(含绝对加速比)'!$M$34:$M$41</c:f>
              <c:numCache>
                <c:formatCode>0.000000_);[Red]\(0.000000\)</c:formatCode>
                <c:ptCount val="8"/>
                <c:pt idx="0">
                  <c:v>1.6860741167173758</c:v>
                </c:pt>
                <c:pt idx="1">
                  <c:v>0.90485775698336857</c:v>
                </c:pt>
                <c:pt idx="2">
                  <c:v>0.61011176898009833</c:v>
                </c:pt>
                <c:pt idx="3">
                  <c:v>0.46429146614189931</c:v>
                </c:pt>
                <c:pt idx="4">
                  <c:v>0.37559528493631306</c:v>
                </c:pt>
                <c:pt idx="5">
                  <c:v>0.3190011922176525</c:v>
                </c:pt>
                <c:pt idx="6">
                  <c:v>0.27098281375403149</c:v>
                </c:pt>
                <c:pt idx="7">
                  <c:v>0.24026849063078448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5-4164-B045-46F36372037F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'1000000000(含绝对加速比)'!$N$34:$N$41</c:f>
              <c:numCache>
                <c:formatCode>0.000000_);[Red]\(0.000000\)</c:formatCode>
                <c:ptCount val="8"/>
                <c:pt idx="0">
                  <c:v>1.6983983745176987</c:v>
                </c:pt>
                <c:pt idx="1">
                  <c:v>0.90718788729092747</c:v>
                </c:pt>
                <c:pt idx="2">
                  <c:v>0.6089461986591419</c:v>
                </c:pt>
                <c:pt idx="3">
                  <c:v>0.46283826029856334</c:v>
                </c:pt>
                <c:pt idx="4">
                  <c:v>0.38037915114947224</c:v>
                </c:pt>
                <c:pt idx="5">
                  <c:v>0.31745779624011683</c:v>
                </c:pt>
                <c:pt idx="6">
                  <c:v>0.27976309959397078</c:v>
                </c:pt>
                <c:pt idx="7">
                  <c:v>0.24495255226621543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5-4164-B045-46F36372037F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'1000000000(含绝对加速比)'!$O$34:$O$41</c:f>
              <c:numCache>
                <c:formatCode>0.000000_);[Red]\(0.000000\)</c:formatCode>
                <c:ptCount val="8"/>
                <c:pt idx="0">
                  <c:v>5.6367021735372589</c:v>
                </c:pt>
                <c:pt idx="1">
                  <c:v>4.7420604500280072</c:v>
                </c:pt>
                <c:pt idx="2">
                  <c:v>3.8764069134339127</c:v>
                </c:pt>
                <c:pt idx="3">
                  <c:v>2.5707934655122977</c:v>
                </c:pt>
                <c:pt idx="4">
                  <c:v>2.1128913511716565</c:v>
                </c:pt>
                <c:pt idx="5">
                  <c:v>1.6567232775328307</c:v>
                </c:pt>
                <c:pt idx="6">
                  <c:v>1.3770651900269513</c:v>
                </c:pt>
                <c:pt idx="7">
                  <c:v>1.1880316312007539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55-4164-B045-46F36372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29311"/>
        <c:axId val="598829727"/>
      </c:scatterChart>
      <c:valAx>
        <c:axId val="598829311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29727"/>
        <c:crosses val="autoZero"/>
        <c:crossBetween val="midCat"/>
        <c:majorUnit val="4"/>
      </c:valAx>
      <c:valAx>
        <c:axId val="5988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各级别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cache_linesize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优化并行效率对比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'10000000(含绝对加速比)'!$Y$84:$Y$91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'10000000(含绝对加速比)'!$Z$84:$Z$91</c:f>
              <c:numCache>
                <c:formatCode>General</c:formatCode>
                <c:ptCount val="8"/>
                <c:pt idx="0">
                  <c:v>4.5451087783356146</c:v>
                </c:pt>
                <c:pt idx="1">
                  <c:v>3.7870385041990176</c:v>
                </c:pt>
                <c:pt idx="2">
                  <c:v>2.107918364467023</c:v>
                </c:pt>
                <c:pt idx="3">
                  <c:v>1.9487296565669745</c:v>
                </c:pt>
                <c:pt idx="4">
                  <c:v>1.8825568114686306</c:v>
                </c:pt>
                <c:pt idx="5">
                  <c:v>1.3910229547888437</c:v>
                </c:pt>
                <c:pt idx="6">
                  <c:v>0.92041669073614063</c:v>
                </c:pt>
                <c:pt idx="7">
                  <c:v>0.77356292076644217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D-41D8-867E-C93DA1A39016}"/>
            </c:ext>
          </c:extLst>
        </c:ser>
        <c:ser>
          <c:idx val="1"/>
          <c:order val="1"/>
          <c:tx>
            <c:v>128B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'10000000(含绝对加速比)'!$Y$84:$Y$91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'10000000(含绝对加速比)'!$AA$84:$AA$91</c:f>
              <c:numCache>
                <c:formatCode>General</c:formatCode>
                <c:ptCount val="8"/>
                <c:pt idx="0">
                  <c:v>4.626851224470041</c:v>
                </c:pt>
                <c:pt idx="1">
                  <c:v>3.7023267342070203</c:v>
                </c:pt>
                <c:pt idx="2">
                  <c:v>2.095223066740306</c:v>
                </c:pt>
                <c:pt idx="3">
                  <c:v>2.0518543956043955</c:v>
                </c:pt>
                <c:pt idx="4">
                  <c:v>2.0169627410439257</c:v>
                </c:pt>
                <c:pt idx="5">
                  <c:v>1.5425525048729167</c:v>
                </c:pt>
                <c:pt idx="6">
                  <c:v>1.1752730419901944</c:v>
                </c:pt>
                <c:pt idx="7">
                  <c:v>0.82135100211695466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D-41D8-867E-C93DA1A39016}"/>
            </c:ext>
          </c:extLst>
        </c:ser>
        <c:ser>
          <c:idx val="2"/>
          <c:order val="2"/>
          <c:tx>
            <c:v>64B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'10000000(含绝对加速比)'!$Y$84:$Y$91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'10000000(含绝对加速比)'!$AB$84:$AB$91</c:f>
              <c:numCache>
                <c:formatCode>General</c:formatCode>
                <c:ptCount val="8"/>
                <c:pt idx="0">
                  <c:v>4.3075481219811111</c:v>
                </c:pt>
                <c:pt idx="1">
                  <c:v>3.647629803730045</c:v>
                </c:pt>
                <c:pt idx="2">
                  <c:v>2.2289370115457072</c:v>
                </c:pt>
                <c:pt idx="3">
                  <c:v>2.287256440684454</c:v>
                </c:pt>
                <c:pt idx="4">
                  <c:v>1.7902621722846441</c:v>
                </c:pt>
                <c:pt idx="5">
                  <c:v>1.2564927554518115</c:v>
                </c:pt>
                <c:pt idx="6">
                  <c:v>0.92528068137824226</c:v>
                </c:pt>
                <c:pt idx="7">
                  <c:v>0.82600641451006407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D-41D8-867E-C93DA1A39016}"/>
            </c:ext>
          </c:extLst>
        </c:ser>
        <c:ser>
          <c:idx val="3"/>
          <c:order val="3"/>
          <c:tx>
            <c:v>32B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'10000000(含绝对加速比)'!$Y$84:$Y$91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'10000000(含绝对加速比)'!$AC$84:$AC$91</c:f>
              <c:numCache>
                <c:formatCode>General</c:formatCode>
                <c:ptCount val="8"/>
                <c:pt idx="0">
                  <c:v>4.3854820360380193</c:v>
                </c:pt>
                <c:pt idx="1">
                  <c:v>3.5143957886068877</c:v>
                </c:pt>
                <c:pt idx="2">
                  <c:v>2.3377741260246099</c:v>
                </c:pt>
                <c:pt idx="3">
                  <c:v>2.031690978952021</c:v>
                </c:pt>
                <c:pt idx="4">
                  <c:v>1.608831745818047</c:v>
                </c:pt>
                <c:pt idx="5">
                  <c:v>1.3790317927413305</c:v>
                </c:pt>
                <c:pt idx="6">
                  <c:v>0.85801163880223008</c:v>
                </c:pt>
                <c:pt idx="7">
                  <c:v>1.0119571844725967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AD-41D8-867E-C93DA1A3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32816"/>
        <c:axId val="1781920336"/>
      </c:scatterChart>
      <c:valAx>
        <c:axId val="178193281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20336"/>
        <c:crosses val="autoZero"/>
        <c:crossBetween val="midCat"/>
        <c:majorUnit val="4"/>
      </c:valAx>
      <c:valAx>
        <c:axId val="17819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93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相对加速比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'10000000(含相对加速比)'!$L$7:$L$14</c:f>
              <c:numCache>
                <c:formatCode>0.000000_);[Red]\(0.000000\)</c:formatCode>
                <c:ptCount val="8"/>
                <c:pt idx="0">
                  <c:v>2.7366370732120426</c:v>
                </c:pt>
                <c:pt idx="1">
                  <c:v>4.7123673881077668</c:v>
                </c:pt>
                <c:pt idx="2">
                  <c:v>5.6321859114015975</c:v>
                </c:pt>
                <c:pt idx="3">
                  <c:v>5.7098094649115074</c:v>
                </c:pt>
                <c:pt idx="4">
                  <c:v>6.1728112066220948</c:v>
                </c:pt>
                <c:pt idx="5">
                  <c:v>6.2724596421985703</c:v>
                </c:pt>
                <c:pt idx="6">
                  <c:v>5.5945637903423604</c:v>
                </c:pt>
                <c:pt idx="7">
                  <c:v>5.9628490589248369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44C5-A111-A4BE80BEC527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'10000000(含相对加速比)'!$M$7:$M$14</c:f>
              <c:numCache>
                <c:formatCode>0.000000_);[Red]\(0.000000\)</c:formatCode>
                <c:ptCount val="8"/>
                <c:pt idx="0">
                  <c:v>6.2567726737338045</c:v>
                </c:pt>
                <c:pt idx="1">
                  <c:v>10.473072975746772</c:v>
                </c:pt>
                <c:pt idx="2">
                  <c:v>10.785636803604707</c:v>
                </c:pt>
                <c:pt idx="3">
                  <c:v>12.196515065735673</c:v>
                </c:pt>
                <c:pt idx="4">
                  <c:v>12.49761505736754</c:v>
                </c:pt>
                <c:pt idx="5">
                  <c:v>10.395860700785502</c:v>
                </c:pt>
                <c:pt idx="6">
                  <c:v>9.5377425781538232</c:v>
                </c:pt>
                <c:pt idx="7">
                  <c:v>8.4447832052091734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44C5-A111-A4BE80BEC527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'10000000(含相对加速比)'!$N$7:$N$14</c:f>
              <c:numCache>
                <c:formatCode>0.000000_);[Red]\(0.000000\)</c:formatCode>
                <c:ptCount val="8"/>
                <c:pt idx="0">
                  <c:v>7.2130952380952378</c:v>
                </c:pt>
                <c:pt idx="1">
                  <c:v>10.938365631434939</c:v>
                </c:pt>
                <c:pt idx="2">
                  <c:v>9.7328447367100051</c:v>
                </c:pt>
                <c:pt idx="3">
                  <c:v>12.445870911833618</c:v>
                </c:pt>
                <c:pt idx="4">
                  <c:v>13.749946812282817</c:v>
                </c:pt>
                <c:pt idx="5">
                  <c:v>11.309709219237611</c:v>
                </c:pt>
                <c:pt idx="6">
                  <c:v>9.603407711929469</c:v>
                </c:pt>
                <c:pt idx="7">
                  <c:v>12.734425798824342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A-44C5-A111-A4BE80BEC527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'10000000(含相对加速比)'!$O$7:$O$14</c:f>
              <c:numCache>
                <c:formatCode>0.000000_);[Red]\(0.000000\)</c:formatCode>
                <c:ptCount val="8"/>
                <c:pt idx="0">
                  <c:v>7.3744104670622237</c:v>
                </c:pt>
                <c:pt idx="1">
                  <c:v>12.288892410077644</c:v>
                </c:pt>
                <c:pt idx="2">
                  <c:v>10.260252950203737</c:v>
                </c:pt>
                <c:pt idx="3">
                  <c:v>12.647206549036238</c:v>
                </c:pt>
                <c:pt idx="4">
                  <c:v>15.272183056988698</c:v>
                </c:pt>
                <c:pt idx="5">
                  <c:v>13.541556083251852</c:v>
                </c:pt>
                <c:pt idx="6">
                  <c:v>10.453592128319181</c:v>
                </c:pt>
                <c:pt idx="7">
                  <c:v>10.040807871569136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3A-44C5-A111-A4BE80BE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1423"/>
        <c:axId val="689839343"/>
      </c:scatterChart>
      <c:valAx>
        <c:axId val="689841423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39343"/>
        <c:crosses val="autoZero"/>
        <c:crossBetween val="midCat"/>
        <c:majorUnit val="4"/>
      </c:valAx>
      <c:valAx>
        <c:axId val="689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并行效率</a:t>
            </a:r>
            <a:r>
              <a:rPr lang="en-US" altLang="zh-CN"/>
              <a:t>-</a:t>
            </a:r>
            <a:r>
              <a:rPr lang="zh-CN" altLang="en-US"/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'10000000(含相对加速比)'!$L$34:$L$41</c:f>
              <c:numCache>
                <c:formatCode>0.000000_);[Red]\(0.000000\)</c:formatCode>
                <c:ptCount val="8"/>
                <c:pt idx="0">
                  <c:v>0.68415926830301066</c:v>
                </c:pt>
                <c:pt idx="1">
                  <c:v>0.58904592351347085</c:v>
                </c:pt>
                <c:pt idx="2">
                  <c:v>0.46934882595013311</c:v>
                </c:pt>
                <c:pt idx="3">
                  <c:v>0.35686309155696921</c:v>
                </c:pt>
                <c:pt idx="4">
                  <c:v>0.30864056033110476</c:v>
                </c:pt>
                <c:pt idx="5">
                  <c:v>0.26135248509160708</c:v>
                </c:pt>
                <c:pt idx="6">
                  <c:v>0.1998058496550843</c:v>
                </c:pt>
                <c:pt idx="7">
                  <c:v>0.18633903309140115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0-4104-942B-CA8A5BFC88C1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'10000000(含相对加速比)'!$M$34:$M$41</c:f>
              <c:numCache>
                <c:formatCode>0.000000_);[Red]\(0.000000\)</c:formatCode>
                <c:ptCount val="8"/>
                <c:pt idx="0">
                  <c:v>1.5641931684334511</c:v>
                </c:pt>
                <c:pt idx="1">
                  <c:v>1.3091341219683466</c:v>
                </c:pt>
                <c:pt idx="2">
                  <c:v>0.89880306696705892</c:v>
                </c:pt>
                <c:pt idx="3">
                  <c:v>0.76228219160847954</c:v>
                </c:pt>
                <c:pt idx="4">
                  <c:v>0.62488075286837697</c:v>
                </c:pt>
                <c:pt idx="5">
                  <c:v>0.43316086253272923</c:v>
                </c:pt>
                <c:pt idx="6">
                  <c:v>0.34063366350549368</c:v>
                </c:pt>
                <c:pt idx="7">
                  <c:v>0.26389947516278667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0-4104-942B-CA8A5BFC88C1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'10000000(含相对加速比)'!$N$34:$N$41</c:f>
              <c:numCache>
                <c:formatCode>0.000000_);[Red]\(0.000000\)</c:formatCode>
                <c:ptCount val="8"/>
                <c:pt idx="0">
                  <c:v>1.8032738095238094</c:v>
                </c:pt>
                <c:pt idx="1">
                  <c:v>1.3672957039293674</c:v>
                </c:pt>
                <c:pt idx="2">
                  <c:v>0.81107039472583375</c:v>
                </c:pt>
                <c:pt idx="3">
                  <c:v>0.77786693198960111</c:v>
                </c:pt>
                <c:pt idx="4">
                  <c:v>0.68749734061414081</c:v>
                </c:pt>
                <c:pt idx="5">
                  <c:v>0.47123788413490048</c:v>
                </c:pt>
                <c:pt idx="6">
                  <c:v>0.34297884685462388</c:v>
                </c:pt>
                <c:pt idx="7">
                  <c:v>0.39795080621326068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60-4104-942B-CA8A5BFC88C1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'10000000(含相对加速比)'!$O$34:$O$41</c:f>
              <c:numCache>
                <c:formatCode>0.000000_);[Red]\(0.000000\)</c:formatCode>
                <c:ptCount val="8"/>
                <c:pt idx="0">
                  <c:v>1.8436026167655559</c:v>
                </c:pt>
                <c:pt idx="1">
                  <c:v>1.5361115512597054</c:v>
                </c:pt>
                <c:pt idx="2">
                  <c:v>0.85502107918364478</c:v>
                </c:pt>
                <c:pt idx="3">
                  <c:v>0.79045040931476485</c:v>
                </c:pt>
                <c:pt idx="4">
                  <c:v>0.76360915284943487</c:v>
                </c:pt>
                <c:pt idx="5">
                  <c:v>0.56423150346882711</c:v>
                </c:pt>
                <c:pt idx="6">
                  <c:v>0.37334257601139936</c:v>
                </c:pt>
                <c:pt idx="7">
                  <c:v>0.3137752459865355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60-4104-942B-CA8A5BFC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2495"/>
        <c:axId val="605314591"/>
      </c:scatterChart>
      <c:valAx>
        <c:axId val="60532249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14591"/>
        <c:crosses val="autoZero"/>
        <c:crossBetween val="midCat"/>
        <c:majorUnit val="4"/>
      </c:valAx>
      <c:valAx>
        <c:axId val="6053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2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时间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'1000000000(含绝对加速比)'!$L$20:$L$27</c:f>
              <c:numCache>
                <c:formatCode>0.000000_);[Red]\(0.000000\)</c:formatCode>
                <c:ptCount val="8"/>
                <c:pt idx="0">
                  <c:v>7.3968940000000005</c:v>
                </c:pt>
                <c:pt idx="1">
                  <c:v>6.9563204000000001</c:v>
                </c:pt>
                <c:pt idx="2">
                  <c:v>6.9139958000000004</c:v>
                </c:pt>
                <c:pt idx="3">
                  <c:v>6.8794279999999999</c:v>
                </c:pt>
                <c:pt idx="4">
                  <c:v>6.7830758000000007</c:v>
                </c:pt>
                <c:pt idx="5">
                  <c:v>6.7734359999999993</c:v>
                </c:pt>
                <c:pt idx="6">
                  <c:v>6.7436074000000001</c:v>
                </c:pt>
                <c:pt idx="7">
                  <c:v>6.7135565999999995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E-4BC6-AC75-4ABA1EEEBA30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'1000000000(含绝对加速比)'!$M$20:$M$27</c:f>
              <c:numCache>
                <c:formatCode>0.000000_);[Red]\(0.000000\)</c:formatCode>
                <c:ptCount val="8"/>
                <c:pt idx="0">
                  <c:v>3.7055014000000002</c:v>
                </c:pt>
                <c:pt idx="1">
                  <c:v>3.4523381999999998</c:v>
                </c:pt>
                <c:pt idx="2">
                  <c:v>3.4134456000000002</c:v>
                </c:pt>
                <c:pt idx="3">
                  <c:v>3.3641313999999993</c:v>
                </c:pt>
                <c:pt idx="4">
                  <c:v>3.3268521999999998</c:v>
                </c:pt>
                <c:pt idx="5">
                  <c:v>3.2642249999999997</c:v>
                </c:pt>
                <c:pt idx="6">
                  <c:v>3.2936985999999999</c:v>
                </c:pt>
                <c:pt idx="7">
                  <c:v>3.2504002000000001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E-4BC6-AC75-4ABA1EEEBA30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'1000000000(含绝对加速比)'!$N$20:$N$27</c:f>
              <c:numCache>
                <c:formatCode>0.000000_);[Red]\(0.000000\)</c:formatCode>
                <c:ptCount val="8"/>
                <c:pt idx="0">
                  <c:v>3.6786127999999998</c:v>
                </c:pt>
                <c:pt idx="1">
                  <c:v>3.4434708000000001</c:v>
                </c:pt>
                <c:pt idx="2">
                  <c:v>3.4199792000000002</c:v>
                </c:pt>
                <c:pt idx="3">
                  <c:v>3.3746940000000003</c:v>
                </c:pt>
                <c:pt idx="4">
                  <c:v>3.2850118000000004</c:v>
                </c:pt>
                <c:pt idx="5">
                  <c:v>3.2800947999999996</c:v>
                </c:pt>
                <c:pt idx="6">
                  <c:v>3.1903268000000002</c:v>
                </c:pt>
                <c:pt idx="7">
                  <c:v>3.1882449999999998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E-4BC6-AC75-4ABA1EEEBA30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'1000000000(含绝对加速比)'!$O$20:$O$27</c:f>
              <c:numCache>
                <c:formatCode>0.000000_);[Red]\(0.000000\)</c:formatCode>
                <c:ptCount val="8"/>
                <c:pt idx="0">
                  <c:v>1.1084052</c:v>
                </c:pt>
                <c:pt idx="1">
                  <c:v>0.65875899999999998</c:v>
                </c:pt>
                <c:pt idx="2">
                  <c:v>0.5372458</c:v>
                </c:pt>
                <c:pt idx="3">
                  <c:v>0.60757020000000006</c:v>
                </c:pt>
                <c:pt idx="4">
                  <c:v>0.59139340000000007</c:v>
                </c:pt>
                <c:pt idx="5">
                  <c:v>0.62852479999999988</c:v>
                </c:pt>
                <c:pt idx="6">
                  <c:v>0.64814339999999993</c:v>
                </c:pt>
                <c:pt idx="7">
                  <c:v>0.65736360000000005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BE-4BC6-AC75-4ABA1E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3135"/>
        <c:axId val="580043551"/>
      </c:scatterChart>
      <c:valAx>
        <c:axId val="58004313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43551"/>
        <c:crosses val="autoZero"/>
        <c:crossBetween val="midCat"/>
        <c:majorUnit val="4"/>
      </c:valAx>
      <c:valAx>
        <c:axId val="580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4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相对加速比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'1000000000(含相对加速比)'!$L$7:$L$14</c:f>
              <c:numCache>
                <c:formatCode>0.000000_);[Red]\(0.000000\)</c:formatCode>
                <c:ptCount val="8"/>
                <c:pt idx="0">
                  <c:v>1.8381636670743151</c:v>
                </c:pt>
                <c:pt idx="1">
                  <c:v>1.9545824542526822</c:v>
                </c:pt>
                <c:pt idx="2">
                  <c:v>1.9665475932166461</c:v>
                </c:pt>
                <c:pt idx="3">
                  <c:v>1.9764291159090552</c:v>
                </c:pt>
                <c:pt idx="4">
                  <c:v>2.0045038859804571</c:v>
                </c:pt>
                <c:pt idx="5">
                  <c:v>2.0073566503027416</c:v>
                </c:pt>
                <c:pt idx="6">
                  <c:v>2.0162356723198327</c:v>
                </c:pt>
                <c:pt idx="7">
                  <c:v>2.0252606196840586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202-BDFC-4E3A0E20969E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'1000000000(含相对加速比)'!$M$7:$M$14</c:f>
              <c:numCache>
                <c:formatCode>0.000000_);[Red]\(0.000000\)</c:formatCode>
                <c:ptCount val="8"/>
                <c:pt idx="0">
                  <c:v>3.6693284746836148</c:v>
                </c:pt>
                <c:pt idx="1">
                  <c:v>3.9384037751573704</c:v>
                </c:pt>
                <c:pt idx="2">
                  <c:v>3.9832777179750569</c:v>
                </c:pt>
                <c:pt idx="3">
                  <c:v>4.0416678730206561</c:v>
                </c:pt>
                <c:pt idx="4">
                  <c:v>4.0869569739226774</c:v>
                </c:pt>
                <c:pt idx="5">
                  <c:v>4.1653690539101937</c:v>
                </c:pt>
                <c:pt idx="6">
                  <c:v>4.1280953272409322</c:v>
                </c:pt>
                <c:pt idx="7">
                  <c:v>4.1830854551387242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202-BDFC-4E3A0E20969E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'1000000000(含相对加速比)'!$N$7:$N$14</c:f>
              <c:numCache>
                <c:formatCode>0.000000_);[Red]\(0.000000\)</c:formatCode>
                <c:ptCount val="8"/>
                <c:pt idx="0">
                  <c:v>3.6961492114636258</c:v>
                </c:pt>
                <c:pt idx="1">
                  <c:v>3.948545694071226</c:v>
                </c:pt>
                <c:pt idx="2">
                  <c:v>3.9756679806707593</c:v>
                </c:pt>
                <c:pt idx="3">
                  <c:v>4.0290176827884245</c:v>
                </c:pt>
                <c:pt idx="4">
                  <c:v>4.1390115554531643</c:v>
                </c:pt>
                <c:pt idx="5">
                  <c:v>4.1452161077783485</c:v>
                </c:pt>
                <c:pt idx="6">
                  <c:v>4.2618523594510753</c:v>
                </c:pt>
                <c:pt idx="7">
                  <c:v>4.2646351833061766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202-BDFC-4E3A0E20969E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'1000000000(含相对加速比)'!$K$7:$K$14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'1000000000(含相对加速比)'!$O$7:$O$14</c:f>
              <c:numCache>
                <c:formatCode>0.000000_);[Red]\(0.000000\)</c:formatCode>
                <c:ptCount val="8"/>
                <c:pt idx="0">
                  <c:v>12.266905460205347</c:v>
                </c:pt>
                <c:pt idx="1">
                  <c:v>20.639872548230841</c:v>
                </c:pt>
                <c:pt idx="2">
                  <c:v>25.308158388581166</c:v>
                </c:pt>
                <c:pt idx="3">
                  <c:v>22.378816143385567</c:v>
                </c:pt>
                <c:pt idx="4">
                  <c:v>22.990959655620099</c:v>
                </c:pt>
                <c:pt idx="5">
                  <c:v>21.632721254594891</c:v>
                </c:pt>
                <c:pt idx="6">
                  <c:v>20.977922169692697</c:v>
                </c:pt>
                <c:pt idx="7">
                  <c:v>20.683685254248942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202-BDFC-4E3A0E20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85695"/>
        <c:axId val="593683199"/>
      </c:scatterChart>
      <c:valAx>
        <c:axId val="59368569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83199"/>
        <c:crosses val="autoZero"/>
        <c:crossBetween val="midCat"/>
        <c:majorUnit val="4"/>
      </c:valAx>
      <c:valAx>
        <c:axId val="5936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8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并行效率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'1000000000(含相对加速比)'!$L$34:$L$41</c:f>
              <c:numCache>
                <c:formatCode>0.000000_);[Red]\(0.000000\)</c:formatCode>
                <c:ptCount val="8"/>
                <c:pt idx="0">
                  <c:v>0.45954091676857878</c:v>
                </c:pt>
                <c:pt idx="1">
                  <c:v>0.24432280678158527</c:v>
                </c:pt>
                <c:pt idx="2">
                  <c:v>0.16387896610138716</c:v>
                </c:pt>
                <c:pt idx="3">
                  <c:v>0.12352681974431595</c:v>
                </c:pt>
                <c:pt idx="4">
                  <c:v>0.10022519429902285</c:v>
                </c:pt>
                <c:pt idx="5">
                  <c:v>8.3639860429280899E-2</c:v>
                </c:pt>
                <c:pt idx="6">
                  <c:v>7.2008416868565447E-2</c:v>
                </c:pt>
                <c:pt idx="7">
                  <c:v>6.328939436512683E-2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3-4399-A5C5-42663F834823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'1000000000(含相对加速比)'!$M$34:$M$41</c:f>
              <c:numCache>
                <c:formatCode>0.000000_);[Red]\(0.000000\)</c:formatCode>
                <c:ptCount val="8"/>
                <c:pt idx="0">
                  <c:v>0.9173321186709037</c:v>
                </c:pt>
                <c:pt idx="1">
                  <c:v>0.4923004718946713</c:v>
                </c:pt>
                <c:pt idx="2">
                  <c:v>0.33193980983125476</c:v>
                </c:pt>
                <c:pt idx="3">
                  <c:v>0.25260424206379101</c:v>
                </c:pt>
                <c:pt idx="4">
                  <c:v>0.20434784869613387</c:v>
                </c:pt>
                <c:pt idx="5">
                  <c:v>0.17355704391292473</c:v>
                </c:pt>
                <c:pt idx="6">
                  <c:v>0.14743197597289043</c:v>
                </c:pt>
                <c:pt idx="7">
                  <c:v>0.13072142047308513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3-4399-A5C5-42663F834823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'1000000000(含相对加速比)'!$N$34:$N$41</c:f>
              <c:numCache>
                <c:formatCode>0.000000_);[Red]\(0.000000\)</c:formatCode>
                <c:ptCount val="8"/>
                <c:pt idx="0">
                  <c:v>0.92403730286590646</c:v>
                </c:pt>
                <c:pt idx="1">
                  <c:v>0.49356821175890325</c:v>
                </c:pt>
                <c:pt idx="2">
                  <c:v>0.33130566505589659</c:v>
                </c:pt>
                <c:pt idx="3">
                  <c:v>0.25181360517427653</c:v>
                </c:pt>
                <c:pt idx="4">
                  <c:v>0.20695057777265821</c:v>
                </c:pt>
                <c:pt idx="5">
                  <c:v>0.17271733782409784</c:v>
                </c:pt>
                <c:pt idx="6">
                  <c:v>0.1522090128375384</c:v>
                </c:pt>
                <c:pt idx="7">
                  <c:v>0.13326984947831802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3-4399-A5C5-42663F834823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'1000000000(含相对加速比)'!$K$34:$K$41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'1000000000(含相对加速比)'!$O$34:$O$41</c:f>
              <c:numCache>
                <c:formatCode>0.000000_);[Red]\(0.000000\)</c:formatCode>
                <c:ptCount val="8"/>
                <c:pt idx="0">
                  <c:v>3.0667263650513368</c:v>
                </c:pt>
                <c:pt idx="1">
                  <c:v>2.5799840685288551</c:v>
                </c:pt>
                <c:pt idx="2">
                  <c:v>2.1090131990484307</c:v>
                </c:pt>
                <c:pt idx="3">
                  <c:v>1.3986760089615979</c:v>
                </c:pt>
                <c:pt idx="4">
                  <c:v>1.1495479827810049</c:v>
                </c:pt>
                <c:pt idx="5">
                  <c:v>0.90136338560812046</c:v>
                </c:pt>
                <c:pt idx="6">
                  <c:v>0.7492115060604535</c:v>
                </c:pt>
                <c:pt idx="7">
                  <c:v>0.64636516419527945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3-4399-A5C5-42663F83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3199"/>
        <c:axId val="685517583"/>
      </c:scatterChart>
      <c:valAx>
        <c:axId val="603493199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517583"/>
        <c:crosses val="autoZero"/>
        <c:crossBetween val="midCat"/>
        <c:majorUnit val="4"/>
      </c:valAx>
      <c:valAx>
        <c:axId val="685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9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绝对加速比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layout>
        <c:manualLayout>
          <c:xMode val="edge"/>
          <c:yMode val="edge"/>
          <c:x val="0.30500639940715568"/>
          <c:y val="1.5691701314025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6823613997248"/>
          <c:y val="0.17685185185185184"/>
          <c:w val="0.82382813146944978"/>
          <c:h val="0.60984543598716823"/>
        </c:manualLayout>
      </c:layout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'100000000(含绝对加速比)'!$L$7:$L$14</c:f>
              <c:numCache>
                <c:formatCode>0.000000_);[Red]\(0.000000\)</c:formatCode>
                <c:ptCount val="8"/>
                <c:pt idx="0">
                  <c:v>3.776151292657504</c:v>
                </c:pt>
                <c:pt idx="1">
                  <c:v>4.1536482523948814</c:v>
                </c:pt>
                <c:pt idx="2">
                  <c:v>4.1547870141707914</c:v>
                </c:pt>
                <c:pt idx="3">
                  <c:v>4.5267522977309644</c:v>
                </c:pt>
                <c:pt idx="4">
                  <c:v>4.9499991160715853</c:v>
                </c:pt>
                <c:pt idx="5">
                  <c:v>5.9215157469015267</c:v>
                </c:pt>
                <c:pt idx="6">
                  <c:v>6.2354420191379285</c:v>
                </c:pt>
                <c:pt idx="7">
                  <c:v>7.148814488264029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B-4219-9571-863609574B5F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'100000000(含绝对加速比)'!$M$7:$M$14</c:f>
              <c:numCache>
                <c:formatCode>0.000000_);[Red]\(0.000000\)</c:formatCode>
                <c:ptCount val="8"/>
                <c:pt idx="0">
                  <c:v>8.5143970054807792</c:v>
                </c:pt>
                <c:pt idx="1">
                  <c:v>10.676398894230113</c:v>
                </c:pt>
                <c:pt idx="2">
                  <c:v>10.123975657692542</c:v>
                </c:pt>
                <c:pt idx="3">
                  <c:v>13.078030021641023</c:v>
                </c:pt>
                <c:pt idx="4">
                  <c:v>17.3482799976987</c:v>
                </c:pt>
                <c:pt idx="5">
                  <c:v>22.712919131578492</c:v>
                </c:pt>
                <c:pt idx="6">
                  <c:v>26.751348941319915</c:v>
                </c:pt>
                <c:pt idx="7">
                  <c:v>30.465295210264941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B-4219-9571-863609574B5F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'100000000(含绝对加速比)'!$N$7:$N$14</c:f>
              <c:numCache>
                <c:formatCode>0.000000_);[Red]\(0.000000\)</c:formatCode>
                <c:ptCount val="8"/>
                <c:pt idx="0">
                  <c:v>8.6537718597882911</c:v>
                </c:pt>
                <c:pt idx="1">
                  <c:v>11.625458567992624</c:v>
                </c:pt>
                <c:pt idx="2">
                  <c:v>10.796647530771823</c:v>
                </c:pt>
                <c:pt idx="3">
                  <c:v>19.125216500378112</c:v>
                </c:pt>
                <c:pt idx="4">
                  <c:v>23.294693722317742</c:v>
                </c:pt>
                <c:pt idx="5">
                  <c:v>43.869793259868842</c:v>
                </c:pt>
                <c:pt idx="6">
                  <c:v>51.257910978607669</c:v>
                </c:pt>
                <c:pt idx="7">
                  <c:v>53.051833807010418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8B-4219-9571-863609574B5F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'100000000(含绝对加速比)'!$K$7:$K$14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'100000000(含绝对加速比)'!$O$7:$O$14</c:f>
              <c:numCache>
                <c:formatCode>0.000000_);[Red]\(0.000000\)</c:formatCode>
                <c:ptCount val="8"/>
                <c:pt idx="0">
                  <c:v>22.260458724452999</c:v>
                </c:pt>
                <c:pt idx="1">
                  <c:v>37.886109715080991</c:v>
                </c:pt>
                <c:pt idx="2">
                  <c:v>41.625371655104061</c:v>
                </c:pt>
                <c:pt idx="3">
                  <c:v>37.705117764368666</c:v>
                </c:pt>
                <c:pt idx="4">
                  <c:v>43.237837519854104</c:v>
                </c:pt>
                <c:pt idx="5">
                  <c:v>53.168402777777779</c:v>
                </c:pt>
                <c:pt idx="6">
                  <c:v>50.688125789308081</c:v>
                </c:pt>
                <c:pt idx="7">
                  <c:v>45.721394969091399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8B-4219-9571-8636095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27280"/>
        <c:axId val="1529431024"/>
      </c:scatterChart>
      <c:valAx>
        <c:axId val="1529427280"/>
        <c:scaling>
          <c:orientation val="minMax"/>
          <c:max val="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431024"/>
        <c:crosses val="autoZero"/>
        <c:crossBetween val="midCat"/>
        <c:majorUnit val="4"/>
      </c:valAx>
      <c:valAx>
        <c:axId val="1529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4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并行效率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'100000000(含绝对加速比)'!$L$34:$L$41</c:f>
              <c:numCache>
                <c:formatCode>0.000000_);[Red]\(0.000000\)</c:formatCode>
                <c:ptCount val="8"/>
                <c:pt idx="0">
                  <c:v>0.94403782316437601</c:v>
                </c:pt>
                <c:pt idx="1">
                  <c:v>0.51920603154936018</c:v>
                </c:pt>
                <c:pt idx="2">
                  <c:v>0.34623225118089929</c:v>
                </c:pt>
                <c:pt idx="3">
                  <c:v>0.28292201860818528</c:v>
                </c:pt>
                <c:pt idx="4">
                  <c:v>0.24749995580357925</c:v>
                </c:pt>
                <c:pt idx="5">
                  <c:v>0.24672982278756361</c:v>
                </c:pt>
                <c:pt idx="6">
                  <c:v>0.22269435782635458</c:v>
                </c:pt>
                <c:pt idx="7">
                  <c:v>0.22340045275825091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A-458E-8813-17041D717FDD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'100000000(含绝对加速比)'!$M$34:$M$41</c:f>
              <c:numCache>
                <c:formatCode>0.000000_);[Red]\(0.000000\)</c:formatCode>
                <c:ptCount val="8"/>
                <c:pt idx="0">
                  <c:v>2.1285992513701948</c:v>
                </c:pt>
                <c:pt idx="1">
                  <c:v>1.3345498617787641</c:v>
                </c:pt>
                <c:pt idx="2">
                  <c:v>0.8436646381410452</c:v>
                </c:pt>
                <c:pt idx="3">
                  <c:v>0.81737687635256395</c:v>
                </c:pt>
                <c:pt idx="4">
                  <c:v>0.86741399988493506</c:v>
                </c:pt>
                <c:pt idx="5">
                  <c:v>0.94637163048243711</c:v>
                </c:pt>
                <c:pt idx="6">
                  <c:v>0.95540531933285411</c:v>
                </c:pt>
                <c:pt idx="7">
                  <c:v>0.9520404753207794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A-458E-8813-17041D717FDD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'100000000(含绝对加速比)'!$N$34:$N$41</c:f>
              <c:numCache>
                <c:formatCode>0.000000_);[Red]\(0.000000\)</c:formatCode>
                <c:ptCount val="8"/>
                <c:pt idx="0">
                  <c:v>2.1634429649470728</c:v>
                </c:pt>
                <c:pt idx="1">
                  <c:v>1.453182320999078</c:v>
                </c:pt>
                <c:pt idx="2">
                  <c:v>0.89972062756431859</c:v>
                </c:pt>
                <c:pt idx="3">
                  <c:v>1.195326031273632</c:v>
                </c:pt>
                <c:pt idx="4">
                  <c:v>1.1647346861158872</c:v>
                </c:pt>
                <c:pt idx="5">
                  <c:v>1.827908052494535</c:v>
                </c:pt>
                <c:pt idx="6">
                  <c:v>1.8306396778074168</c:v>
                </c:pt>
                <c:pt idx="7">
                  <c:v>1.6578698064690756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0A-458E-8813-17041D717FDD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'100000000(含绝对加速比)'!$K$34:$K$41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'100000000(含绝对加速比)'!$O$34:$O$41</c:f>
              <c:numCache>
                <c:formatCode>0.000000_);[Red]\(0.000000\)</c:formatCode>
                <c:ptCount val="8"/>
                <c:pt idx="0">
                  <c:v>5.5651146811132497</c:v>
                </c:pt>
                <c:pt idx="1">
                  <c:v>4.7357637143851239</c:v>
                </c:pt>
                <c:pt idx="2">
                  <c:v>3.4687809712586719</c:v>
                </c:pt>
                <c:pt idx="3">
                  <c:v>2.3565698602730416</c:v>
                </c:pt>
                <c:pt idx="4">
                  <c:v>2.1618918759927053</c:v>
                </c:pt>
                <c:pt idx="5">
                  <c:v>2.2153501157407409</c:v>
                </c:pt>
                <c:pt idx="6">
                  <c:v>1.8102902067610029</c:v>
                </c:pt>
                <c:pt idx="7">
                  <c:v>1.4287935927841062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0A-458E-8813-17041D71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95536"/>
        <c:axId val="1167284720"/>
      </c:scatterChart>
      <c:valAx>
        <c:axId val="116729553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284720"/>
        <c:crosses val="autoZero"/>
        <c:crossBetween val="midCat"/>
        <c:majorUnit val="4"/>
      </c:valAx>
      <c:valAx>
        <c:axId val="1167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2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时间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进程数关系曲线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'100000000(含绝对加速比)'!$L$20:$L$27</c:f>
              <c:numCache>
                <c:formatCode>0.000000_);[Red]\(0.000000\)</c:formatCode>
                <c:ptCount val="8"/>
                <c:pt idx="0">
                  <c:v>0.62285640000000009</c:v>
                </c:pt>
                <c:pt idx="1">
                  <c:v>0.56624920000000001</c:v>
                </c:pt>
                <c:pt idx="2">
                  <c:v>0.56609399999999999</c:v>
                </c:pt>
                <c:pt idx="3">
                  <c:v>0.51957780000000009</c:v>
                </c:pt>
                <c:pt idx="4">
                  <c:v>0.47515160000000006</c:v>
                </c:pt>
                <c:pt idx="5">
                  <c:v>0.39719559999999998</c:v>
                </c:pt>
                <c:pt idx="6">
                  <c:v>0.3771986</c:v>
                </c:pt>
                <c:pt idx="7">
                  <c:v>0.32900560000000001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5-43F3-BDC5-AF47DD309A5D}"/>
            </c:ext>
          </c:extLst>
        </c:ser>
        <c:ser>
          <c:idx val="1"/>
          <c:order val="1"/>
          <c:tx>
            <c:v>优化1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'100000000(含绝对加速比)'!$M$20:$M$27</c:f>
              <c:numCache>
                <c:formatCode>0.000000_);[Red]\(0.000000\)</c:formatCode>
                <c:ptCount val="8"/>
                <c:pt idx="0">
                  <c:v>0.27623800000000004</c:v>
                </c:pt>
                <c:pt idx="1">
                  <c:v>0.22029900000000002</c:v>
                </c:pt>
                <c:pt idx="2">
                  <c:v>0.23231980000000002</c:v>
                </c:pt>
                <c:pt idx="3">
                  <c:v>0.17984360000000002</c:v>
                </c:pt>
                <c:pt idx="4">
                  <c:v>0.13557539999999996</c:v>
                </c:pt>
                <c:pt idx="5">
                  <c:v>0.10355339999999999</c:v>
                </c:pt>
                <c:pt idx="6">
                  <c:v>8.7920799999999993E-2</c:v>
                </c:pt>
                <c:pt idx="7">
                  <c:v>7.7202599999999996E-2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5-43F3-BDC5-AF47DD309A5D}"/>
            </c:ext>
          </c:extLst>
        </c:ser>
        <c:ser>
          <c:idx val="2"/>
          <c:order val="2"/>
          <c:tx>
            <c:v>优化2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'100000000(含绝对加速比)'!$N$20:$N$27</c:f>
              <c:numCache>
                <c:formatCode>0.000000_);[Red]\(0.000000\)</c:formatCode>
                <c:ptCount val="8"/>
                <c:pt idx="0">
                  <c:v>0.271789</c:v>
                </c:pt>
                <c:pt idx="1">
                  <c:v>0.20231459999999996</c:v>
                </c:pt>
                <c:pt idx="2">
                  <c:v>0.21784539999999999</c:v>
                </c:pt>
                <c:pt idx="3">
                  <c:v>0.12297899999999999</c:v>
                </c:pt>
                <c:pt idx="4">
                  <c:v>0.10096719999999999</c:v>
                </c:pt>
                <c:pt idx="5">
                  <c:v>5.3613199999999993E-2</c:v>
                </c:pt>
                <c:pt idx="6">
                  <c:v>4.5885599999999999E-2</c:v>
                </c:pt>
                <c:pt idx="7">
                  <c:v>4.4333999999999998E-2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E5-43F3-BDC5-AF47DD309A5D}"/>
            </c:ext>
          </c:extLst>
        </c:ser>
        <c:ser>
          <c:idx val="3"/>
          <c:order val="3"/>
          <c:tx>
            <c:v>优化3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'100000000(含绝对加速比)'!$K$20:$K$27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'100000000(含绝对加速比)'!$O$20:$O$27</c:f>
              <c:numCache>
                <c:formatCode>0.000000_);[Red]\(0.000000\)</c:formatCode>
                <c:ptCount val="8"/>
                <c:pt idx="0">
                  <c:v>0.10565820000000001</c:v>
                </c:pt>
                <c:pt idx="1">
                  <c:v>6.2080799999999992E-2</c:v>
                </c:pt>
                <c:pt idx="2">
                  <c:v>5.6503999999999999E-2</c:v>
                </c:pt>
                <c:pt idx="3">
                  <c:v>6.2378799999999998E-2</c:v>
                </c:pt>
                <c:pt idx="4">
                  <c:v>5.4396800000000002E-2</c:v>
                </c:pt>
                <c:pt idx="5">
                  <c:v>4.42368E-2</c:v>
                </c:pt>
                <c:pt idx="6">
                  <c:v>4.6401399999999995E-2</c:v>
                </c:pt>
                <c:pt idx="7">
                  <c:v>5.1442000000000002E-2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5-43F3-BDC5-AF47DD30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11695"/>
        <c:axId val="592419183"/>
      </c:scatterChart>
      <c:valAx>
        <c:axId val="59241169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19183"/>
        <c:crosses val="autoZero"/>
        <c:crossBetween val="midCat"/>
        <c:majorUnit val="4"/>
      </c:valAx>
      <c:valAx>
        <c:axId val="5924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1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阿达姆定律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-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实验值（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MPI</a:t>
            </a: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，绝对加速比</a:t>
            </a:r>
            <a:r>
              <a:rPr lang="en-US" altLang="zh-CN" b="1">
                <a:latin typeface="等线" panose="02010600030101010101" pitchFamily="2" charset="-122"/>
                <a:ea typeface="等线" panose="02010600030101010101" pitchFamily="2" charset="-122"/>
              </a:rPr>
              <a:t>)</a:t>
            </a:r>
            <a:endParaRPr lang="zh-CN" altLang="en-US" b="1">
              <a:latin typeface="等线" panose="02010600030101010101" pitchFamily="2" charset="-122"/>
              <a:ea typeface="等线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'100000000(含绝对加速比)'!$Y$6:$Y$13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'100000000(含绝对加速比)'!$L$7:$L$14</c:f>
              <c:numCache>
                <c:formatCode>0.000000_);[Red]\(0.000000\)</c:formatCode>
                <c:ptCount val="8"/>
                <c:pt idx="0">
                  <c:v>3.776151292657504</c:v>
                </c:pt>
                <c:pt idx="1">
                  <c:v>4.1536482523948814</c:v>
                </c:pt>
                <c:pt idx="2">
                  <c:v>4.1547870141707914</c:v>
                </c:pt>
                <c:pt idx="3">
                  <c:v>4.5267522977309644</c:v>
                </c:pt>
                <c:pt idx="4">
                  <c:v>4.9499991160715853</c:v>
                </c:pt>
                <c:pt idx="5">
                  <c:v>5.9215157469015267</c:v>
                </c:pt>
                <c:pt idx="6">
                  <c:v>6.2354420191379285</c:v>
                </c:pt>
                <c:pt idx="7">
                  <c:v>7.148814488264029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F-455A-8964-BAC7D4409530}"/>
            </c:ext>
          </c:extLst>
        </c:ser>
        <c:ser>
          <c:idx val="1"/>
          <c:order val="1"/>
          <c:tx>
            <c:v>阿达姆定律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'100000000(含绝对加速比)'!$Y$6:$Y$13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'100000000(含绝对加速比)'!$Z$6:$Z$13</c:f>
              <c:numCache>
                <c:formatCode>General</c:formatCode>
                <c:ptCount val="8"/>
                <c:pt idx="0">
                  <c:v>3.802</c:v>
                </c:pt>
                <c:pt idx="1">
                  <c:v>4.7350000000000003</c:v>
                </c:pt>
                <c:pt idx="2">
                  <c:v>7.5759999999999996</c:v>
                </c:pt>
                <c:pt idx="3">
                  <c:v>10.177</c:v>
                </c:pt>
                <c:pt idx="4">
                  <c:v>13.202</c:v>
                </c:pt>
                <c:pt idx="5">
                  <c:v>14.201000000000001</c:v>
                </c:pt>
                <c:pt idx="6">
                  <c:v>16.716000000000001</c:v>
                </c:pt>
                <c:pt idx="7">
                  <c:v>16.824000000000002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F-455A-8964-BAC7D440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39855"/>
        <c:axId val="1880140271"/>
      </c:scatterChart>
      <c:valAx>
        <c:axId val="1880139855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271"/>
        <c:crosses val="autoZero"/>
        <c:crossBetween val="midCat"/>
        <c:majorUnit val="4"/>
      </c:valAx>
      <c:valAx>
        <c:axId val="18801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3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229719</xdr:colOff>
      <xdr:row>0</xdr:row>
      <xdr:rowOff>12325</xdr:rowOff>
    </xdr:from>
    <xdr:to>
      <xdr:col>23</xdr:col>
      <xdr:colOff>212911</xdr:colOff>
      <xdr:row>16</xdr:row>
      <xdr:rowOff>168087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86F181-7E78-977C-6556-294CB982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212911</xdr:colOff>
      <xdr:row>34</xdr:row>
      <xdr:rowOff>34737</xdr:rowOff>
    </xdr:from>
    <xdr:to>
      <xdr:col>23</xdr:col>
      <xdr:colOff>212911</xdr:colOff>
      <xdr:row>51</xdr:row>
      <xdr:rowOff>11205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5D1813-3C3D-BF4A-360A-19BC66B8B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240925</xdr:colOff>
      <xdr:row>17</xdr:row>
      <xdr:rowOff>23531</xdr:rowOff>
    </xdr:from>
    <xdr:to>
      <xdr:col>23</xdr:col>
      <xdr:colOff>212911</xdr:colOff>
      <xdr:row>33</xdr:row>
      <xdr:rowOff>145676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F49A24-3BD6-12D5-C736-FDFAF24E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16806</xdr:colOff>
      <xdr:row>3</xdr:row>
      <xdr:rowOff>23531</xdr:rowOff>
    </xdr:from>
    <xdr:to>
      <xdr:col>23</xdr:col>
      <xdr:colOff>683557</xdr:colOff>
      <xdr:row>20</xdr:row>
      <xdr:rowOff>11206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494B21-35A4-3AE7-B208-884B2F19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672351</xdr:colOff>
      <xdr:row>28</xdr:row>
      <xdr:rowOff>1120</xdr:rowOff>
    </xdr:from>
    <xdr:to>
      <xdr:col>23</xdr:col>
      <xdr:colOff>672351</xdr:colOff>
      <xdr:row>44</xdr:row>
      <xdr:rowOff>168088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813D41-51FA-DB91-537E-B8379105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818029</xdr:colOff>
      <xdr:row>0</xdr:row>
      <xdr:rowOff>124385</xdr:rowOff>
    </xdr:from>
    <xdr:to>
      <xdr:col>22</xdr:col>
      <xdr:colOff>829237</xdr:colOff>
      <xdr:row>18</xdr:row>
      <xdr:rowOff>134471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EA9BF5F-03FE-3601-DA02-A1000F7D3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34736</xdr:rowOff>
    </xdr:from>
    <xdr:to>
      <xdr:col>23</xdr:col>
      <xdr:colOff>22412</xdr:colOff>
      <xdr:row>56</xdr:row>
      <xdr:rowOff>168088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832F8D8-37B1-D7FD-17C1-46F94B003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5601</xdr:colOff>
      <xdr:row>19</xdr:row>
      <xdr:rowOff>12326</xdr:rowOff>
    </xdr:from>
    <xdr:to>
      <xdr:col>22</xdr:col>
      <xdr:colOff>818030</xdr:colOff>
      <xdr:row>37</xdr:row>
      <xdr:rowOff>145677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08F5D7-4FF8-211E-C412-7C35CB9A4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521073</xdr:colOff>
      <xdr:row>16</xdr:row>
      <xdr:rowOff>90767</xdr:rowOff>
    </xdr:from>
    <xdr:to>
      <xdr:col>29</xdr:col>
      <xdr:colOff>50426</xdr:colOff>
      <xdr:row>31</xdr:row>
      <xdr:rowOff>144555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9D43CC-E636-1BF8-DD1A-C323C3BF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677956</xdr:colOff>
      <xdr:row>3</xdr:row>
      <xdr:rowOff>23532</xdr:rowOff>
    </xdr:from>
    <xdr:to>
      <xdr:col>24</xdr:col>
      <xdr:colOff>11206</xdr:colOff>
      <xdr:row>20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2F1CB4-B862-B465-24E8-BF6C429F7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11204</xdr:colOff>
      <xdr:row>28</xdr:row>
      <xdr:rowOff>1119</xdr:rowOff>
    </xdr:from>
    <xdr:to>
      <xdr:col>24</xdr:col>
      <xdr:colOff>33617</xdr:colOff>
      <xdr:row>45</xdr:row>
      <xdr:rowOff>11206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B9D77F-2F45-60BD-FC84-5D0DA9F6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16808</xdr:colOff>
      <xdr:row>0</xdr:row>
      <xdr:rowOff>12325</xdr:rowOff>
    </xdr:from>
    <xdr:to>
      <xdr:col>22</xdr:col>
      <xdr:colOff>829235</xdr:colOff>
      <xdr:row>17</xdr:row>
      <xdr:rowOff>168088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55BE20-0680-D337-BE9D-EF09B14B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22413</xdr:colOff>
      <xdr:row>38</xdr:row>
      <xdr:rowOff>57148</xdr:rowOff>
    </xdr:from>
    <xdr:to>
      <xdr:col>22</xdr:col>
      <xdr:colOff>829236</xdr:colOff>
      <xdr:row>56</xdr:row>
      <xdr:rowOff>44823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46AA31-C208-C195-B679-7442F0A1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33617</xdr:colOff>
      <xdr:row>19</xdr:row>
      <xdr:rowOff>12326</xdr:rowOff>
    </xdr:from>
    <xdr:to>
      <xdr:col>23</xdr:col>
      <xdr:colOff>0</xdr:colOff>
      <xdr:row>37</xdr:row>
      <xdr:rowOff>33618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8A5C7E-19B7-4CDD-7EF9-7A0CD7A4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28014</xdr:colOff>
      <xdr:row>57</xdr:row>
      <xdr:rowOff>12325</xdr:rowOff>
    </xdr:from>
    <xdr:to>
      <xdr:col>22</xdr:col>
      <xdr:colOff>829235</xdr:colOff>
      <xdr:row>74</xdr:row>
      <xdr:rowOff>179292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7C90BD-1A79-C572-F068-7673FF88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50423</xdr:colOff>
      <xdr:row>75</xdr:row>
      <xdr:rowOff>34738</xdr:rowOff>
    </xdr:from>
    <xdr:to>
      <xdr:col>22</xdr:col>
      <xdr:colOff>840439</xdr:colOff>
      <xdr:row>93</xdr:row>
      <xdr:rowOff>33617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7A61974-BA86-A198-0494-88F8FB20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39220</xdr:colOff>
      <xdr:row>93</xdr:row>
      <xdr:rowOff>146797</xdr:rowOff>
    </xdr:from>
    <xdr:to>
      <xdr:col>23</xdr:col>
      <xdr:colOff>22412</xdr:colOff>
      <xdr:row>111</xdr:row>
      <xdr:rowOff>145677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8CB3F2D-CFAC-B9D1-9AFF-A7CA4587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16809</xdr:colOff>
      <xdr:row>50</xdr:row>
      <xdr:rowOff>1120</xdr:rowOff>
    </xdr:from>
    <xdr:to>
      <xdr:col>37</xdr:col>
      <xdr:colOff>11206</xdr:colOff>
      <xdr:row>67</xdr:row>
      <xdr:rowOff>134469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5FD013-6B8F-1EAF-4191-35BA7B66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22411</xdr:colOff>
      <xdr:row>67</xdr:row>
      <xdr:rowOff>146797</xdr:rowOff>
    </xdr:from>
    <xdr:to>
      <xdr:col>36</xdr:col>
      <xdr:colOff>829236</xdr:colOff>
      <xdr:row>85</xdr:row>
      <xdr:rowOff>112059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9F97210-2689-9073-EA47-3062C0E6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11205</xdr:colOff>
      <xdr:row>86</xdr:row>
      <xdr:rowOff>34736</xdr:rowOff>
    </xdr:from>
    <xdr:to>
      <xdr:col>37</xdr:col>
      <xdr:colOff>-1</xdr:colOff>
      <xdr:row>104</xdr:row>
      <xdr:rowOff>11206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D836FA1-640A-6591-949C-27804904F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16807</xdr:colOff>
      <xdr:row>3</xdr:row>
      <xdr:rowOff>12326</xdr:rowOff>
    </xdr:from>
    <xdr:to>
      <xdr:col>23</xdr:col>
      <xdr:colOff>694763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22006A-ABCA-7D4E-E6C9-5FEF6A84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705969</xdr:colOff>
      <xdr:row>27</xdr:row>
      <xdr:rowOff>169209</xdr:rowOff>
    </xdr:from>
    <xdr:to>
      <xdr:col>24</xdr:col>
      <xdr:colOff>0</xdr:colOff>
      <xdr:row>45</xdr:row>
      <xdr:rowOff>11206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A87064-8BBA-13A2-DD8A-4FA7DF475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O47"/>
  <sheetViews>
    <sheetView zoomScale="85" zoomScaleNormal="85" workbookViewId="0">
      <selection activeCell="Y21" sqref="Y21"/>
    </sheetView>
  </sheetViews>
  <sheetFormatPr defaultRowHeight="14.25" x14ac:dyDescent="0.15"/>
  <cols>
    <col min="1" max="2" width="9" style="1"/>
    <col min="3" max="4" width="9.375" style="1" bestFit="1" customWidth="1"/>
    <col min="5" max="6" width="9" style="1"/>
    <col min="7" max="12" width="9.375" style="1" bestFit="1" customWidth="1"/>
    <col min="13" max="13" width="9.875" style="1" customWidth="1"/>
    <col min="14" max="14" width="9.375" style="1" bestFit="1" customWidth="1"/>
    <col min="15" max="15" width="10.375" style="1" bestFit="1" customWidth="1"/>
    <col min="16" max="16384" width="9" style="1"/>
  </cols>
  <sheetData>
    <row r="1" spans="1:15" x14ac:dyDescent="0.15">
      <c r="C1" s="6" t="s">
        <v>17</v>
      </c>
      <c r="D1" s="6"/>
      <c r="E1" s="6"/>
    </row>
    <row r="2" spans="1:15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15" x14ac:dyDescent="0.15">
      <c r="A3" s="3">
        <v>1</v>
      </c>
      <c r="B3" s="3">
        <v>24.449000000000002</v>
      </c>
      <c r="C3" s="3">
        <v>25.152000000000001</v>
      </c>
      <c r="D3" s="3">
        <v>25.245000000000001</v>
      </c>
      <c r="E3" s="3">
        <v>25.123999999999999</v>
      </c>
      <c r="F3" s="3">
        <v>24.984999999999999</v>
      </c>
      <c r="G3" s="3">
        <f>AVERAGE(B3:F3)</f>
        <v>24.991</v>
      </c>
    </row>
    <row r="5" spans="1:15" x14ac:dyDescent="0.15">
      <c r="C5" s="6" t="s">
        <v>14</v>
      </c>
      <c r="D5" s="6"/>
      <c r="E5" s="6"/>
      <c r="L5" s="6" t="s">
        <v>19</v>
      </c>
      <c r="M5" s="6"/>
      <c r="N5" s="6"/>
    </row>
    <row r="6" spans="1:15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18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</row>
    <row r="7" spans="1:15" x14ac:dyDescent="0.15">
      <c r="A7" s="3">
        <v>4</v>
      </c>
      <c r="B7" s="4">
        <v>7.4423810000000001</v>
      </c>
      <c r="C7" s="4">
        <v>7.4027019999999997</v>
      </c>
      <c r="D7" s="4">
        <v>7.3662590000000003</v>
      </c>
      <c r="E7" s="4">
        <v>7.389195</v>
      </c>
      <c r="F7" s="4">
        <v>7.3839329999999999</v>
      </c>
      <c r="G7" s="4">
        <f>AVERAGE(B7:F7)</f>
        <v>7.3968940000000005</v>
      </c>
      <c r="H7" s="4">
        <f>$G$3/G7</f>
        <v>3.378580252738514</v>
      </c>
      <c r="I7" s="4">
        <f t="shared" ref="I7:I14" si="0">H7/A7</f>
        <v>0.84464506318462851</v>
      </c>
      <c r="K7" s="3">
        <v>4</v>
      </c>
      <c r="L7" s="5">
        <f>H7</f>
        <v>3.378580252738514</v>
      </c>
      <c r="M7" s="5">
        <f>H18</f>
        <v>6.7442964668695033</v>
      </c>
      <c r="N7" s="5">
        <f>H29</f>
        <v>6.7935934980707948</v>
      </c>
      <c r="O7" s="5">
        <f>H40</f>
        <v>22.546808694149036</v>
      </c>
    </row>
    <row r="8" spans="1:15" x14ac:dyDescent="0.15">
      <c r="A8" s="3">
        <v>8</v>
      </c>
      <c r="B8" s="4">
        <v>6.921068</v>
      </c>
      <c r="C8" s="4">
        <v>6.9700160000000002</v>
      </c>
      <c r="D8" s="4">
        <v>6.9912099999999997</v>
      </c>
      <c r="E8" s="4">
        <v>6.9686750000000002</v>
      </c>
      <c r="F8" s="4">
        <v>6.9306330000000003</v>
      </c>
      <c r="G8" s="4">
        <f t="shared" ref="G8:G14" si="1">AVERAGE(B8:F8)</f>
        <v>6.9563204000000001</v>
      </c>
      <c r="H8" s="4">
        <f t="shared" ref="H8:H14" si="2">$G$3/G8</f>
        <v>3.5925602276743893</v>
      </c>
      <c r="I8" s="4">
        <f t="shared" si="0"/>
        <v>0.44907002845929866</v>
      </c>
      <c r="K8" s="3">
        <v>8</v>
      </c>
      <c r="L8" s="5">
        <f t="shared" ref="L8:L14" si="3">H8</f>
        <v>3.5925602276743893</v>
      </c>
      <c r="M8" s="5">
        <f t="shared" ref="M8:M13" si="4">H19</f>
        <v>7.2388620558669485</v>
      </c>
      <c r="N8" s="5">
        <f t="shared" ref="N8:N14" si="5">H30</f>
        <v>7.2575030983274198</v>
      </c>
      <c r="O8" s="5">
        <f t="shared" ref="O8:O14" si="6">H41</f>
        <v>37.936483600224058</v>
      </c>
    </row>
    <row r="9" spans="1:15" x14ac:dyDescent="0.15">
      <c r="A9" s="3">
        <v>12</v>
      </c>
      <c r="B9" s="4">
        <v>6.8952280000000004</v>
      </c>
      <c r="C9" s="4">
        <v>6.9027159999999999</v>
      </c>
      <c r="D9" s="4">
        <v>6.9204319999999999</v>
      </c>
      <c r="E9" s="4">
        <v>6.9252459999999996</v>
      </c>
      <c r="F9" s="4">
        <v>6.9263570000000003</v>
      </c>
      <c r="G9" s="4">
        <f t="shared" si="1"/>
        <v>6.9139958000000004</v>
      </c>
      <c r="H9" s="4">
        <f t="shared" si="2"/>
        <v>3.6145523837315605</v>
      </c>
      <c r="I9" s="4">
        <f t="shared" si="0"/>
        <v>0.30121269864429673</v>
      </c>
      <c r="K9" s="3">
        <v>12</v>
      </c>
      <c r="L9" s="5">
        <f t="shared" si="3"/>
        <v>3.6145523837315605</v>
      </c>
      <c r="M9" s="5">
        <f t="shared" si="4"/>
        <v>7.32134122776118</v>
      </c>
      <c r="N9" s="5">
        <f t="shared" si="5"/>
        <v>7.3073543839097024</v>
      </c>
      <c r="O9" s="5">
        <f t="shared" si="6"/>
        <v>46.516882961206953</v>
      </c>
    </row>
    <row r="10" spans="1:15" x14ac:dyDescent="0.15">
      <c r="A10" s="3">
        <v>16</v>
      </c>
      <c r="B10" s="4">
        <v>6.8514739999999996</v>
      </c>
      <c r="C10" s="4">
        <v>6.9226109999999998</v>
      </c>
      <c r="D10" s="4">
        <v>6.8559599999999996</v>
      </c>
      <c r="E10" s="4">
        <v>6.914568</v>
      </c>
      <c r="F10" s="4">
        <v>6.8525270000000003</v>
      </c>
      <c r="G10" s="4">
        <f t="shared" si="1"/>
        <v>6.8794279999999999</v>
      </c>
      <c r="H10" s="4">
        <f t="shared" si="2"/>
        <v>3.6327148129175857</v>
      </c>
      <c r="I10" s="4">
        <f t="shared" si="0"/>
        <v>0.22704467580734911</v>
      </c>
      <c r="K10" s="3">
        <v>16</v>
      </c>
      <c r="L10" s="5">
        <f t="shared" si="3"/>
        <v>3.6327148129175857</v>
      </c>
      <c r="M10" s="5">
        <f t="shared" si="4"/>
        <v>7.428663458270389</v>
      </c>
      <c r="N10" s="5">
        <f t="shared" si="5"/>
        <v>7.4054121647770135</v>
      </c>
      <c r="O10" s="5">
        <f t="shared" si="6"/>
        <v>41.132695448196763</v>
      </c>
    </row>
    <row r="11" spans="1:15" x14ac:dyDescent="0.15">
      <c r="A11" s="3">
        <v>20</v>
      </c>
      <c r="B11" s="4">
        <v>6.8544739999999997</v>
      </c>
      <c r="C11" s="4">
        <v>6.7542229999999996</v>
      </c>
      <c r="D11" s="4">
        <v>6.8164499999999997</v>
      </c>
      <c r="E11" s="4">
        <v>6.6741770000000002</v>
      </c>
      <c r="F11" s="4">
        <v>6.8160550000000004</v>
      </c>
      <c r="G11" s="4">
        <f t="shared" si="1"/>
        <v>6.7830758000000007</v>
      </c>
      <c r="H11" s="4">
        <f t="shared" si="2"/>
        <v>3.6843167814813449</v>
      </c>
      <c r="I11" s="4">
        <f t="shared" si="0"/>
        <v>0.18421583907406724</v>
      </c>
      <c r="K11" s="3">
        <v>20</v>
      </c>
      <c r="L11" s="5">
        <f t="shared" si="3"/>
        <v>3.6843167814813449</v>
      </c>
      <c r="M11" s="5">
        <f t="shared" si="4"/>
        <v>7.5119056987262613</v>
      </c>
      <c r="N11" s="5">
        <f t="shared" si="5"/>
        <v>7.607583022989445</v>
      </c>
      <c r="O11" s="5">
        <f t="shared" si="6"/>
        <v>42.25782702343313</v>
      </c>
    </row>
    <row r="12" spans="1:15" x14ac:dyDescent="0.15">
      <c r="A12" s="3">
        <v>24</v>
      </c>
      <c r="B12" s="4">
        <v>6.7648720000000004</v>
      </c>
      <c r="C12" s="4">
        <v>6.8462500000000004</v>
      </c>
      <c r="D12" s="4">
        <v>6.7376189999999996</v>
      </c>
      <c r="E12" s="4">
        <v>6.7152620000000001</v>
      </c>
      <c r="F12" s="4">
        <v>6.8031769999999998</v>
      </c>
      <c r="G12" s="4">
        <f t="shared" si="1"/>
        <v>6.7734359999999993</v>
      </c>
      <c r="H12" s="4">
        <f t="shared" si="2"/>
        <v>3.6895602172959192</v>
      </c>
      <c r="I12" s="4">
        <f t="shared" si="0"/>
        <v>0.15373167572066329</v>
      </c>
      <c r="K12" s="3">
        <v>24</v>
      </c>
      <c r="L12" s="5">
        <f t="shared" si="3"/>
        <v>3.6895602172959192</v>
      </c>
      <c r="M12" s="5">
        <f t="shared" si="4"/>
        <v>7.6560286132236604</v>
      </c>
      <c r="N12" s="5">
        <f t="shared" si="5"/>
        <v>7.6189871097628039</v>
      </c>
      <c r="O12" s="5">
        <f t="shared" si="6"/>
        <v>39.761358660787934</v>
      </c>
    </row>
    <row r="13" spans="1:15" x14ac:dyDescent="0.15">
      <c r="A13" s="3">
        <v>28</v>
      </c>
      <c r="B13" s="4">
        <v>6.7446599999999997</v>
      </c>
      <c r="C13" s="4">
        <v>6.7422219999999999</v>
      </c>
      <c r="D13" s="4">
        <v>6.6977279999999997</v>
      </c>
      <c r="E13" s="4">
        <v>6.7460849999999999</v>
      </c>
      <c r="F13" s="4">
        <v>6.7873419999999998</v>
      </c>
      <c r="G13" s="4">
        <f t="shared" si="1"/>
        <v>6.7436074000000001</v>
      </c>
      <c r="H13" s="4">
        <f t="shared" si="2"/>
        <v>3.7058800309163904</v>
      </c>
      <c r="I13" s="4">
        <f t="shared" si="0"/>
        <v>0.13235285824701395</v>
      </c>
      <c r="K13" s="3">
        <v>28</v>
      </c>
      <c r="L13" s="5">
        <f t="shared" si="3"/>
        <v>3.7058800309163904</v>
      </c>
      <c r="M13" s="5">
        <f t="shared" si="4"/>
        <v>7.5875187851128816</v>
      </c>
      <c r="N13" s="5">
        <f t="shared" si="5"/>
        <v>7.8333667886311824</v>
      </c>
      <c r="O13" s="5">
        <f t="shared" si="6"/>
        <v>38.557825320754638</v>
      </c>
    </row>
    <row r="14" spans="1:15" x14ac:dyDescent="0.15">
      <c r="A14" s="3">
        <v>32</v>
      </c>
      <c r="B14" s="4">
        <v>6.7939020000000001</v>
      </c>
      <c r="C14" s="4">
        <v>6.7166290000000002</v>
      </c>
      <c r="D14" s="4">
        <v>6.6590210000000001</v>
      </c>
      <c r="E14" s="4">
        <v>6.8339309999999998</v>
      </c>
      <c r="F14" s="4">
        <v>6.5643000000000002</v>
      </c>
      <c r="G14" s="4">
        <f t="shared" si="1"/>
        <v>6.7135565999999995</v>
      </c>
      <c r="H14" s="4">
        <f t="shared" si="2"/>
        <v>3.7224680581377689</v>
      </c>
      <c r="I14" s="4">
        <f t="shared" si="0"/>
        <v>0.11632712681680528</v>
      </c>
      <c r="K14" s="3">
        <v>32</v>
      </c>
      <c r="L14" s="5">
        <f t="shared" si="3"/>
        <v>3.7224680581377689</v>
      </c>
      <c r="M14" s="5">
        <f>H25</f>
        <v>7.6885917001851034</v>
      </c>
      <c r="N14" s="5">
        <f t="shared" si="5"/>
        <v>7.8384816725188937</v>
      </c>
      <c r="O14" s="5">
        <f t="shared" si="6"/>
        <v>38.017012198424126</v>
      </c>
    </row>
    <row r="16" spans="1:15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18</v>
      </c>
      <c r="I17" s="3" t="s">
        <v>10</v>
      </c>
    </row>
    <row r="18" spans="1:15" x14ac:dyDescent="0.15">
      <c r="A18" s="3">
        <v>4</v>
      </c>
      <c r="B18" s="4">
        <v>3.6973769999999999</v>
      </c>
      <c r="C18" s="4">
        <v>3.6936330000000002</v>
      </c>
      <c r="D18" s="4">
        <v>3.693479</v>
      </c>
      <c r="E18" s="4">
        <v>3.74037</v>
      </c>
      <c r="F18" s="4">
        <v>3.7026479999999999</v>
      </c>
      <c r="G18" s="4">
        <f>AVERAGE(B18:F18)</f>
        <v>3.7055014000000002</v>
      </c>
      <c r="H18" s="3">
        <f>$G$3/G18</f>
        <v>6.7442964668695033</v>
      </c>
      <c r="I18" s="3">
        <f t="shared" ref="I18:I25" si="7">H18/A18</f>
        <v>1.6860741167173758</v>
      </c>
      <c r="L18" s="6" t="s">
        <v>22</v>
      </c>
      <c r="M18" s="6"/>
      <c r="N18" s="6"/>
      <c r="O18" s="2"/>
    </row>
    <row r="19" spans="1:15" x14ac:dyDescent="0.15">
      <c r="A19" s="3">
        <v>8</v>
      </c>
      <c r="B19" s="4">
        <v>3.4506839999999999</v>
      </c>
      <c r="C19" s="4">
        <v>3.4691329999999998</v>
      </c>
      <c r="D19" s="4">
        <v>3.449284</v>
      </c>
      <c r="E19" s="4">
        <v>3.4782199999999999</v>
      </c>
      <c r="F19" s="4">
        <v>3.4143699999999999</v>
      </c>
      <c r="G19" s="4">
        <f t="shared" ref="G19:G25" si="8">AVERAGE(B19:F19)</f>
        <v>3.4523381999999998</v>
      </c>
      <c r="H19" s="3">
        <f t="shared" ref="H19:H25" si="9">$G$3/G19</f>
        <v>7.2388620558669485</v>
      </c>
      <c r="I19" s="3">
        <f t="shared" si="7"/>
        <v>0.90485775698336857</v>
      </c>
      <c r="K19" s="3" t="s">
        <v>9</v>
      </c>
      <c r="L19" s="3" t="s">
        <v>12</v>
      </c>
      <c r="M19" s="3" t="s">
        <v>13</v>
      </c>
      <c r="N19" s="3" t="s">
        <v>15</v>
      </c>
      <c r="O19" s="3" t="s">
        <v>16</v>
      </c>
    </row>
    <row r="20" spans="1:15" x14ac:dyDescent="0.15">
      <c r="A20" s="3">
        <v>12</v>
      </c>
      <c r="B20" s="4">
        <v>3.4124089999999998</v>
      </c>
      <c r="C20" s="4">
        <v>3.4093580000000001</v>
      </c>
      <c r="D20" s="4">
        <v>3.408871</v>
      </c>
      <c r="E20" s="4">
        <v>3.4160740000000001</v>
      </c>
      <c r="F20" s="4">
        <v>3.4205160000000001</v>
      </c>
      <c r="G20" s="4">
        <f t="shared" si="8"/>
        <v>3.4134456000000002</v>
      </c>
      <c r="H20" s="3">
        <f t="shared" si="9"/>
        <v>7.32134122776118</v>
      </c>
      <c r="I20" s="3">
        <f t="shared" si="7"/>
        <v>0.61011176898009833</v>
      </c>
      <c r="K20" s="3">
        <v>4</v>
      </c>
      <c r="L20" s="5">
        <f>G7</f>
        <v>7.3968940000000005</v>
      </c>
      <c r="M20" s="5">
        <f>G18</f>
        <v>3.7055014000000002</v>
      </c>
      <c r="N20" s="5">
        <f>G29</f>
        <v>3.6786127999999998</v>
      </c>
      <c r="O20" s="5">
        <f>G40</f>
        <v>1.1084052</v>
      </c>
    </row>
    <row r="21" spans="1:15" x14ac:dyDescent="0.15">
      <c r="A21" s="3">
        <v>16</v>
      </c>
      <c r="B21" s="4">
        <v>3.3524600000000002</v>
      </c>
      <c r="C21" s="4">
        <v>3.391416</v>
      </c>
      <c r="D21" s="4">
        <v>3.3936259999999998</v>
      </c>
      <c r="E21" s="4">
        <v>3.3461699999999999</v>
      </c>
      <c r="F21" s="4">
        <v>3.3369849999999999</v>
      </c>
      <c r="G21" s="4">
        <f t="shared" si="8"/>
        <v>3.3641313999999993</v>
      </c>
      <c r="H21" s="3">
        <f t="shared" si="9"/>
        <v>7.428663458270389</v>
      </c>
      <c r="I21" s="3">
        <f t="shared" si="7"/>
        <v>0.46429146614189931</v>
      </c>
      <c r="K21" s="3">
        <v>8</v>
      </c>
      <c r="L21" s="5">
        <f t="shared" ref="L21:L27" si="10">G8</f>
        <v>6.9563204000000001</v>
      </c>
      <c r="M21" s="5">
        <f t="shared" ref="M21:M27" si="11">G19</f>
        <v>3.4523381999999998</v>
      </c>
      <c r="N21" s="5">
        <f t="shared" ref="N21:N27" si="12">G30</f>
        <v>3.4434708000000001</v>
      </c>
      <c r="O21" s="5">
        <f t="shared" ref="O21:O27" si="13">G41</f>
        <v>0.65875899999999998</v>
      </c>
    </row>
    <row r="22" spans="1:15" x14ac:dyDescent="0.15">
      <c r="A22" s="3">
        <v>20</v>
      </c>
      <c r="B22" s="4">
        <v>3.2988659999999999</v>
      </c>
      <c r="C22" s="4">
        <v>3.3120029999999998</v>
      </c>
      <c r="D22" s="4">
        <v>3.3243480000000001</v>
      </c>
      <c r="E22" s="4">
        <v>3.388636</v>
      </c>
      <c r="F22" s="4">
        <v>3.3104079999999998</v>
      </c>
      <c r="G22" s="4">
        <f t="shared" si="8"/>
        <v>3.3268521999999998</v>
      </c>
      <c r="H22" s="3">
        <f t="shared" si="9"/>
        <v>7.5119056987262613</v>
      </c>
      <c r="I22" s="3">
        <f t="shared" si="7"/>
        <v>0.37559528493631306</v>
      </c>
      <c r="K22" s="3">
        <v>12</v>
      </c>
      <c r="L22" s="5">
        <f t="shared" si="10"/>
        <v>6.9139958000000004</v>
      </c>
      <c r="M22" s="5">
        <f t="shared" si="11"/>
        <v>3.4134456000000002</v>
      </c>
      <c r="N22" s="5">
        <f t="shared" si="12"/>
        <v>3.4199792000000002</v>
      </c>
      <c r="O22" s="5">
        <f t="shared" si="13"/>
        <v>0.5372458</v>
      </c>
    </row>
    <row r="23" spans="1:15" x14ac:dyDescent="0.15">
      <c r="A23" s="3">
        <v>24</v>
      </c>
      <c r="B23" s="4">
        <v>3.268729</v>
      </c>
      <c r="C23" s="4">
        <v>3.273749</v>
      </c>
      <c r="D23" s="4">
        <v>3.2473459999999998</v>
      </c>
      <c r="E23" s="4">
        <v>3.258232</v>
      </c>
      <c r="F23" s="4">
        <v>3.273069</v>
      </c>
      <c r="G23" s="4">
        <f t="shared" si="8"/>
        <v>3.2642249999999997</v>
      </c>
      <c r="H23" s="3">
        <f t="shared" si="9"/>
        <v>7.6560286132236604</v>
      </c>
      <c r="I23" s="3">
        <f t="shared" si="7"/>
        <v>0.3190011922176525</v>
      </c>
      <c r="K23" s="3">
        <v>16</v>
      </c>
      <c r="L23" s="5">
        <f t="shared" si="10"/>
        <v>6.8794279999999999</v>
      </c>
      <c r="M23" s="5">
        <f t="shared" si="11"/>
        <v>3.3641313999999993</v>
      </c>
      <c r="N23" s="5">
        <f t="shared" si="12"/>
        <v>3.3746940000000003</v>
      </c>
      <c r="O23" s="5">
        <f t="shared" si="13"/>
        <v>0.60757020000000006</v>
      </c>
    </row>
    <row r="24" spans="1:15" x14ac:dyDescent="0.15">
      <c r="A24" s="3">
        <v>28</v>
      </c>
      <c r="B24" s="4">
        <v>3.2979370000000001</v>
      </c>
      <c r="C24" s="4">
        <v>3.2416170000000002</v>
      </c>
      <c r="D24" s="4">
        <v>3.3652950000000001</v>
      </c>
      <c r="E24" s="4">
        <v>3.3335210000000002</v>
      </c>
      <c r="F24" s="4">
        <v>3.2301229999999999</v>
      </c>
      <c r="G24" s="4">
        <f t="shared" si="8"/>
        <v>3.2936985999999999</v>
      </c>
      <c r="H24" s="3">
        <f t="shared" si="9"/>
        <v>7.5875187851128816</v>
      </c>
      <c r="I24" s="3">
        <f t="shared" si="7"/>
        <v>0.27098281375403149</v>
      </c>
      <c r="K24" s="3">
        <v>20</v>
      </c>
      <c r="L24" s="5">
        <f t="shared" si="10"/>
        <v>6.7830758000000007</v>
      </c>
      <c r="M24" s="5">
        <f t="shared" si="11"/>
        <v>3.3268521999999998</v>
      </c>
      <c r="N24" s="5">
        <f t="shared" si="12"/>
        <v>3.2850118000000004</v>
      </c>
      <c r="O24" s="5">
        <f t="shared" si="13"/>
        <v>0.59139340000000007</v>
      </c>
    </row>
    <row r="25" spans="1:15" x14ac:dyDescent="0.15">
      <c r="A25" s="3">
        <v>32</v>
      </c>
      <c r="B25" s="4">
        <v>3.2683249999999999</v>
      </c>
      <c r="C25" s="4">
        <v>3.2335060000000002</v>
      </c>
      <c r="D25" s="4">
        <v>3.2460740000000001</v>
      </c>
      <c r="E25" s="4">
        <v>3.2397550000000002</v>
      </c>
      <c r="F25" s="4">
        <v>3.2643409999999999</v>
      </c>
      <c r="G25" s="4">
        <f t="shared" si="8"/>
        <v>3.2504002000000001</v>
      </c>
      <c r="H25" s="3">
        <f t="shared" si="9"/>
        <v>7.6885917001851034</v>
      </c>
      <c r="I25" s="3">
        <f t="shared" si="7"/>
        <v>0.24026849063078448</v>
      </c>
      <c r="K25" s="3">
        <v>24</v>
      </c>
      <c r="L25" s="5">
        <f t="shared" si="10"/>
        <v>6.7734359999999993</v>
      </c>
      <c r="M25" s="5">
        <f t="shared" si="11"/>
        <v>3.2642249999999997</v>
      </c>
      <c r="N25" s="5">
        <f t="shared" si="12"/>
        <v>3.2800947999999996</v>
      </c>
      <c r="O25" s="5">
        <f t="shared" si="13"/>
        <v>0.62852479999999988</v>
      </c>
    </row>
    <row r="26" spans="1:15" x14ac:dyDescent="0.15">
      <c r="K26" s="3">
        <v>28</v>
      </c>
      <c r="L26" s="5">
        <f t="shared" si="10"/>
        <v>6.7436074000000001</v>
      </c>
      <c r="M26" s="5">
        <f t="shared" si="11"/>
        <v>3.2936985999999999</v>
      </c>
      <c r="N26" s="5">
        <f t="shared" si="12"/>
        <v>3.1903268000000002</v>
      </c>
      <c r="O26" s="5">
        <f t="shared" si="13"/>
        <v>0.64814339999999993</v>
      </c>
    </row>
    <row r="27" spans="1:15" x14ac:dyDescent="0.15">
      <c r="C27" s="6" t="s">
        <v>4</v>
      </c>
      <c r="D27" s="6"/>
      <c r="E27" s="6"/>
      <c r="K27" s="3">
        <v>32</v>
      </c>
      <c r="L27" s="5">
        <f t="shared" si="10"/>
        <v>6.7135565999999995</v>
      </c>
      <c r="M27" s="5">
        <f t="shared" si="11"/>
        <v>3.2504002000000001</v>
      </c>
      <c r="N27" s="5">
        <f t="shared" si="12"/>
        <v>3.1882449999999998</v>
      </c>
      <c r="O27" s="5">
        <f t="shared" si="13"/>
        <v>0.65736360000000005</v>
      </c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18</v>
      </c>
      <c r="I28" s="3" t="s">
        <v>10</v>
      </c>
    </row>
    <row r="29" spans="1:15" x14ac:dyDescent="0.15">
      <c r="A29" s="3">
        <v>4</v>
      </c>
      <c r="B29" s="4">
        <v>3.6379419999999998</v>
      </c>
      <c r="C29" s="4">
        <v>3.6549040000000002</v>
      </c>
      <c r="D29" s="4">
        <v>3.6998229999999999</v>
      </c>
      <c r="E29" s="4">
        <v>3.6789269999999998</v>
      </c>
      <c r="F29" s="4">
        <v>3.7214680000000002</v>
      </c>
      <c r="G29" s="4">
        <f>AVERAGE(B29:F29)</f>
        <v>3.6786127999999998</v>
      </c>
      <c r="H29" s="3">
        <f>$G$3/G29</f>
        <v>6.7935934980707948</v>
      </c>
      <c r="I29" s="3">
        <f t="shared" ref="I29:I36" si="14">H29/A29</f>
        <v>1.6983983745176987</v>
      </c>
    </row>
    <row r="30" spans="1:15" x14ac:dyDescent="0.15">
      <c r="A30" s="3">
        <v>8</v>
      </c>
      <c r="B30" s="4">
        <v>3.4468169999999998</v>
      </c>
      <c r="C30" s="4">
        <v>3.4288859999999999</v>
      </c>
      <c r="D30" s="4">
        <v>3.4546920000000001</v>
      </c>
      <c r="E30" s="4">
        <v>3.4429289999999999</v>
      </c>
      <c r="F30" s="4">
        <v>3.4440300000000001</v>
      </c>
      <c r="G30" s="4">
        <f t="shared" ref="G30:G36" si="15">AVERAGE(B30:F30)</f>
        <v>3.4434708000000001</v>
      </c>
      <c r="H30" s="3">
        <f t="shared" ref="H30:H36" si="16">$G$3/G30</f>
        <v>7.2575030983274198</v>
      </c>
      <c r="I30" s="3">
        <f t="shared" si="14"/>
        <v>0.90718788729092747</v>
      </c>
    </row>
    <row r="31" spans="1:15" x14ac:dyDescent="0.15">
      <c r="A31" s="3">
        <v>12</v>
      </c>
      <c r="B31" s="4">
        <v>3.4225319999999999</v>
      </c>
      <c r="C31" s="4">
        <v>3.42259</v>
      </c>
      <c r="D31" s="4">
        <v>3.424814</v>
      </c>
      <c r="E31" s="4">
        <v>3.422663</v>
      </c>
      <c r="F31" s="4">
        <v>3.4072969999999998</v>
      </c>
      <c r="G31" s="4">
        <f t="shared" si="15"/>
        <v>3.4199792000000002</v>
      </c>
      <c r="H31" s="3">
        <f t="shared" si="16"/>
        <v>7.3073543839097024</v>
      </c>
      <c r="I31" s="3">
        <f t="shared" si="14"/>
        <v>0.6089461986591419</v>
      </c>
    </row>
    <row r="32" spans="1:15" x14ac:dyDescent="0.15">
      <c r="A32" s="3">
        <v>16</v>
      </c>
      <c r="B32" s="4">
        <v>3.3760829999999999</v>
      </c>
      <c r="C32" s="4">
        <v>3.382269</v>
      </c>
      <c r="D32" s="4">
        <v>3.3584870000000002</v>
      </c>
      <c r="E32" s="4">
        <v>3.3780670000000002</v>
      </c>
      <c r="F32" s="4">
        <v>3.3785639999999999</v>
      </c>
      <c r="G32" s="4">
        <f t="shared" si="15"/>
        <v>3.3746940000000003</v>
      </c>
      <c r="H32" s="3">
        <f t="shared" si="16"/>
        <v>7.4054121647770135</v>
      </c>
      <c r="I32" s="3">
        <f t="shared" si="14"/>
        <v>0.46283826029856334</v>
      </c>
      <c r="L32" s="6" t="s">
        <v>11</v>
      </c>
      <c r="M32" s="6"/>
      <c r="N32" s="6"/>
    </row>
    <row r="33" spans="1:15" x14ac:dyDescent="0.15">
      <c r="A33" s="3">
        <v>20</v>
      </c>
      <c r="B33" s="4">
        <v>3.311204</v>
      </c>
      <c r="C33" s="4">
        <v>3.308773</v>
      </c>
      <c r="D33" s="4">
        <v>3.3374959999999998</v>
      </c>
      <c r="E33" s="4">
        <v>3.3136329999999998</v>
      </c>
      <c r="F33" s="4">
        <v>3.153953</v>
      </c>
      <c r="G33" s="4">
        <f t="shared" si="15"/>
        <v>3.2850118000000004</v>
      </c>
      <c r="H33" s="3">
        <f t="shared" si="16"/>
        <v>7.607583022989445</v>
      </c>
      <c r="I33" s="3">
        <f t="shared" si="14"/>
        <v>0.38037915114947224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3.2699020000000001</v>
      </c>
      <c r="C34" s="4">
        <v>3.268624</v>
      </c>
      <c r="D34" s="4">
        <v>3.3082509999999998</v>
      </c>
      <c r="E34" s="4">
        <v>3.2899620000000001</v>
      </c>
      <c r="F34" s="4">
        <v>3.2637350000000001</v>
      </c>
      <c r="G34" s="4">
        <f t="shared" si="15"/>
        <v>3.2800947999999996</v>
      </c>
      <c r="H34" s="3">
        <f t="shared" si="16"/>
        <v>7.6189871097628039</v>
      </c>
      <c r="I34" s="3">
        <f t="shared" si="14"/>
        <v>0.31745779624011683</v>
      </c>
      <c r="K34" s="3">
        <v>4</v>
      </c>
      <c r="L34" s="5">
        <f>I7</f>
        <v>0.84464506318462851</v>
      </c>
      <c r="M34" s="5">
        <f>I18</f>
        <v>1.6860741167173758</v>
      </c>
      <c r="N34" s="5">
        <f>I29</f>
        <v>1.6983983745176987</v>
      </c>
      <c r="O34" s="5">
        <f>I40</f>
        <v>5.6367021735372589</v>
      </c>
    </row>
    <row r="35" spans="1:15" x14ac:dyDescent="0.15">
      <c r="A35" s="3">
        <v>28</v>
      </c>
      <c r="B35" s="4">
        <v>3.1798139999999999</v>
      </c>
      <c r="C35" s="4">
        <v>3.1610070000000001</v>
      </c>
      <c r="D35" s="4">
        <v>3.2478250000000002</v>
      </c>
      <c r="E35" s="4">
        <v>3.131583</v>
      </c>
      <c r="F35" s="4">
        <v>3.2314050000000001</v>
      </c>
      <c r="G35" s="4">
        <f t="shared" si="15"/>
        <v>3.1903268000000002</v>
      </c>
      <c r="H35" s="3">
        <f t="shared" si="16"/>
        <v>7.8333667886311824</v>
      </c>
      <c r="I35" s="3">
        <f t="shared" si="14"/>
        <v>0.27976309959397078</v>
      </c>
      <c r="K35" s="3">
        <v>8</v>
      </c>
      <c r="L35" s="5">
        <f t="shared" ref="L35:L41" si="17">I8</f>
        <v>0.44907002845929866</v>
      </c>
      <c r="M35" s="5">
        <f t="shared" ref="M35:M41" si="18">I19</f>
        <v>0.90485775698336857</v>
      </c>
      <c r="N35" s="5">
        <f t="shared" ref="N35:N41" si="19">I30</f>
        <v>0.90718788729092747</v>
      </c>
      <c r="O35" s="5">
        <f t="shared" ref="O35:O41" si="20">I41</f>
        <v>4.7420604500280072</v>
      </c>
    </row>
    <row r="36" spans="1:15" x14ac:dyDescent="0.15">
      <c r="A36" s="3">
        <v>32</v>
      </c>
      <c r="B36" s="4">
        <v>3.1407120000000002</v>
      </c>
      <c r="C36" s="4">
        <v>3.1601859999999999</v>
      </c>
      <c r="D36" s="4">
        <v>3.1756709999999999</v>
      </c>
      <c r="E36" s="4">
        <v>3.2216290000000001</v>
      </c>
      <c r="F36" s="4">
        <v>3.2430270000000001</v>
      </c>
      <c r="G36" s="4">
        <f t="shared" si="15"/>
        <v>3.1882449999999998</v>
      </c>
      <c r="H36" s="3">
        <f t="shared" si="16"/>
        <v>7.8384816725188937</v>
      </c>
      <c r="I36" s="3">
        <f t="shared" si="14"/>
        <v>0.24495255226621543</v>
      </c>
      <c r="K36" s="3">
        <v>12</v>
      </c>
      <c r="L36" s="5">
        <f t="shared" si="17"/>
        <v>0.30121269864429673</v>
      </c>
      <c r="M36" s="5">
        <f t="shared" si="18"/>
        <v>0.61011176898009833</v>
      </c>
      <c r="N36" s="5">
        <f t="shared" si="19"/>
        <v>0.6089461986591419</v>
      </c>
      <c r="O36" s="5">
        <f t="shared" si="20"/>
        <v>3.8764069134339127</v>
      </c>
    </row>
    <row r="37" spans="1:15" x14ac:dyDescent="0.15">
      <c r="K37" s="3">
        <v>16</v>
      </c>
      <c r="L37" s="5">
        <f t="shared" si="17"/>
        <v>0.22704467580734911</v>
      </c>
      <c r="M37" s="5">
        <f t="shared" si="18"/>
        <v>0.46429146614189931</v>
      </c>
      <c r="N37" s="5">
        <f t="shared" si="19"/>
        <v>0.46283826029856334</v>
      </c>
      <c r="O37" s="5">
        <f t="shared" si="20"/>
        <v>2.5707934655122977</v>
      </c>
    </row>
    <row r="38" spans="1:15" x14ac:dyDescent="0.15">
      <c r="C38" s="6" t="s">
        <v>5</v>
      </c>
      <c r="D38" s="6"/>
      <c r="E38" s="6"/>
      <c r="F38" s="1" t="s">
        <v>23</v>
      </c>
      <c r="K38" s="3">
        <v>20</v>
      </c>
      <c r="L38" s="5">
        <f t="shared" si="17"/>
        <v>0.18421583907406724</v>
      </c>
      <c r="M38" s="5">
        <f t="shared" si="18"/>
        <v>0.37559528493631306</v>
      </c>
      <c r="N38" s="5">
        <f t="shared" si="19"/>
        <v>0.38037915114947224</v>
      </c>
      <c r="O38" s="5">
        <f t="shared" si="20"/>
        <v>2.1128913511716565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18</v>
      </c>
      <c r="I39" s="3" t="s">
        <v>10</v>
      </c>
      <c r="K39" s="3">
        <v>24</v>
      </c>
      <c r="L39" s="5">
        <f t="shared" si="17"/>
        <v>0.15373167572066329</v>
      </c>
      <c r="M39" s="5">
        <f t="shared" si="18"/>
        <v>0.3190011922176525</v>
      </c>
      <c r="N39" s="5">
        <f t="shared" si="19"/>
        <v>0.31745779624011683</v>
      </c>
      <c r="O39" s="5">
        <f t="shared" si="20"/>
        <v>1.6567232775328307</v>
      </c>
    </row>
    <row r="40" spans="1:15" x14ac:dyDescent="0.15">
      <c r="A40" s="3">
        <v>4</v>
      </c>
      <c r="B40" s="4">
        <v>1.1299459999999999</v>
      </c>
      <c r="C40" s="4">
        <v>1.093847</v>
      </c>
      <c r="D40" s="4">
        <v>1.097988</v>
      </c>
      <c r="E40" s="4">
        <v>1.1009949999999999</v>
      </c>
      <c r="F40" s="4">
        <v>1.1192500000000001</v>
      </c>
      <c r="G40" s="4">
        <f>AVERAGE(B40:F40)</f>
        <v>1.1084052</v>
      </c>
      <c r="H40" s="3">
        <f>$G$3/G40</f>
        <v>22.546808694149036</v>
      </c>
      <c r="I40" s="3">
        <f t="shared" ref="I40:I47" si="21">H40/A40</f>
        <v>5.6367021735372589</v>
      </c>
      <c r="K40" s="3">
        <v>28</v>
      </c>
      <c r="L40" s="5">
        <f t="shared" si="17"/>
        <v>0.13235285824701395</v>
      </c>
      <c r="M40" s="5">
        <f t="shared" si="18"/>
        <v>0.27098281375403149</v>
      </c>
      <c r="N40" s="5">
        <f t="shared" si="19"/>
        <v>0.27976309959397078</v>
      </c>
      <c r="O40" s="5">
        <f t="shared" si="20"/>
        <v>1.3770651900269513</v>
      </c>
    </row>
    <row r="41" spans="1:15" x14ac:dyDescent="0.15">
      <c r="A41" s="3">
        <v>8</v>
      </c>
      <c r="B41" s="4">
        <v>0.649532</v>
      </c>
      <c r="C41" s="4">
        <v>0.64329999999999998</v>
      </c>
      <c r="D41" s="4">
        <v>0.67264999999999997</v>
      </c>
      <c r="E41" s="4">
        <v>0.66742500000000005</v>
      </c>
      <c r="F41" s="4">
        <v>0.66088800000000003</v>
      </c>
      <c r="G41" s="4">
        <f t="shared" ref="G41:G47" si="22">AVERAGE(B41:F41)</f>
        <v>0.65875899999999998</v>
      </c>
      <c r="H41" s="3">
        <f t="shared" ref="H41:H47" si="23">$G$3/G41</f>
        <v>37.936483600224058</v>
      </c>
      <c r="I41" s="3">
        <f t="shared" si="21"/>
        <v>4.7420604500280072</v>
      </c>
      <c r="K41" s="3">
        <v>32</v>
      </c>
      <c r="L41" s="5">
        <f t="shared" si="17"/>
        <v>0.11632712681680528</v>
      </c>
      <c r="M41" s="5">
        <f t="shared" si="18"/>
        <v>0.24026849063078448</v>
      </c>
      <c r="N41" s="5">
        <f t="shared" si="19"/>
        <v>0.24495255226621543</v>
      </c>
      <c r="O41" s="5">
        <f t="shared" si="20"/>
        <v>1.1880316312007539</v>
      </c>
    </row>
    <row r="42" spans="1:15" x14ac:dyDescent="0.15">
      <c r="A42" s="3">
        <v>12</v>
      </c>
      <c r="B42" s="4">
        <v>0.52997799999999995</v>
      </c>
      <c r="C42" s="4">
        <v>0.53747299999999998</v>
      </c>
      <c r="D42" s="4">
        <v>0.54261899999999996</v>
      </c>
      <c r="E42" s="4">
        <v>0.52968700000000002</v>
      </c>
      <c r="F42" s="4">
        <v>0.54647199999999996</v>
      </c>
      <c r="G42" s="4">
        <f t="shared" si="22"/>
        <v>0.5372458</v>
      </c>
      <c r="H42" s="3">
        <f t="shared" si="23"/>
        <v>46.516882961206953</v>
      </c>
      <c r="I42" s="3">
        <f t="shared" si="21"/>
        <v>3.8764069134339127</v>
      </c>
    </row>
    <row r="43" spans="1:15" x14ac:dyDescent="0.15">
      <c r="A43" s="3">
        <v>16</v>
      </c>
      <c r="B43" s="4">
        <v>0.62926199999999999</v>
      </c>
      <c r="C43" s="4">
        <v>0.60074899999999998</v>
      </c>
      <c r="D43" s="4">
        <v>0.59994800000000004</v>
      </c>
      <c r="E43" s="4">
        <v>0.60155400000000003</v>
      </c>
      <c r="F43" s="4">
        <v>0.60633800000000004</v>
      </c>
      <c r="G43" s="4">
        <f t="shared" si="22"/>
        <v>0.60757020000000006</v>
      </c>
      <c r="H43" s="3">
        <f t="shared" si="23"/>
        <v>41.132695448196763</v>
      </c>
      <c r="I43" s="3">
        <f t="shared" si="21"/>
        <v>2.5707934655122977</v>
      </c>
    </row>
    <row r="44" spans="1:15" x14ac:dyDescent="0.15">
      <c r="A44" s="3">
        <v>20</v>
      </c>
      <c r="B44" s="4">
        <v>0.61741900000000005</v>
      </c>
      <c r="C44" s="4">
        <v>0.59147400000000006</v>
      </c>
      <c r="D44" s="4">
        <v>0.54015100000000005</v>
      </c>
      <c r="E44" s="4">
        <v>0.60118199999999999</v>
      </c>
      <c r="F44" s="4">
        <v>0.60674099999999997</v>
      </c>
      <c r="G44" s="4">
        <f t="shared" si="22"/>
        <v>0.59139340000000007</v>
      </c>
      <c r="H44" s="3">
        <f t="shared" si="23"/>
        <v>42.25782702343313</v>
      </c>
      <c r="I44" s="3">
        <f t="shared" si="21"/>
        <v>2.1128913511716565</v>
      </c>
    </row>
    <row r="45" spans="1:15" x14ac:dyDescent="0.15">
      <c r="A45" s="3">
        <v>24</v>
      </c>
      <c r="B45" s="4">
        <v>0.68333100000000002</v>
      </c>
      <c r="C45" s="4">
        <v>0.62405100000000002</v>
      </c>
      <c r="D45" s="4">
        <v>0.64618100000000001</v>
      </c>
      <c r="E45" s="4">
        <v>0.61131599999999997</v>
      </c>
      <c r="F45" s="4">
        <v>0.57774499999999995</v>
      </c>
      <c r="G45" s="4">
        <f t="shared" si="22"/>
        <v>0.62852479999999988</v>
      </c>
      <c r="H45" s="3">
        <f t="shared" si="23"/>
        <v>39.761358660787934</v>
      </c>
      <c r="I45" s="3">
        <f t="shared" si="21"/>
        <v>1.6567232775328307</v>
      </c>
    </row>
    <row r="46" spans="1:15" x14ac:dyDescent="0.15">
      <c r="A46" s="3">
        <v>28</v>
      </c>
      <c r="B46" s="4">
        <v>0.65877399999999997</v>
      </c>
      <c r="C46" s="4">
        <v>0.64628399999999997</v>
      </c>
      <c r="D46" s="4">
        <v>0.65232299999999999</v>
      </c>
      <c r="E46" s="4">
        <v>0.61920699999999995</v>
      </c>
      <c r="F46" s="4">
        <v>0.66412899999999997</v>
      </c>
      <c r="G46" s="4">
        <f t="shared" si="22"/>
        <v>0.64814339999999993</v>
      </c>
      <c r="H46" s="3">
        <f t="shared" si="23"/>
        <v>38.557825320754638</v>
      </c>
      <c r="I46" s="3">
        <f t="shared" si="21"/>
        <v>1.3770651900269513</v>
      </c>
    </row>
    <row r="47" spans="1:15" x14ac:dyDescent="0.15">
      <c r="A47" s="3">
        <v>32</v>
      </c>
      <c r="B47" s="4">
        <v>0.64594799999999997</v>
      </c>
      <c r="C47" s="4">
        <v>0.66715400000000002</v>
      </c>
      <c r="D47" s="4">
        <v>0.70551299999999995</v>
      </c>
      <c r="E47" s="4">
        <v>0.64095899999999995</v>
      </c>
      <c r="F47" s="4">
        <v>0.62724400000000002</v>
      </c>
      <c r="G47" s="4">
        <f t="shared" si="22"/>
        <v>0.65736360000000005</v>
      </c>
      <c r="H47" s="3">
        <f t="shared" si="23"/>
        <v>38.017012198424126</v>
      </c>
      <c r="I47" s="3">
        <f t="shared" si="21"/>
        <v>1.1880316312007539</v>
      </c>
    </row>
  </sheetData>
  <mergeCells count="8">
    <mergeCell ref="C38:E38"/>
    <mergeCell ref="C1:E1"/>
    <mergeCell ref="C5:E5"/>
    <mergeCell ref="L5:N5"/>
    <mergeCell ref="C16:E16"/>
    <mergeCell ref="C27:E27"/>
    <mergeCell ref="L32:N32"/>
    <mergeCell ref="L18:N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69B0-C7C0-409A-8361-4865EFA2C3F8}">
  <sheetPr>
    <tabColor theme="3"/>
  </sheetPr>
  <dimension ref="A1:O47"/>
  <sheetViews>
    <sheetView zoomScale="85" zoomScaleNormal="85" workbookViewId="0">
      <selection activeCell="M22" sqref="M22"/>
    </sheetView>
  </sheetViews>
  <sheetFormatPr defaultRowHeight="14.25" x14ac:dyDescent="0.15"/>
  <cols>
    <col min="1" max="2" width="9" style="1"/>
    <col min="3" max="4" width="9.375" style="1" bestFit="1" customWidth="1"/>
    <col min="5" max="6" width="9" style="1"/>
    <col min="7" max="12" width="9.375" style="1" bestFit="1" customWidth="1"/>
    <col min="13" max="13" width="9.875" style="1" customWidth="1"/>
    <col min="14" max="14" width="9.375" style="1" bestFit="1" customWidth="1"/>
    <col min="15" max="15" width="10.375" style="1" bestFit="1" customWidth="1"/>
    <col min="16" max="16384" width="9" style="1"/>
  </cols>
  <sheetData>
    <row r="1" spans="1:15" x14ac:dyDescent="0.15">
      <c r="C1" s="6" t="s">
        <v>17</v>
      </c>
      <c r="D1" s="6"/>
      <c r="E1" s="6"/>
    </row>
    <row r="2" spans="1:15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15" x14ac:dyDescent="0.15">
      <c r="A3" s="3">
        <v>1</v>
      </c>
      <c r="B3" s="3">
        <v>13.447559</v>
      </c>
      <c r="C3" s="3">
        <v>13.485861999999999</v>
      </c>
      <c r="D3" s="3">
        <v>13.476520000000001</v>
      </c>
      <c r="E3" s="3">
        <v>13.60291</v>
      </c>
      <c r="F3" s="3">
        <v>13.970658</v>
      </c>
      <c r="G3" s="3">
        <f>AVERAGE(B3:F3)</f>
        <v>13.5967018</v>
      </c>
    </row>
    <row r="5" spans="1:15" x14ac:dyDescent="0.15">
      <c r="C5" s="6" t="s">
        <v>14</v>
      </c>
      <c r="D5" s="6"/>
      <c r="E5" s="6"/>
      <c r="L5" s="6" t="s">
        <v>21</v>
      </c>
      <c r="M5" s="6"/>
      <c r="N5" s="6"/>
    </row>
    <row r="6" spans="1:15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20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</row>
    <row r="7" spans="1:15" x14ac:dyDescent="0.15">
      <c r="A7" s="3">
        <v>4</v>
      </c>
      <c r="B7" s="4">
        <v>7.4423810000000001</v>
      </c>
      <c r="C7" s="4">
        <v>7.4027019999999997</v>
      </c>
      <c r="D7" s="4">
        <v>7.3662590000000003</v>
      </c>
      <c r="E7" s="4">
        <v>7.389195</v>
      </c>
      <c r="F7" s="4">
        <v>7.3839329999999999</v>
      </c>
      <c r="G7" s="4">
        <f>AVERAGE(B7:F7)</f>
        <v>7.3968940000000005</v>
      </c>
      <c r="H7" s="4">
        <f>$G$3/G7</f>
        <v>1.8381636670743151</v>
      </c>
      <c r="I7" s="4">
        <f t="shared" ref="I7:I14" si="0">H7/A7</f>
        <v>0.45954091676857878</v>
      </c>
      <c r="K7" s="3">
        <v>4</v>
      </c>
      <c r="L7" s="5">
        <f>H7</f>
        <v>1.8381636670743151</v>
      </c>
      <c r="M7" s="5">
        <f>H18</f>
        <v>3.6693284746836148</v>
      </c>
      <c r="N7" s="5">
        <f>H29</f>
        <v>3.6961492114636258</v>
      </c>
      <c r="O7" s="5">
        <f>H40</f>
        <v>12.266905460205347</v>
      </c>
    </row>
    <row r="8" spans="1:15" x14ac:dyDescent="0.15">
      <c r="A8" s="3">
        <v>8</v>
      </c>
      <c r="B8" s="4">
        <v>6.921068</v>
      </c>
      <c r="C8" s="4">
        <v>6.9700160000000002</v>
      </c>
      <c r="D8" s="4">
        <v>6.9912099999999997</v>
      </c>
      <c r="E8" s="4">
        <v>6.9686750000000002</v>
      </c>
      <c r="F8" s="4">
        <v>6.9306330000000003</v>
      </c>
      <c r="G8" s="4">
        <f t="shared" ref="G8:G14" si="1">AVERAGE(B8:F8)</f>
        <v>6.9563204000000001</v>
      </c>
      <c r="H8" s="4">
        <f t="shared" ref="H8:H14" si="2">$G$3/G8</f>
        <v>1.9545824542526822</v>
      </c>
      <c r="I8" s="4">
        <f t="shared" si="0"/>
        <v>0.24432280678158527</v>
      </c>
      <c r="K8" s="3">
        <v>8</v>
      </c>
      <c r="L8" s="5">
        <f t="shared" ref="L8:L14" si="3">H8</f>
        <v>1.9545824542526822</v>
      </c>
      <c r="M8" s="5">
        <f t="shared" ref="M8:M13" si="4">H19</f>
        <v>3.9384037751573704</v>
      </c>
      <c r="N8" s="5">
        <f t="shared" ref="N8:N14" si="5">H30</f>
        <v>3.948545694071226</v>
      </c>
      <c r="O8" s="5">
        <f t="shared" ref="O8:O14" si="6">H41</f>
        <v>20.639872548230841</v>
      </c>
    </row>
    <row r="9" spans="1:15" x14ac:dyDescent="0.15">
      <c r="A9" s="3">
        <v>12</v>
      </c>
      <c r="B9" s="4">
        <v>6.8952280000000004</v>
      </c>
      <c r="C9" s="4">
        <v>6.9027159999999999</v>
      </c>
      <c r="D9" s="4">
        <v>6.9204319999999999</v>
      </c>
      <c r="E9" s="4">
        <v>6.9252459999999996</v>
      </c>
      <c r="F9" s="4">
        <v>6.9263570000000003</v>
      </c>
      <c r="G9" s="4">
        <f t="shared" si="1"/>
        <v>6.9139958000000004</v>
      </c>
      <c r="H9" s="4">
        <f t="shared" si="2"/>
        <v>1.9665475932166461</v>
      </c>
      <c r="I9" s="4">
        <f t="shared" si="0"/>
        <v>0.16387896610138716</v>
      </c>
      <c r="K9" s="3">
        <v>12</v>
      </c>
      <c r="L9" s="5">
        <f t="shared" si="3"/>
        <v>1.9665475932166461</v>
      </c>
      <c r="M9" s="5">
        <f t="shared" si="4"/>
        <v>3.9832777179750569</v>
      </c>
      <c r="N9" s="5">
        <f t="shared" si="5"/>
        <v>3.9756679806707593</v>
      </c>
      <c r="O9" s="5">
        <f t="shared" si="6"/>
        <v>25.308158388581166</v>
      </c>
    </row>
    <row r="10" spans="1:15" x14ac:dyDescent="0.15">
      <c r="A10" s="3">
        <v>16</v>
      </c>
      <c r="B10" s="4">
        <v>6.8514739999999996</v>
      </c>
      <c r="C10" s="4">
        <v>6.9226109999999998</v>
      </c>
      <c r="D10" s="4">
        <v>6.8559599999999996</v>
      </c>
      <c r="E10" s="4">
        <v>6.914568</v>
      </c>
      <c r="F10" s="4">
        <v>6.8525270000000003</v>
      </c>
      <c r="G10" s="4">
        <f t="shared" si="1"/>
        <v>6.8794279999999999</v>
      </c>
      <c r="H10" s="4">
        <f t="shared" si="2"/>
        <v>1.9764291159090552</v>
      </c>
      <c r="I10" s="4">
        <f t="shared" si="0"/>
        <v>0.12352681974431595</v>
      </c>
      <c r="K10" s="3">
        <v>16</v>
      </c>
      <c r="L10" s="5">
        <f t="shared" si="3"/>
        <v>1.9764291159090552</v>
      </c>
      <c r="M10" s="5">
        <f t="shared" si="4"/>
        <v>4.0416678730206561</v>
      </c>
      <c r="N10" s="5">
        <f t="shared" si="5"/>
        <v>4.0290176827884245</v>
      </c>
      <c r="O10" s="5">
        <f t="shared" si="6"/>
        <v>22.378816143385567</v>
      </c>
    </row>
    <row r="11" spans="1:15" x14ac:dyDescent="0.15">
      <c r="A11" s="3">
        <v>20</v>
      </c>
      <c r="B11" s="4">
        <v>6.8544739999999997</v>
      </c>
      <c r="C11" s="4">
        <v>6.7542229999999996</v>
      </c>
      <c r="D11" s="4">
        <v>6.8164499999999997</v>
      </c>
      <c r="E11" s="4">
        <v>6.6741770000000002</v>
      </c>
      <c r="F11" s="4">
        <v>6.8160550000000004</v>
      </c>
      <c r="G11" s="4">
        <f t="shared" si="1"/>
        <v>6.7830758000000007</v>
      </c>
      <c r="H11" s="4">
        <f t="shared" si="2"/>
        <v>2.0045038859804571</v>
      </c>
      <c r="I11" s="4">
        <f t="shared" si="0"/>
        <v>0.10022519429902285</v>
      </c>
      <c r="K11" s="3">
        <v>20</v>
      </c>
      <c r="L11" s="5">
        <f t="shared" si="3"/>
        <v>2.0045038859804571</v>
      </c>
      <c r="M11" s="5">
        <f t="shared" si="4"/>
        <v>4.0869569739226774</v>
      </c>
      <c r="N11" s="5">
        <f t="shared" si="5"/>
        <v>4.1390115554531643</v>
      </c>
      <c r="O11" s="5">
        <f t="shared" si="6"/>
        <v>22.990959655620099</v>
      </c>
    </row>
    <row r="12" spans="1:15" x14ac:dyDescent="0.15">
      <c r="A12" s="3">
        <v>24</v>
      </c>
      <c r="B12" s="4">
        <v>6.7648720000000004</v>
      </c>
      <c r="C12" s="4">
        <v>6.8462500000000004</v>
      </c>
      <c r="D12" s="4">
        <v>6.7376189999999996</v>
      </c>
      <c r="E12" s="4">
        <v>6.7152620000000001</v>
      </c>
      <c r="F12" s="4">
        <v>6.8031769999999998</v>
      </c>
      <c r="G12" s="4">
        <f t="shared" si="1"/>
        <v>6.7734359999999993</v>
      </c>
      <c r="H12" s="4">
        <f t="shared" si="2"/>
        <v>2.0073566503027416</v>
      </c>
      <c r="I12" s="4">
        <f t="shared" si="0"/>
        <v>8.3639860429280899E-2</v>
      </c>
      <c r="K12" s="3">
        <v>24</v>
      </c>
      <c r="L12" s="5">
        <f t="shared" si="3"/>
        <v>2.0073566503027416</v>
      </c>
      <c r="M12" s="5">
        <f t="shared" si="4"/>
        <v>4.1653690539101937</v>
      </c>
      <c r="N12" s="5">
        <f t="shared" si="5"/>
        <v>4.1452161077783485</v>
      </c>
      <c r="O12" s="5">
        <f t="shared" si="6"/>
        <v>21.632721254594891</v>
      </c>
    </row>
    <row r="13" spans="1:15" x14ac:dyDescent="0.15">
      <c r="A13" s="3">
        <v>28</v>
      </c>
      <c r="B13" s="4">
        <v>6.7446599999999997</v>
      </c>
      <c r="C13" s="4">
        <v>6.7422219999999999</v>
      </c>
      <c r="D13" s="4">
        <v>6.6977279999999997</v>
      </c>
      <c r="E13" s="4">
        <v>6.7460849999999999</v>
      </c>
      <c r="F13" s="4">
        <v>6.7873419999999998</v>
      </c>
      <c r="G13" s="4">
        <f t="shared" si="1"/>
        <v>6.7436074000000001</v>
      </c>
      <c r="H13" s="4">
        <f t="shared" si="2"/>
        <v>2.0162356723198327</v>
      </c>
      <c r="I13" s="4">
        <f t="shared" si="0"/>
        <v>7.2008416868565447E-2</v>
      </c>
      <c r="K13" s="3">
        <v>28</v>
      </c>
      <c r="L13" s="5">
        <f t="shared" si="3"/>
        <v>2.0162356723198327</v>
      </c>
      <c r="M13" s="5">
        <f t="shared" si="4"/>
        <v>4.1280953272409322</v>
      </c>
      <c r="N13" s="5">
        <f t="shared" si="5"/>
        <v>4.2618523594510753</v>
      </c>
      <c r="O13" s="5">
        <f t="shared" si="6"/>
        <v>20.977922169692697</v>
      </c>
    </row>
    <row r="14" spans="1:15" x14ac:dyDescent="0.15">
      <c r="A14" s="3">
        <v>32</v>
      </c>
      <c r="B14" s="4">
        <v>6.7939020000000001</v>
      </c>
      <c r="C14" s="4">
        <v>6.7166290000000002</v>
      </c>
      <c r="D14" s="4">
        <v>6.6590210000000001</v>
      </c>
      <c r="E14" s="4">
        <v>6.8339309999999998</v>
      </c>
      <c r="F14" s="4">
        <v>6.5643000000000002</v>
      </c>
      <c r="G14" s="4">
        <f t="shared" si="1"/>
        <v>6.7135565999999995</v>
      </c>
      <c r="H14" s="4">
        <f t="shared" si="2"/>
        <v>2.0252606196840586</v>
      </c>
      <c r="I14" s="4">
        <f t="shared" si="0"/>
        <v>6.328939436512683E-2</v>
      </c>
      <c r="K14" s="3">
        <v>32</v>
      </c>
      <c r="L14" s="5">
        <f t="shared" si="3"/>
        <v>2.0252606196840586</v>
      </c>
      <c r="M14" s="5">
        <f>H25</f>
        <v>4.1830854551387242</v>
      </c>
      <c r="N14" s="5">
        <f t="shared" si="5"/>
        <v>4.2646351833061766</v>
      </c>
      <c r="O14" s="5">
        <f t="shared" si="6"/>
        <v>20.683685254248942</v>
      </c>
    </row>
    <row r="16" spans="1:15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20</v>
      </c>
      <c r="I17" s="3" t="s">
        <v>10</v>
      </c>
    </row>
    <row r="18" spans="1:15" x14ac:dyDescent="0.15">
      <c r="A18" s="3">
        <v>4</v>
      </c>
      <c r="B18" s="4">
        <v>3.6973769999999999</v>
      </c>
      <c r="C18" s="4">
        <v>3.6936330000000002</v>
      </c>
      <c r="D18" s="4">
        <v>3.693479</v>
      </c>
      <c r="E18" s="4">
        <v>3.74037</v>
      </c>
      <c r="F18" s="4">
        <v>3.7026479999999999</v>
      </c>
      <c r="G18" s="4">
        <f>AVERAGE(B18:F18)</f>
        <v>3.7055014000000002</v>
      </c>
      <c r="H18" s="3">
        <f>$G$3/G18</f>
        <v>3.6693284746836148</v>
      </c>
      <c r="I18" s="3">
        <f t="shared" ref="I18:I25" si="7">H18/A18</f>
        <v>0.9173321186709037</v>
      </c>
      <c r="L18" s="2"/>
      <c r="M18" s="2"/>
      <c r="N18" s="2"/>
      <c r="O18" s="2"/>
    </row>
    <row r="19" spans="1:15" x14ac:dyDescent="0.15">
      <c r="A19" s="3">
        <v>8</v>
      </c>
      <c r="B19" s="4">
        <v>3.4506839999999999</v>
      </c>
      <c r="C19" s="4">
        <v>3.4691329999999998</v>
      </c>
      <c r="D19" s="4">
        <v>3.449284</v>
      </c>
      <c r="E19" s="4">
        <v>3.4782199999999999</v>
      </c>
      <c r="F19" s="4">
        <v>3.4143699999999999</v>
      </c>
      <c r="G19" s="4">
        <f t="shared" ref="G19:G25" si="8">AVERAGE(B19:F19)</f>
        <v>3.4523381999999998</v>
      </c>
      <c r="H19" s="3">
        <f t="shared" ref="H19:H25" si="9">$G$3/G19</f>
        <v>3.9384037751573704</v>
      </c>
      <c r="I19" s="3">
        <f t="shared" si="7"/>
        <v>0.4923004718946713</v>
      </c>
      <c r="L19" s="2"/>
      <c r="M19" s="2"/>
      <c r="N19" s="2"/>
      <c r="O19" s="2"/>
    </row>
    <row r="20" spans="1:15" x14ac:dyDescent="0.15">
      <c r="A20" s="3">
        <v>12</v>
      </c>
      <c r="B20" s="4">
        <v>3.4124089999999998</v>
      </c>
      <c r="C20" s="4">
        <v>3.4093580000000001</v>
      </c>
      <c r="D20" s="4">
        <v>3.408871</v>
      </c>
      <c r="E20" s="4">
        <v>3.4160740000000001</v>
      </c>
      <c r="F20" s="4">
        <v>3.4205160000000001</v>
      </c>
      <c r="G20" s="4">
        <f t="shared" si="8"/>
        <v>3.4134456000000002</v>
      </c>
      <c r="H20" s="3">
        <f t="shared" si="9"/>
        <v>3.9832777179750569</v>
      </c>
      <c r="I20" s="3">
        <f t="shared" si="7"/>
        <v>0.33193980983125476</v>
      </c>
      <c r="L20" s="2"/>
      <c r="M20" s="2"/>
      <c r="N20" s="2"/>
      <c r="O20" s="2"/>
    </row>
    <row r="21" spans="1:15" x14ac:dyDescent="0.15">
      <c r="A21" s="3">
        <v>16</v>
      </c>
      <c r="B21" s="4">
        <v>3.3524600000000002</v>
      </c>
      <c r="C21" s="4">
        <v>3.391416</v>
      </c>
      <c r="D21" s="4">
        <v>3.3936259999999998</v>
      </c>
      <c r="E21" s="4">
        <v>3.3461699999999999</v>
      </c>
      <c r="F21" s="4">
        <v>3.3369849999999999</v>
      </c>
      <c r="G21" s="4">
        <f t="shared" si="8"/>
        <v>3.3641313999999993</v>
      </c>
      <c r="H21" s="3">
        <f t="shared" si="9"/>
        <v>4.0416678730206561</v>
      </c>
      <c r="I21" s="3">
        <f t="shared" si="7"/>
        <v>0.25260424206379101</v>
      </c>
      <c r="L21" s="2"/>
      <c r="M21" s="2"/>
      <c r="N21" s="2"/>
      <c r="O21" s="2"/>
    </row>
    <row r="22" spans="1:15" x14ac:dyDescent="0.15">
      <c r="A22" s="3">
        <v>20</v>
      </c>
      <c r="B22" s="4">
        <v>3.2988659999999999</v>
      </c>
      <c r="C22" s="4">
        <v>3.3120029999999998</v>
      </c>
      <c r="D22" s="4">
        <v>3.3243480000000001</v>
      </c>
      <c r="E22" s="4">
        <v>3.388636</v>
      </c>
      <c r="F22" s="4">
        <v>3.3104079999999998</v>
      </c>
      <c r="G22" s="4">
        <f t="shared" si="8"/>
        <v>3.3268521999999998</v>
      </c>
      <c r="H22" s="3">
        <f t="shared" si="9"/>
        <v>4.0869569739226774</v>
      </c>
      <c r="I22" s="3">
        <f t="shared" si="7"/>
        <v>0.20434784869613387</v>
      </c>
      <c r="L22" s="2"/>
      <c r="M22" s="2"/>
      <c r="N22" s="2"/>
      <c r="O22" s="2"/>
    </row>
    <row r="23" spans="1:15" x14ac:dyDescent="0.15">
      <c r="A23" s="3">
        <v>24</v>
      </c>
      <c r="B23" s="4">
        <v>3.268729</v>
      </c>
      <c r="C23" s="4">
        <v>3.273749</v>
      </c>
      <c r="D23" s="4">
        <v>3.2473459999999998</v>
      </c>
      <c r="E23" s="4">
        <v>3.258232</v>
      </c>
      <c r="F23" s="4">
        <v>3.273069</v>
      </c>
      <c r="G23" s="4">
        <f t="shared" si="8"/>
        <v>3.2642249999999997</v>
      </c>
      <c r="H23" s="3">
        <f t="shared" si="9"/>
        <v>4.1653690539101937</v>
      </c>
      <c r="I23" s="3">
        <f t="shared" si="7"/>
        <v>0.17355704391292473</v>
      </c>
      <c r="L23" s="2"/>
      <c r="M23" s="2"/>
      <c r="N23" s="2"/>
      <c r="O23" s="2"/>
    </row>
    <row r="24" spans="1:15" x14ac:dyDescent="0.15">
      <c r="A24" s="3">
        <v>28</v>
      </c>
      <c r="B24" s="4">
        <v>3.2979370000000001</v>
      </c>
      <c r="C24" s="4">
        <v>3.2416170000000002</v>
      </c>
      <c r="D24" s="4">
        <v>3.3652950000000001</v>
      </c>
      <c r="E24" s="4">
        <v>3.3335210000000002</v>
      </c>
      <c r="F24" s="4">
        <v>3.2301229999999999</v>
      </c>
      <c r="G24" s="4">
        <f t="shared" si="8"/>
        <v>3.2936985999999999</v>
      </c>
      <c r="H24" s="3">
        <f t="shared" si="9"/>
        <v>4.1280953272409322</v>
      </c>
      <c r="I24" s="3">
        <f t="shared" si="7"/>
        <v>0.14743197597289043</v>
      </c>
      <c r="L24" s="2"/>
      <c r="M24" s="2"/>
      <c r="N24" s="2"/>
      <c r="O24" s="2"/>
    </row>
    <row r="25" spans="1:15" x14ac:dyDescent="0.15">
      <c r="A25" s="3">
        <v>32</v>
      </c>
      <c r="B25" s="4">
        <v>3.2683249999999999</v>
      </c>
      <c r="C25" s="4">
        <v>3.2335060000000002</v>
      </c>
      <c r="D25" s="4">
        <v>3.2460740000000001</v>
      </c>
      <c r="E25" s="4">
        <v>3.2397550000000002</v>
      </c>
      <c r="F25" s="4">
        <v>3.2643409999999999</v>
      </c>
      <c r="G25" s="4">
        <f t="shared" si="8"/>
        <v>3.2504002000000001</v>
      </c>
      <c r="H25" s="3">
        <f t="shared" si="9"/>
        <v>4.1830854551387242</v>
      </c>
      <c r="I25" s="3">
        <f t="shared" si="7"/>
        <v>0.13072142047308513</v>
      </c>
      <c r="L25" s="2"/>
      <c r="M25" s="2"/>
      <c r="N25" s="2"/>
      <c r="O25" s="2"/>
    </row>
    <row r="27" spans="1:15" x14ac:dyDescent="0.15">
      <c r="C27" s="6" t="s">
        <v>4</v>
      </c>
      <c r="D27" s="6"/>
      <c r="E27" s="6"/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20</v>
      </c>
      <c r="I28" s="3" t="s">
        <v>10</v>
      </c>
    </row>
    <row r="29" spans="1:15" x14ac:dyDescent="0.15">
      <c r="A29" s="3">
        <v>4</v>
      </c>
      <c r="B29" s="4">
        <v>3.6379419999999998</v>
      </c>
      <c r="C29" s="4">
        <v>3.6549040000000002</v>
      </c>
      <c r="D29" s="4">
        <v>3.6998229999999999</v>
      </c>
      <c r="E29" s="4">
        <v>3.6789269999999998</v>
      </c>
      <c r="F29" s="4">
        <v>3.7214680000000002</v>
      </c>
      <c r="G29" s="4">
        <f>AVERAGE(B29:F29)</f>
        <v>3.6786127999999998</v>
      </c>
      <c r="H29" s="3">
        <f>$G$3/G29</f>
        <v>3.6961492114636258</v>
      </c>
      <c r="I29" s="3">
        <f t="shared" ref="I29:I36" si="10">H29/A29</f>
        <v>0.92403730286590646</v>
      </c>
    </row>
    <row r="30" spans="1:15" x14ac:dyDescent="0.15">
      <c r="A30" s="3">
        <v>8</v>
      </c>
      <c r="B30" s="4">
        <v>3.4468169999999998</v>
      </c>
      <c r="C30" s="4">
        <v>3.4288859999999999</v>
      </c>
      <c r="D30" s="4">
        <v>3.4546920000000001</v>
      </c>
      <c r="E30" s="4">
        <v>3.4429289999999999</v>
      </c>
      <c r="F30" s="4">
        <v>3.4440300000000001</v>
      </c>
      <c r="G30" s="4">
        <f t="shared" ref="G30:G36" si="11">AVERAGE(B30:F30)</f>
        <v>3.4434708000000001</v>
      </c>
      <c r="H30" s="3">
        <f t="shared" ref="H30:H36" si="12">$G$3/G30</f>
        <v>3.948545694071226</v>
      </c>
      <c r="I30" s="3">
        <f t="shared" si="10"/>
        <v>0.49356821175890325</v>
      </c>
    </row>
    <row r="31" spans="1:15" x14ac:dyDescent="0.15">
      <c r="A31" s="3">
        <v>12</v>
      </c>
      <c r="B31" s="4">
        <v>3.4225319999999999</v>
      </c>
      <c r="C31" s="4">
        <v>3.42259</v>
      </c>
      <c r="D31" s="4">
        <v>3.424814</v>
      </c>
      <c r="E31" s="4">
        <v>3.422663</v>
      </c>
      <c r="F31" s="4">
        <v>3.4072969999999998</v>
      </c>
      <c r="G31" s="4">
        <f t="shared" si="11"/>
        <v>3.4199792000000002</v>
      </c>
      <c r="H31" s="3">
        <f t="shared" si="12"/>
        <v>3.9756679806707593</v>
      </c>
      <c r="I31" s="3">
        <f t="shared" si="10"/>
        <v>0.33130566505589659</v>
      </c>
    </row>
    <row r="32" spans="1:15" x14ac:dyDescent="0.15">
      <c r="A32" s="3">
        <v>16</v>
      </c>
      <c r="B32" s="4">
        <v>3.3760829999999999</v>
      </c>
      <c r="C32" s="4">
        <v>3.382269</v>
      </c>
      <c r="D32" s="4">
        <v>3.3584870000000002</v>
      </c>
      <c r="E32" s="4">
        <v>3.3780670000000002</v>
      </c>
      <c r="F32" s="4">
        <v>3.3785639999999999</v>
      </c>
      <c r="G32" s="4">
        <f t="shared" si="11"/>
        <v>3.3746940000000003</v>
      </c>
      <c r="H32" s="3">
        <f t="shared" si="12"/>
        <v>4.0290176827884245</v>
      </c>
      <c r="I32" s="3">
        <f t="shared" si="10"/>
        <v>0.25181360517427653</v>
      </c>
      <c r="L32" s="6" t="s">
        <v>11</v>
      </c>
      <c r="M32" s="6"/>
      <c r="N32" s="6"/>
    </row>
    <row r="33" spans="1:15" x14ac:dyDescent="0.15">
      <c r="A33" s="3">
        <v>20</v>
      </c>
      <c r="B33" s="4">
        <v>3.311204</v>
      </c>
      <c r="C33" s="4">
        <v>3.308773</v>
      </c>
      <c r="D33" s="4">
        <v>3.3374959999999998</v>
      </c>
      <c r="E33" s="4">
        <v>3.3136329999999998</v>
      </c>
      <c r="F33" s="4">
        <v>3.153953</v>
      </c>
      <c r="G33" s="4">
        <f t="shared" si="11"/>
        <v>3.2850118000000004</v>
      </c>
      <c r="H33" s="3">
        <f t="shared" si="12"/>
        <v>4.1390115554531643</v>
      </c>
      <c r="I33" s="3">
        <f t="shared" si="10"/>
        <v>0.20695057777265821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3.2699020000000001</v>
      </c>
      <c r="C34" s="4">
        <v>3.268624</v>
      </c>
      <c r="D34" s="4">
        <v>3.3082509999999998</v>
      </c>
      <c r="E34" s="4">
        <v>3.2899620000000001</v>
      </c>
      <c r="F34" s="4">
        <v>3.2637350000000001</v>
      </c>
      <c r="G34" s="4">
        <f t="shared" si="11"/>
        <v>3.2800947999999996</v>
      </c>
      <c r="H34" s="3">
        <f t="shared" si="12"/>
        <v>4.1452161077783485</v>
      </c>
      <c r="I34" s="3">
        <f t="shared" si="10"/>
        <v>0.17271733782409784</v>
      </c>
      <c r="K34" s="3">
        <v>4</v>
      </c>
      <c r="L34" s="5">
        <f>I7</f>
        <v>0.45954091676857878</v>
      </c>
      <c r="M34" s="5">
        <f>I18</f>
        <v>0.9173321186709037</v>
      </c>
      <c r="N34" s="5">
        <f>I29</f>
        <v>0.92403730286590646</v>
      </c>
      <c r="O34" s="5">
        <f>I40</f>
        <v>3.0667263650513368</v>
      </c>
    </row>
    <row r="35" spans="1:15" x14ac:dyDescent="0.15">
      <c r="A35" s="3">
        <v>28</v>
      </c>
      <c r="B35" s="4">
        <v>3.1798139999999999</v>
      </c>
      <c r="C35" s="4">
        <v>3.1610070000000001</v>
      </c>
      <c r="D35" s="4">
        <v>3.2478250000000002</v>
      </c>
      <c r="E35" s="4">
        <v>3.131583</v>
      </c>
      <c r="F35" s="4">
        <v>3.2314050000000001</v>
      </c>
      <c r="G35" s="4">
        <f t="shared" si="11"/>
        <v>3.1903268000000002</v>
      </c>
      <c r="H35" s="3">
        <f t="shared" si="12"/>
        <v>4.2618523594510753</v>
      </c>
      <c r="I35" s="3">
        <f t="shared" si="10"/>
        <v>0.1522090128375384</v>
      </c>
      <c r="K35" s="3">
        <v>8</v>
      </c>
      <c r="L35" s="5">
        <f t="shared" ref="L35:L41" si="13">I8</f>
        <v>0.24432280678158527</v>
      </c>
      <c r="M35" s="5">
        <f t="shared" ref="M35:M41" si="14">I19</f>
        <v>0.4923004718946713</v>
      </c>
      <c r="N35" s="5">
        <f t="shared" ref="N35:N41" si="15">I30</f>
        <v>0.49356821175890325</v>
      </c>
      <c r="O35" s="5">
        <f t="shared" ref="O35:O41" si="16">I41</f>
        <v>2.5799840685288551</v>
      </c>
    </row>
    <row r="36" spans="1:15" x14ac:dyDescent="0.15">
      <c r="A36" s="3">
        <v>32</v>
      </c>
      <c r="B36" s="4">
        <v>3.1407120000000002</v>
      </c>
      <c r="C36" s="4">
        <v>3.1601859999999999</v>
      </c>
      <c r="D36" s="4">
        <v>3.1756709999999999</v>
      </c>
      <c r="E36" s="4">
        <v>3.2216290000000001</v>
      </c>
      <c r="F36" s="4">
        <v>3.2430270000000001</v>
      </c>
      <c r="G36" s="4">
        <f t="shared" si="11"/>
        <v>3.1882449999999998</v>
      </c>
      <c r="H36" s="3">
        <f t="shared" si="12"/>
        <v>4.2646351833061766</v>
      </c>
      <c r="I36" s="3">
        <f t="shared" si="10"/>
        <v>0.13326984947831802</v>
      </c>
      <c r="K36" s="3">
        <v>12</v>
      </c>
      <c r="L36" s="5">
        <f t="shared" si="13"/>
        <v>0.16387896610138716</v>
      </c>
      <c r="M36" s="5">
        <f t="shared" si="14"/>
        <v>0.33193980983125476</v>
      </c>
      <c r="N36" s="5">
        <f t="shared" si="15"/>
        <v>0.33130566505589659</v>
      </c>
      <c r="O36" s="5">
        <f t="shared" si="16"/>
        <v>2.1090131990484307</v>
      </c>
    </row>
    <row r="37" spans="1:15" x14ac:dyDescent="0.15">
      <c r="K37" s="3">
        <v>16</v>
      </c>
      <c r="L37" s="5">
        <f t="shared" si="13"/>
        <v>0.12352681974431595</v>
      </c>
      <c r="M37" s="5">
        <f t="shared" si="14"/>
        <v>0.25260424206379101</v>
      </c>
      <c r="N37" s="5">
        <f t="shared" si="15"/>
        <v>0.25181360517427653</v>
      </c>
      <c r="O37" s="5">
        <f t="shared" si="16"/>
        <v>1.3986760089615979</v>
      </c>
    </row>
    <row r="38" spans="1:15" x14ac:dyDescent="0.15">
      <c r="C38" s="6" t="s">
        <v>5</v>
      </c>
      <c r="D38" s="6"/>
      <c r="E38" s="6"/>
      <c r="F38" s="1" t="s">
        <v>23</v>
      </c>
      <c r="K38" s="3">
        <v>20</v>
      </c>
      <c r="L38" s="5">
        <f t="shared" si="13"/>
        <v>0.10022519429902285</v>
      </c>
      <c r="M38" s="5">
        <f t="shared" si="14"/>
        <v>0.20434784869613387</v>
      </c>
      <c r="N38" s="5">
        <f t="shared" si="15"/>
        <v>0.20695057777265821</v>
      </c>
      <c r="O38" s="5">
        <f t="shared" si="16"/>
        <v>1.1495479827810049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20</v>
      </c>
      <c r="I39" s="3" t="s">
        <v>10</v>
      </c>
      <c r="K39" s="3">
        <v>24</v>
      </c>
      <c r="L39" s="5">
        <f t="shared" si="13"/>
        <v>8.3639860429280899E-2</v>
      </c>
      <c r="M39" s="5">
        <f t="shared" si="14"/>
        <v>0.17355704391292473</v>
      </c>
      <c r="N39" s="5">
        <f t="shared" si="15"/>
        <v>0.17271733782409784</v>
      </c>
      <c r="O39" s="5">
        <f t="shared" si="16"/>
        <v>0.90136338560812046</v>
      </c>
    </row>
    <row r="40" spans="1:15" x14ac:dyDescent="0.15">
      <c r="A40" s="3">
        <v>4</v>
      </c>
      <c r="B40" s="4">
        <v>1.1299459999999999</v>
      </c>
      <c r="C40" s="4">
        <v>1.093847</v>
      </c>
      <c r="D40" s="4">
        <v>1.097988</v>
      </c>
      <c r="E40" s="4">
        <v>1.1009949999999999</v>
      </c>
      <c r="F40" s="4">
        <v>1.1192500000000001</v>
      </c>
      <c r="G40" s="4">
        <f>AVERAGE(B40:F40)</f>
        <v>1.1084052</v>
      </c>
      <c r="H40" s="3">
        <f>$G$3/G40</f>
        <v>12.266905460205347</v>
      </c>
      <c r="I40" s="3">
        <f t="shared" ref="I40:I47" si="17">H40/A40</f>
        <v>3.0667263650513368</v>
      </c>
      <c r="K40" s="3">
        <v>28</v>
      </c>
      <c r="L40" s="5">
        <f t="shared" si="13"/>
        <v>7.2008416868565447E-2</v>
      </c>
      <c r="M40" s="5">
        <f t="shared" si="14"/>
        <v>0.14743197597289043</v>
      </c>
      <c r="N40" s="5">
        <f t="shared" si="15"/>
        <v>0.1522090128375384</v>
      </c>
      <c r="O40" s="5">
        <f t="shared" si="16"/>
        <v>0.7492115060604535</v>
      </c>
    </row>
    <row r="41" spans="1:15" x14ac:dyDescent="0.15">
      <c r="A41" s="3">
        <v>8</v>
      </c>
      <c r="B41" s="4">
        <v>0.649532</v>
      </c>
      <c r="C41" s="4">
        <v>0.64329999999999998</v>
      </c>
      <c r="D41" s="4">
        <v>0.67264999999999997</v>
      </c>
      <c r="E41" s="4">
        <v>0.66742500000000005</v>
      </c>
      <c r="F41" s="4">
        <v>0.66088800000000003</v>
      </c>
      <c r="G41" s="4">
        <f t="shared" ref="G41:G47" si="18">AVERAGE(B41:F41)</f>
        <v>0.65875899999999998</v>
      </c>
      <c r="H41" s="3">
        <f t="shared" ref="H41:H47" si="19">$G$3/G41</f>
        <v>20.639872548230841</v>
      </c>
      <c r="I41" s="3">
        <f t="shared" si="17"/>
        <v>2.5799840685288551</v>
      </c>
      <c r="K41" s="3">
        <v>32</v>
      </c>
      <c r="L41" s="5">
        <f t="shared" si="13"/>
        <v>6.328939436512683E-2</v>
      </c>
      <c r="M41" s="5">
        <f t="shared" si="14"/>
        <v>0.13072142047308513</v>
      </c>
      <c r="N41" s="5">
        <f t="shared" si="15"/>
        <v>0.13326984947831802</v>
      </c>
      <c r="O41" s="5">
        <f t="shared" si="16"/>
        <v>0.64636516419527945</v>
      </c>
    </row>
    <row r="42" spans="1:15" x14ac:dyDescent="0.15">
      <c r="A42" s="3">
        <v>12</v>
      </c>
      <c r="B42" s="4">
        <v>0.52997799999999995</v>
      </c>
      <c r="C42" s="4">
        <v>0.53747299999999998</v>
      </c>
      <c r="D42" s="4">
        <v>0.54261899999999996</v>
      </c>
      <c r="E42" s="4">
        <v>0.52968700000000002</v>
      </c>
      <c r="F42" s="4">
        <v>0.54647199999999996</v>
      </c>
      <c r="G42" s="4">
        <f t="shared" si="18"/>
        <v>0.5372458</v>
      </c>
      <c r="H42" s="3">
        <f t="shared" si="19"/>
        <v>25.308158388581166</v>
      </c>
      <c r="I42" s="3">
        <f t="shared" si="17"/>
        <v>2.1090131990484307</v>
      </c>
    </row>
    <row r="43" spans="1:15" x14ac:dyDescent="0.15">
      <c r="A43" s="3">
        <v>16</v>
      </c>
      <c r="B43" s="4">
        <v>0.62926199999999999</v>
      </c>
      <c r="C43" s="4">
        <v>0.60074899999999998</v>
      </c>
      <c r="D43" s="4">
        <v>0.59994800000000004</v>
      </c>
      <c r="E43" s="4">
        <v>0.60155400000000003</v>
      </c>
      <c r="F43" s="4">
        <v>0.60633800000000004</v>
      </c>
      <c r="G43" s="4">
        <f t="shared" si="18"/>
        <v>0.60757020000000006</v>
      </c>
      <c r="H43" s="3">
        <f t="shared" si="19"/>
        <v>22.378816143385567</v>
      </c>
      <c r="I43" s="3">
        <f t="shared" si="17"/>
        <v>1.3986760089615979</v>
      </c>
    </row>
    <row r="44" spans="1:15" x14ac:dyDescent="0.15">
      <c r="A44" s="3">
        <v>20</v>
      </c>
      <c r="B44" s="4">
        <v>0.61741900000000005</v>
      </c>
      <c r="C44" s="4">
        <v>0.59147400000000006</v>
      </c>
      <c r="D44" s="4">
        <v>0.54015100000000005</v>
      </c>
      <c r="E44" s="4">
        <v>0.60118199999999999</v>
      </c>
      <c r="F44" s="4">
        <v>0.60674099999999997</v>
      </c>
      <c r="G44" s="4">
        <f t="shared" si="18"/>
        <v>0.59139340000000007</v>
      </c>
      <c r="H44" s="3">
        <f t="shared" si="19"/>
        <v>22.990959655620099</v>
      </c>
      <c r="I44" s="3">
        <f t="shared" si="17"/>
        <v>1.1495479827810049</v>
      </c>
    </row>
    <row r="45" spans="1:15" x14ac:dyDescent="0.15">
      <c r="A45" s="3">
        <v>24</v>
      </c>
      <c r="B45" s="4">
        <v>0.68333100000000002</v>
      </c>
      <c r="C45" s="4">
        <v>0.62405100000000002</v>
      </c>
      <c r="D45" s="4">
        <v>0.64618100000000001</v>
      </c>
      <c r="E45" s="4">
        <v>0.61131599999999997</v>
      </c>
      <c r="F45" s="4">
        <v>0.57774499999999995</v>
      </c>
      <c r="G45" s="4">
        <f t="shared" si="18"/>
        <v>0.62852479999999988</v>
      </c>
      <c r="H45" s="3">
        <f t="shared" si="19"/>
        <v>21.632721254594891</v>
      </c>
      <c r="I45" s="3">
        <f t="shared" si="17"/>
        <v>0.90136338560812046</v>
      </c>
    </row>
    <row r="46" spans="1:15" x14ac:dyDescent="0.15">
      <c r="A46" s="3">
        <v>28</v>
      </c>
      <c r="B46" s="4">
        <v>0.65877399999999997</v>
      </c>
      <c r="C46" s="4">
        <v>0.64628399999999997</v>
      </c>
      <c r="D46" s="4">
        <v>0.65232299999999999</v>
      </c>
      <c r="E46" s="4">
        <v>0.61920699999999995</v>
      </c>
      <c r="F46" s="4">
        <v>0.66412899999999997</v>
      </c>
      <c r="G46" s="4">
        <f t="shared" si="18"/>
        <v>0.64814339999999993</v>
      </c>
      <c r="H46" s="3">
        <f t="shared" si="19"/>
        <v>20.977922169692697</v>
      </c>
      <c r="I46" s="3">
        <f t="shared" si="17"/>
        <v>0.7492115060604535</v>
      </c>
    </row>
    <row r="47" spans="1:15" x14ac:dyDescent="0.15">
      <c r="A47" s="3">
        <v>32</v>
      </c>
      <c r="B47" s="4">
        <v>0.64594799999999997</v>
      </c>
      <c r="C47" s="4">
        <v>0.66715400000000002</v>
      </c>
      <c r="D47" s="4">
        <v>0.70551299999999995</v>
      </c>
      <c r="E47" s="4">
        <v>0.64095899999999995</v>
      </c>
      <c r="F47" s="4">
        <v>0.62724400000000002</v>
      </c>
      <c r="G47" s="4">
        <f t="shared" si="18"/>
        <v>0.65736360000000005</v>
      </c>
      <c r="H47" s="3">
        <f t="shared" si="19"/>
        <v>20.683685254248942</v>
      </c>
      <c r="I47" s="3">
        <f t="shared" si="17"/>
        <v>0.64636516419527945</v>
      </c>
    </row>
  </sheetData>
  <mergeCells count="7">
    <mergeCell ref="C38:E38"/>
    <mergeCell ref="C1:E1"/>
    <mergeCell ref="C5:E5"/>
    <mergeCell ref="L5:N5"/>
    <mergeCell ref="C16:E16"/>
    <mergeCell ref="C27:E27"/>
    <mergeCell ref="L32:N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AC47"/>
  <sheetViews>
    <sheetView tabSelected="1" topLeftCell="F4" zoomScale="85" zoomScaleNormal="85" workbookViewId="0">
      <selection activeCell="X17" sqref="X17"/>
    </sheetView>
  </sheetViews>
  <sheetFormatPr defaultColWidth="11" defaultRowHeight="14.25" x14ac:dyDescent="0.15"/>
  <cols>
    <col min="1" max="16384" width="11" style="1"/>
  </cols>
  <sheetData>
    <row r="1" spans="1:29" x14ac:dyDescent="0.15">
      <c r="C1" s="6" t="s">
        <v>17</v>
      </c>
      <c r="D1" s="6"/>
      <c r="E1" s="6"/>
    </row>
    <row r="2" spans="1:29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29" x14ac:dyDescent="0.15">
      <c r="A3" s="3">
        <v>1</v>
      </c>
      <c r="B3" s="3">
        <v>2.3279999999999998</v>
      </c>
      <c r="C3" s="3">
        <v>2.3290000000000002</v>
      </c>
      <c r="D3" s="3">
        <v>2.3260000000000001</v>
      </c>
      <c r="E3" s="3">
        <v>2.4209999999999998</v>
      </c>
      <c r="F3" s="3">
        <v>2.3559999999999999</v>
      </c>
      <c r="G3" s="3">
        <f>AVERAGE(B3:F3)</f>
        <v>2.3519999999999999</v>
      </c>
    </row>
    <row r="4" spans="1:29" x14ac:dyDescent="0.15">
      <c r="Z4" s="6" t="s">
        <v>39</v>
      </c>
      <c r="AA4" s="6"/>
      <c r="AB4" s="6"/>
    </row>
    <row r="5" spans="1:29" x14ac:dyDescent="0.15">
      <c r="C5" s="6" t="s">
        <v>14</v>
      </c>
      <c r="D5" s="6"/>
      <c r="E5" s="6"/>
      <c r="L5" s="6" t="s">
        <v>19</v>
      </c>
      <c r="M5" s="6"/>
      <c r="N5" s="6"/>
      <c r="Y5" s="3" t="s">
        <v>9</v>
      </c>
      <c r="Z5" s="3" t="s">
        <v>12</v>
      </c>
      <c r="AA5" s="3" t="s">
        <v>13</v>
      </c>
      <c r="AB5" s="3" t="s">
        <v>15</v>
      </c>
      <c r="AC5" s="3" t="s">
        <v>16</v>
      </c>
    </row>
    <row r="6" spans="1:29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18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  <c r="Y6" s="3">
        <v>4</v>
      </c>
      <c r="Z6" s="3">
        <v>3.802</v>
      </c>
      <c r="AA6" s="3"/>
      <c r="AB6" s="3"/>
      <c r="AC6" s="3"/>
    </row>
    <row r="7" spans="1:29" x14ac:dyDescent="0.15">
      <c r="A7" s="3">
        <v>4</v>
      </c>
      <c r="B7" s="4">
        <v>0.62906200000000001</v>
      </c>
      <c r="C7" s="4">
        <v>0.612595</v>
      </c>
      <c r="D7" s="4">
        <v>0.62841899999999995</v>
      </c>
      <c r="E7" s="4">
        <v>0.62055499999999997</v>
      </c>
      <c r="F7" s="4">
        <v>0.62365099999999996</v>
      </c>
      <c r="G7" s="4">
        <f>AVERAGE(B7:F7)</f>
        <v>0.62285640000000009</v>
      </c>
      <c r="H7" s="4">
        <f>$G$3/G7</f>
        <v>3.776151292657504</v>
      </c>
      <c r="I7" s="4">
        <f t="shared" ref="I7:I14" si="0">H7/A7</f>
        <v>0.94403782316437601</v>
      </c>
      <c r="K7" s="3">
        <v>4</v>
      </c>
      <c r="L7" s="5">
        <f>H7</f>
        <v>3.776151292657504</v>
      </c>
      <c r="M7" s="5">
        <f>H18</f>
        <v>8.5143970054807792</v>
      </c>
      <c r="N7" s="5">
        <f>H29</f>
        <v>8.6537718597882911</v>
      </c>
      <c r="O7" s="5">
        <f>H40</f>
        <v>22.260458724452999</v>
      </c>
      <c r="Y7" s="3">
        <v>8</v>
      </c>
      <c r="Z7" s="3">
        <v>4.7350000000000003</v>
      </c>
      <c r="AA7" s="3"/>
      <c r="AB7" s="3"/>
      <c r="AC7" s="3"/>
    </row>
    <row r="8" spans="1:29" x14ac:dyDescent="0.15">
      <c r="A8" s="3">
        <v>8</v>
      </c>
      <c r="B8" s="4">
        <v>0.56866499999999998</v>
      </c>
      <c r="C8" s="4">
        <v>0.56089699999999998</v>
      </c>
      <c r="D8" s="4">
        <v>0.56152299999999999</v>
      </c>
      <c r="E8" s="4">
        <v>0.57728599999999997</v>
      </c>
      <c r="F8" s="4">
        <v>0.56287500000000001</v>
      </c>
      <c r="G8" s="4">
        <f t="shared" ref="G8:G14" si="1">AVERAGE(B8:F8)</f>
        <v>0.56624920000000001</v>
      </c>
      <c r="H8" s="4">
        <f t="shared" ref="H8:H14" si="2">$G$3/G8</f>
        <v>4.1536482523948814</v>
      </c>
      <c r="I8" s="4">
        <f t="shared" si="0"/>
        <v>0.51920603154936018</v>
      </c>
      <c r="K8" s="3">
        <v>8</v>
      </c>
      <c r="L8" s="5">
        <f t="shared" ref="L8:L14" si="3">H8</f>
        <v>4.1536482523948814</v>
      </c>
      <c r="M8" s="5">
        <f t="shared" ref="M8:M13" si="4">H19</f>
        <v>10.676398894230113</v>
      </c>
      <c r="N8" s="5">
        <f t="shared" ref="N8:N14" si="5">H30</f>
        <v>11.625458567992624</v>
      </c>
      <c r="O8" s="5">
        <f t="shared" ref="O8:O14" si="6">H41</f>
        <v>37.886109715080991</v>
      </c>
      <c r="Y8" s="3">
        <v>12</v>
      </c>
      <c r="Z8" s="3">
        <v>7.5759999999999996</v>
      </c>
      <c r="AA8" s="3"/>
      <c r="AB8" s="3"/>
      <c r="AC8" s="3"/>
    </row>
    <row r="9" spans="1:29" x14ac:dyDescent="0.15">
      <c r="A9" s="3">
        <v>12</v>
      </c>
      <c r="B9" s="4">
        <v>0.56522600000000001</v>
      </c>
      <c r="C9" s="4">
        <v>0.56611100000000003</v>
      </c>
      <c r="D9" s="4">
        <v>0.56413599999999997</v>
      </c>
      <c r="E9" s="4">
        <v>0.56829799999999997</v>
      </c>
      <c r="F9" s="4">
        <v>0.56669899999999995</v>
      </c>
      <c r="G9" s="4">
        <f t="shared" si="1"/>
        <v>0.56609399999999999</v>
      </c>
      <c r="H9" s="4">
        <f t="shared" si="2"/>
        <v>4.1547870141707914</v>
      </c>
      <c r="I9" s="4">
        <f t="shared" si="0"/>
        <v>0.34623225118089929</v>
      </c>
      <c r="K9" s="3">
        <v>12</v>
      </c>
      <c r="L9" s="5">
        <f t="shared" si="3"/>
        <v>4.1547870141707914</v>
      </c>
      <c r="M9" s="5">
        <f t="shared" si="4"/>
        <v>10.123975657692542</v>
      </c>
      <c r="N9" s="5">
        <f t="shared" si="5"/>
        <v>10.796647530771823</v>
      </c>
      <c r="O9" s="5">
        <f t="shared" si="6"/>
        <v>41.625371655104061</v>
      </c>
      <c r="Y9" s="3">
        <v>16</v>
      </c>
      <c r="Z9" s="3">
        <v>10.177</v>
      </c>
      <c r="AA9" s="3"/>
      <c r="AB9" s="3"/>
      <c r="AC9" s="3"/>
    </row>
    <row r="10" spans="1:29" x14ac:dyDescent="0.15">
      <c r="A10" s="3">
        <v>16</v>
      </c>
      <c r="B10" s="4">
        <v>0.52430500000000002</v>
      </c>
      <c r="C10" s="4">
        <v>0.52128200000000002</v>
      </c>
      <c r="D10" s="4">
        <v>0.52819700000000003</v>
      </c>
      <c r="E10" s="4">
        <v>0.51156000000000001</v>
      </c>
      <c r="F10" s="4">
        <v>0.51254500000000003</v>
      </c>
      <c r="G10" s="4">
        <f t="shared" si="1"/>
        <v>0.51957780000000009</v>
      </c>
      <c r="H10" s="4">
        <f t="shared" si="2"/>
        <v>4.5267522977309644</v>
      </c>
      <c r="I10" s="4">
        <f t="shared" si="0"/>
        <v>0.28292201860818528</v>
      </c>
      <c r="K10" s="3">
        <v>16</v>
      </c>
      <c r="L10" s="5">
        <f t="shared" si="3"/>
        <v>4.5267522977309644</v>
      </c>
      <c r="M10" s="5">
        <f t="shared" si="4"/>
        <v>13.078030021641023</v>
      </c>
      <c r="N10" s="5">
        <f t="shared" si="5"/>
        <v>19.125216500378112</v>
      </c>
      <c r="O10" s="5">
        <f t="shared" si="6"/>
        <v>37.705117764368666</v>
      </c>
      <c r="Y10" s="3">
        <v>20</v>
      </c>
      <c r="Z10" s="3">
        <v>13.202</v>
      </c>
      <c r="AA10" s="3"/>
      <c r="AB10" s="3"/>
      <c r="AC10" s="3"/>
    </row>
    <row r="11" spans="1:29" x14ac:dyDescent="0.15">
      <c r="A11" s="3">
        <v>20</v>
      </c>
      <c r="B11" s="4">
        <v>0.47907300000000003</v>
      </c>
      <c r="C11" s="4">
        <v>0.50146400000000002</v>
      </c>
      <c r="D11" s="4">
        <v>0.456785</v>
      </c>
      <c r="E11" s="4">
        <v>0.454239</v>
      </c>
      <c r="F11" s="4">
        <v>0.48419699999999999</v>
      </c>
      <c r="G11" s="4">
        <f t="shared" si="1"/>
        <v>0.47515160000000006</v>
      </c>
      <c r="H11" s="4">
        <f t="shared" si="2"/>
        <v>4.9499991160715853</v>
      </c>
      <c r="I11" s="4">
        <f t="shared" si="0"/>
        <v>0.24749995580357925</v>
      </c>
      <c r="K11" s="3">
        <v>20</v>
      </c>
      <c r="L11" s="5">
        <f t="shared" si="3"/>
        <v>4.9499991160715853</v>
      </c>
      <c r="M11" s="5">
        <f t="shared" si="4"/>
        <v>17.3482799976987</v>
      </c>
      <c r="N11" s="5">
        <f t="shared" si="5"/>
        <v>23.294693722317742</v>
      </c>
      <c r="O11" s="5">
        <f t="shared" si="6"/>
        <v>43.237837519854104</v>
      </c>
      <c r="Y11" s="3">
        <v>24</v>
      </c>
      <c r="Z11" s="3">
        <v>14.201000000000001</v>
      </c>
      <c r="AA11" s="3"/>
      <c r="AB11" s="3"/>
      <c r="AC11" s="3"/>
    </row>
    <row r="12" spans="1:29" x14ac:dyDescent="0.15">
      <c r="A12" s="3">
        <v>24</v>
      </c>
      <c r="B12" s="4">
        <v>0.394951</v>
      </c>
      <c r="C12" s="4">
        <v>0.390351</v>
      </c>
      <c r="D12" s="4">
        <v>0.42046499999999998</v>
      </c>
      <c r="E12" s="4">
        <v>0.38694800000000001</v>
      </c>
      <c r="F12" s="4">
        <v>0.39326299999999997</v>
      </c>
      <c r="G12" s="4">
        <f t="shared" si="1"/>
        <v>0.39719559999999998</v>
      </c>
      <c r="H12" s="4">
        <f t="shared" si="2"/>
        <v>5.9215157469015267</v>
      </c>
      <c r="I12" s="4">
        <f t="shared" si="0"/>
        <v>0.24672982278756361</v>
      </c>
      <c r="K12" s="3">
        <v>24</v>
      </c>
      <c r="L12" s="5">
        <f t="shared" si="3"/>
        <v>5.9215157469015267</v>
      </c>
      <c r="M12" s="5">
        <f t="shared" si="4"/>
        <v>22.712919131578492</v>
      </c>
      <c r="N12" s="5">
        <f t="shared" si="5"/>
        <v>43.869793259868842</v>
      </c>
      <c r="O12" s="5">
        <f t="shared" si="6"/>
        <v>53.168402777777779</v>
      </c>
      <c r="Y12" s="3">
        <v>28</v>
      </c>
      <c r="Z12" s="3">
        <v>16.716000000000001</v>
      </c>
      <c r="AA12" s="3"/>
      <c r="AB12" s="3"/>
      <c r="AC12" s="3"/>
    </row>
    <row r="13" spans="1:29" x14ac:dyDescent="0.15">
      <c r="A13" s="3">
        <v>28</v>
      </c>
      <c r="B13" s="4">
        <v>0.39493200000000001</v>
      </c>
      <c r="C13" s="4">
        <v>0.351325</v>
      </c>
      <c r="D13" s="4">
        <v>0.35449999999999998</v>
      </c>
      <c r="E13" s="4">
        <v>0.37431999999999999</v>
      </c>
      <c r="F13" s="4">
        <v>0.410916</v>
      </c>
      <c r="G13" s="4">
        <f t="shared" si="1"/>
        <v>0.3771986</v>
      </c>
      <c r="H13" s="4">
        <f t="shared" si="2"/>
        <v>6.2354420191379285</v>
      </c>
      <c r="I13" s="4">
        <f t="shared" si="0"/>
        <v>0.22269435782635458</v>
      </c>
      <c r="K13" s="3">
        <v>28</v>
      </c>
      <c r="L13" s="5">
        <f t="shared" si="3"/>
        <v>6.2354420191379285</v>
      </c>
      <c r="M13" s="5">
        <f t="shared" si="4"/>
        <v>26.751348941319915</v>
      </c>
      <c r="N13" s="5">
        <f t="shared" si="5"/>
        <v>51.257910978607669</v>
      </c>
      <c r="O13" s="5">
        <f t="shared" si="6"/>
        <v>50.688125789308081</v>
      </c>
      <c r="Y13" s="3">
        <v>32</v>
      </c>
      <c r="Z13" s="3">
        <v>16.824000000000002</v>
      </c>
      <c r="AA13" s="3"/>
      <c r="AB13" s="3"/>
      <c r="AC13" s="3"/>
    </row>
    <row r="14" spans="1:29" x14ac:dyDescent="0.15">
      <c r="A14" s="3">
        <v>32</v>
      </c>
      <c r="B14" s="4">
        <v>0.32995000000000002</v>
      </c>
      <c r="C14" s="4">
        <v>0.30672700000000003</v>
      </c>
      <c r="D14" s="4">
        <v>0.35523500000000002</v>
      </c>
      <c r="E14" s="4">
        <v>0.33477200000000001</v>
      </c>
      <c r="F14" s="4">
        <v>0.31834400000000002</v>
      </c>
      <c r="G14" s="4">
        <f t="shared" si="1"/>
        <v>0.32900560000000001</v>
      </c>
      <c r="H14" s="4">
        <f t="shared" si="2"/>
        <v>7.148814488264029</v>
      </c>
      <c r="I14" s="4">
        <f t="shared" si="0"/>
        <v>0.22340045275825091</v>
      </c>
      <c r="K14" s="3">
        <v>32</v>
      </c>
      <c r="L14" s="5">
        <f t="shared" si="3"/>
        <v>7.148814488264029</v>
      </c>
      <c r="M14" s="5">
        <f>H25</f>
        <v>30.465295210264941</v>
      </c>
      <c r="N14" s="5">
        <f t="shared" si="5"/>
        <v>53.051833807010418</v>
      </c>
      <c r="O14" s="5">
        <f t="shared" si="6"/>
        <v>45.721394969091399</v>
      </c>
    </row>
    <row r="16" spans="1:29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18</v>
      </c>
      <c r="I17" s="3" t="s">
        <v>10</v>
      </c>
    </row>
    <row r="18" spans="1:15" x14ac:dyDescent="0.15">
      <c r="A18" s="3">
        <v>4</v>
      </c>
      <c r="B18" s="4">
        <v>0.27276400000000001</v>
      </c>
      <c r="C18" s="4">
        <v>0.27879700000000002</v>
      </c>
      <c r="D18" s="4">
        <v>0.26892199999999999</v>
      </c>
      <c r="E18" s="4">
        <v>0.28009000000000001</v>
      </c>
      <c r="F18" s="4">
        <v>0.28061700000000001</v>
      </c>
      <c r="G18" s="4">
        <f>AVERAGE(B18:F18)</f>
        <v>0.27623800000000004</v>
      </c>
      <c r="H18" s="3">
        <f>$G$3/G18</f>
        <v>8.5143970054807792</v>
      </c>
      <c r="I18" s="3">
        <f t="shared" ref="I18:I25" si="7">H18/A18</f>
        <v>2.1285992513701948</v>
      </c>
      <c r="L18" s="6" t="s">
        <v>22</v>
      </c>
      <c r="M18" s="6"/>
      <c r="N18" s="6"/>
      <c r="O18" s="2"/>
    </row>
    <row r="19" spans="1:15" x14ac:dyDescent="0.15">
      <c r="A19" s="3">
        <v>8</v>
      </c>
      <c r="B19" s="4">
        <v>0.24066100000000001</v>
      </c>
      <c r="C19" s="4">
        <v>0.20624500000000001</v>
      </c>
      <c r="D19" s="4">
        <v>0.19604099999999999</v>
      </c>
      <c r="E19" s="4">
        <v>0.249698</v>
      </c>
      <c r="F19" s="4">
        <v>0.20885000000000001</v>
      </c>
      <c r="G19" s="4">
        <f t="shared" ref="G19:G25" si="8">AVERAGE(B19:F19)</f>
        <v>0.22029900000000002</v>
      </c>
      <c r="H19" s="3">
        <f t="shared" ref="H19:H25" si="9">$G$3/G19</f>
        <v>10.676398894230113</v>
      </c>
      <c r="I19" s="3">
        <f t="shared" si="7"/>
        <v>1.3345498617787641</v>
      </c>
      <c r="K19" s="3" t="s">
        <v>9</v>
      </c>
      <c r="L19" s="3" t="s">
        <v>12</v>
      </c>
      <c r="M19" s="3" t="s">
        <v>13</v>
      </c>
      <c r="N19" s="3" t="s">
        <v>15</v>
      </c>
      <c r="O19" s="3" t="s">
        <v>16</v>
      </c>
    </row>
    <row r="20" spans="1:15" x14ac:dyDescent="0.15">
      <c r="A20" s="3">
        <v>12</v>
      </c>
      <c r="B20" s="4">
        <v>0.244613</v>
      </c>
      <c r="C20" s="4">
        <v>0.24108199999999999</v>
      </c>
      <c r="D20" s="4">
        <v>0.18679399999999999</v>
      </c>
      <c r="E20" s="4">
        <v>0.24116199999999999</v>
      </c>
      <c r="F20" s="4">
        <v>0.247948</v>
      </c>
      <c r="G20" s="4">
        <f t="shared" si="8"/>
        <v>0.23231980000000002</v>
      </c>
      <c r="H20" s="3">
        <f t="shared" si="9"/>
        <v>10.123975657692542</v>
      </c>
      <c r="I20" s="3">
        <f t="shared" si="7"/>
        <v>0.8436646381410452</v>
      </c>
      <c r="K20" s="3">
        <v>4</v>
      </c>
      <c r="L20" s="5">
        <f>G7</f>
        <v>0.62285640000000009</v>
      </c>
      <c r="M20" s="5">
        <f>G18</f>
        <v>0.27623800000000004</v>
      </c>
      <c r="N20" s="5">
        <f>G29</f>
        <v>0.271789</v>
      </c>
      <c r="O20" s="5">
        <f>G40</f>
        <v>0.10565820000000001</v>
      </c>
    </row>
    <row r="21" spans="1:15" x14ac:dyDescent="0.15">
      <c r="A21" s="3">
        <v>16</v>
      </c>
      <c r="B21" s="4">
        <v>0.197491</v>
      </c>
      <c r="C21" s="4">
        <v>0.17508899999999999</v>
      </c>
      <c r="D21" s="4">
        <v>0.17261000000000001</v>
      </c>
      <c r="E21" s="4">
        <v>0.18244199999999999</v>
      </c>
      <c r="F21" s="4">
        <v>0.17158599999999999</v>
      </c>
      <c r="G21" s="4">
        <f t="shared" si="8"/>
        <v>0.17984360000000002</v>
      </c>
      <c r="H21" s="3">
        <f t="shared" si="9"/>
        <v>13.078030021641023</v>
      </c>
      <c r="I21" s="3">
        <f t="shared" si="7"/>
        <v>0.81737687635256395</v>
      </c>
      <c r="K21" s="3">
        <v>8</v>
      </c>
      <c r="L21" s="5">
        <f t="shared" ref="L21:L27" si="10">G8</f>
        <v>0.56624920000000001</v>
      </c>
      <c r="M21" s="5">
        <f t="shared" ref="M21:M27" si="11">G19</f>
        <v>0.22029900000000002</v>
      </c>
      <c r="N21" s="5">
        <f t="shared" ref="N21:N27" si="12">G30</f>
        <v>0.20231459999999996</v>
      </c>
      <c r="O21" s="5">
        <f t="shared" ref="O21:O27" si="13">G41</f>
        <v>6.2080799999999992E-2</v>
      </c>
    </row>
    <row r="22" spans="1:15" x14ac:dyDescent="0.15">
      <c r="A22" s="3">
        <v>20</v>
      </c>
      <c r="B22" s="4">
        <v>0.15474099999999999</v>
      </c>
      <c r="C22" s="4">
        <v>0.13436699999999999</v>
      </c>
      <c r="D22" s="4">
        <v>0.118469</v>
      </c>
      <c r="E22" s="4">
        <v>0.14927499999999999</v>
      </c>
      <c r="F22" s="4">
        <v>0.12102499999999999</v>
      </c>
      <c r="G22" s="4">
        <f t="shared" si="8"/>
        <v>0.13557539999999996</v>
      </c>
      <c r="H22" s="3">
        <f t="shared" si="9"/>
        <v>17.3482799976987</v>
      </c>
      <c r="I22" s="3">
        <f t="shared" si="7"/>
        <v>0.86741399988493506</v>
      </c>
      <c r="K22" s="3">
        <v>12</v>
      </c>
      <c r="L22" s="5">
        <f t="shared" si="10"/>
        <v>0.56609399999999999</v>
      </c>
      <c r="M22" s="5">
        <f t="shared" si="11"/>
        <v>0.23231980000000002</v>
      </c>
      <c r="N22" s="5">
        <f t="shared" si="12"/>
        <v>0.21784539999999999</v>
      </c>
      <c r="O22" s="5">
        <f t="shared" si="13"/>
        <v>5.6503999999999999E-2</v>
      </c>
    </row>
    <row r="23" spans="1:15" x14ac:dyDescent="0.15">
      <c r="A23" s="3">
        <v>24</v>
      </c>
      <c r="B23" s="4">
        <v>0.10290100000000001</v>
      </c>
      <c r="C23" s="4">
        <v>9.7847000000000003E-2</v>
      </c>
      <c r="D23" s="4">
        <v>9.5961000000000005E-2</v>
      </c>
      <c r="E23" s="4">
        <v>0.107655</v>
      </c>
      <c r="F23" s="4">
        <v>0.113403</v>
      </c>
      <c r="G23" s="4">
        <f t="shared" si="8"/>
        <v>0.10355339999999999</v>
      </c>
      <c r="H23" s="3">
        <f t="shared" si="9"/>
        <v>22.712919131578492</v>
      </c>
      <c r="I23" s="3">
        <f t="shared" si="7"/>
        <v>0.94637163048243711</v>
      </c>
      <c r="K23" s="3">
        <v>16</v>
      </c>
      <c r="L23" s="5">
        <f t="shared" si="10"/>
        <v>0.51957780000000009</v>
      </c>
      <c r="M23" s="5">
        <f t="shared" si="11"/>
        <v>0.17984360000000002</v>
      </c>
      <c r="N23" s="5">
        <f t="shared" si="12"/>
        <v>0.12297899999999999</v>
      </c>
      <c r="O23" s="5">
        <f t="shared" si="13"/>
        <v>6.2378799999999998E-2</v>
      </c>
    </row>
    <row r="24" spans="1:15" x14ac:dyDescent="0.15">
      <c r="A24" s="3">
        <v>28</v>
      </c>
      <c r="B24" s="4">
        <v>8.4695999999999994E-2</v>
      </c>
      <c r="C24" s="4">
        <v>8.7716000000000002E-2</v>
      </c>
      <c r="D24" s="4">
        <v>9.2091999999999993E-2</v>
      </c>
      <c r="E24" s="4">
        <v>8.9103000000000002E-2</v>
      </c>
      <c r="F24" s="4">
        <v>8.5997000000000004E-2</v>
      </c>
      <c r="G24" s="4">
        <f t="shared" si="8"/>
        <v>8.7920799999999993E-2</v>
      </c>
      <c r="H24" s="3">
        <f t="shared" si="9"/>
        <v>26.751348941319915</v>
      </c>
      <c r="I24" s="3">
        <f t="shared" si="7"/>
        <v>0.95540531933285411</v>
      </c>
      <c r="K24" s="3">
        <v>20</v>
      </c>
      <c r="L24" s="5">
        <f t="shared" si="10"/>
        <v>0.47515160000000006</v>
      </c>
      <c r="M24" s="5">
        <f t="shared" si="11"/>
        <v>0.13557539999999996</v>
      </c>
      <c r="N24" s="5">
        <f t="shared" si="12"/>
        <v>0.10096719999999999</v>
      </c>
      <c r="O24" s="5">
        <f t="shared" si="13"/>
        <v>5.4396800000000002E-2</v>
      </c>
    </row>
    <row r="25" spans="1:15" x14ac:dyDescent="0.15">
      <c r="A25" s="3">
        <v>32</v>
      </c>
      <c r="B25" s="4">
        <v>7.0069000000000006E-2</v>
      </c>
      <c r="C25" s="4">
        <v>7.9389000000000001E-2</v>
      </c>
      <c r="D25" s="4">
        <v>7.8242999999999993E-2</v>
      </c>
      <c r="E25" s="4">
        <v>8.0416000000000001E-2</v>
      </c>
      <c r="F25" s="4">
        <v>7.7896000000000007E-2</v>
      </c>
      <c r="G25" s="4">
        <f t="shared" si="8"/>
        <v>7.7202599999999996E-2</v>
      </c>
      <c r="H25" s="3">
        <f t="shared" si="9"/>
        <v>30.465295210264941</v>
      </c>
      <c r="I25" s="3">
        <f t="shared" si="7"/>
        <v>0.9520404753207794</v>
      </c>
      <c r="K25" s="3">
        <v>24</v>
      </c>
      <c r="L25" s="5">
        <f t="shared" si="10"/>
        <v>0.39719559999999998</v>
      </c>
      <c r="M25" s="5">
        <f t="shared" si="11"/>
        <v>0.10355339999999999</v>
      </c>
      <c r="N25" s="5">
        <f t="shared" si="12"/>
        <v>5.3613199999999993E-2</v>
      </c>
      <c r="O25" s="5">
        <f t="shared" si="13"/>
        <v>4.42368E-2</v>
      </c>
    </row>
    <row r="26" spans="1:15" x14ac:dyDescent="0.15">
      <c r="K26" s="3">
        <v>28</v>
      </c>
      <c r="L26" s="5">
        <f t="shared" si="10"/>
        <v>0.3771986</v>
      </c>
      <c r="M26" s="5">
        <f t="shared" si="11"/>
        <v>8.7920799999999993E-2</v>
      </c>
      <c r="N26" s="5">
        <f t="shared" si="12"/>
        <v>4.5885599999999999E-2</v>
      </c>
      <c r="O26" s="5">
        <f t="shared" si="13"/>
        <v>4.6401399999999995E-2</v>
      </c>
    </row>
    <row r="27" spans="1:15" x14ac:dyDescent="0.15">
      <c r="C27" s="6" t="s">
        <v>4</v>
      </c>
      <c r="D27" s="6"/>
      <c r="E27" s="6"/>
      <c r="K27" s="3">
        <v>32</v>
      </c>
      <c r="L27" s="5">
        <f t="shared" si="10"/>
        <v>0.32900560000000001</v>
      </c>
      <c r="M27" s="5">
        <f t="shared" si="11"/>
        <v>7.7202599999999996E-2</v>
      </c>
      <c r="N27" s="5">
        <f t="shared" si="12"/>
        <v>4.4333999999999998E-2</v>
      </c>
      <c r="O27" s="5">
        <f t="shared" si="13"/>
        <v>5.1442000000000002E-2</v>
      </c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18</v>
      </c>
      <c r="I28" s="3" t="s">
        <v>10</v>
      </c>
    </row>
    <row r="29" spans="1:15" x14ac:dyDescent="0.15">
      <c r="A29" s="3">
        <v>4</v>
      </c>
      <c r="B29" s="4">
        <v>0.26549499999999998</v>
      </c>
      <c r="C29" s="4">
        <v>0.26495400000000002</v>
      </c>
      <c r="D29" s="4">
        <v>0.28450900000000001</v>
      </c>
      <c r="E29" s="4">
        <v>0.280727</v>
      </c>
      <c r="F29" s="4">
        <v>0.26325999999999999</v>
      </c>
      <c r="G29" s="4">
        <f>AVERAGE(B29:F29)</f>
        <v>0.271789</v>
      </c>
      <c r="H29" s="3">
        <f>$G$3/G29</f>
        <v>8.6537718597882911</v>
      </c>
      <c r="I29" s="3">
        <f t="shared" ref="I29:I36" si="14">H29/A29</f>
        <v>2.1634429649470728</v>
      </c>
    </row>
    <row r="30" spans="1:15" x14ac:dyDescent="0.15">
      <c r="A30" s="3">
        <v>8</v>
      </c>
      <c r="B30" s="4">
        <v>0.18392700000000001</v>
      </c>
      <c r="C30" s="4">
        <v>0.18723400000000001</v>
      </c>
      <c r="D30" s="4">
        <v>0.21052199999999999</v>
      </c>
      <c r="E30" s="4">
        <v>0.212449</v>
      </c>
      <c r="F30" s="4">
        <v>0.217441</v>
      </c>
      <c r="G30" s="4">
        <f t="shared" ref="G30:G36" si="15">AVERAGE(B30:F30)</f>
        <v>0.20231459999999996</v>
      </c>
      <c r="H30" s="3">
        <f t="shared" ref="H30:H36" si="16">$G$3/G30</f>
        <v>11.625458567992624</v>
      </c>
      <c r="I30" s="3">
        <f t="shared" si="14"/>
        <v>1.453182320999078</v>
      </c>
    </row>
    <row r="31" spans="1:15" x14ac:dyDescent="0.15">
      <c r="A31" s="3">
        <v>12</v>
      </c>
      <c r="B31" s="4">
        <v>0.23988000000000001</v>
      </c>
      <c r="C31" s="4">
        <v>0.235822</v>
      </c>
      <c r="D31" s="4">
        <v>0.217588</v>
      </c>
      <c r="E31" s="4">
        <v>0.18974099999999999</v>
      </c>
      <c r="F31" s="4">
        <v>0.20619599999999999</v>
      </c>
      <c r="G31" s="4">
        <f t="shared" si="15"/>
        <v>0.21784539999999999</v>
      </c>
      <c r="H31" s="3">
        <f t="shared" si="16"/>
        <v>10.796647530771823</v>
      </c>
      <c r="I31" s="3">
        <f t="shared" si="14"/>
        <v>0.89972062756431859</v>
      </c>
    </row>
    <row r="32" spans="1:15" x14ac:dyDescent="0.15">
      <c r="A32" s="3">
        <v>16</v>
      </c>
      <c r="B32" s="4">
        <v>0.129248</v>
      </c>
      <c r="C32" s="4">
        <v>9.2173000000000005E-2</v>
      </c>
      <c r="D32" s="4">
        <v>0.127135</v>
      </c>
      <c r="E32" s="4">
        <v>0.13836200000000001</v>
      </c>
      <c r="F32" s="4">
        <v>0.12797700000000001</v>
      </c>
      <c r="G32" s="4">
        <f t="shared" si="15"/>
        <v>0.12297899999999999</v>
      </c>
      <c r="H32" s="3">
        <f t="shared" si="16"/>
        <v>19.125216500378112</v>
      </c>
      <c r="I32" s="3">
        <f t="shared" si="14"/>
        <v>1.195326031273632</v>
      </c>
      <c r="L32" s="6" t="s">
        <v>11</v>
      </c>
      <c r="M32" s="6"/>
      <c r="N32" s="6"/>
    </row>
    <row r="33" spans="1:15" x14ac:dyDescent="0.15">
      <c r="A33" s="3">
        <v>20</v>
      </c>
      <c r="B33" s="4">
        <v>9.4363000000000002E-2</v>
      </c>
      <c r="C33" s="4">
        <v>0.110107</v>
      </c>
      <c r="D33" s="4">
        <v>9.6124000000000001E-2</v>
      </c>
      <c r="E33" s="4">
        <v>9.7026000000000001E-2</v>
      </c>
      <c r="F33" s="4">
        <v>0.10721600000000001</v>
      </c>
      <c r="G33" s="4">
        <f t="shared" si="15"/>
        <v>0.10096719999999999</v>
      </c>
      <c r="H33" s="3">
        <f t="shared" si="16"/>
        <v>23.294693722317742</v>
      </c>
      <c r="I33" s="3">
        <f t="shared" si="14"/>
        <v>1.1647346861158872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3.6565E-2</v>
      </c>
      <c r="C34" s="4">
        <v>7.4441999999999994E-2</v>
      </c>
      <c r="D34" s="4">
        <v>5.0965999999999997E-2</v>
      </c>
      <c r="E34" s="4">
        <v>5.8020000000000002E-2</v>
      </c>
      <c r="F34" s="4">
        <v>4.8072999999999998E-2</v>
      </c>
      <c r="G34" s="4">
        <f t="shared" si="15"/>
        <v>5.3613199999999993E-2</v>
      </c>
      <c r="H34" s="3">
        <f t="shared" si="16"/>
        <v>43.869793259868842</v>
      </c>
      <c r="I34" s="3">
        <f t="shared" si="14"/>
        <v>1.827908052494535</v>
      </c>
      <c r="K34" s="3">
        <v>4</v>
      </c>
      <c r="L34" s="5">
        <f>I7</f>
        <v>0.94403782316437601</v>
      </c>
      <c r="M34" s="5">
        <f>I18</f>
        <v>2.1285992513701948</v>
      </c>
      <c r="N34" s="5">
        <f>I29</f>
        <v>2.1634429649470728</v>
      </c>
      <c r="O34" s="5">
        <f>I40</f>
        <v>5.5651146811132497</v>
      </c>
    </row>
    <row r="35" spans="1:15" x14ac:dyDescent="0.15">
      <c r="A35" s="3">
        <v>28</v>
      </c>
      <c r="B35" s="4">
        <v>3.6283000000000003E-2</v>
      </c>
      <c r="C35" s="4">
        <v>1.796E-2</v>
      </c>
      <c r="D35" s="4">
        <v>6.7399000000000001E-2</v>
      </c>
      <c r="E35" s="4">
        <v>3.9851999999999999E-2</v>
      </c>
      <c r="F35" s="4">
        <v>6.7933999999999994E-2</v>
      </c>
      <c r="G35" s="4">
        <f t="shared" si="15"/>
        <v>4.5885599999999999E-2</v>
      </c>
      <c r="H35" s="3">
        <f t="shared" si="16"/>
        <v>51.257910978607669</v>
      </c>
      <c r="I35" s="3">
        <f t="shared" si="14"/>
        <v>1.8306396778074168</v>
      </c>
      <c r="K35" s="3">
        <v>8</v>
      </c>
      <c r="L35" s="5">
        <f t="shared" ref="L35:L41" si="17">I8</f>
        <v>0.51920603154936018</v>
      </c>
      <c r="M35" s="5">
        <f t="shared" ref="M35:M41" si="18">I19</f>
        <v>1.3345498617787641</v>
      </c>
      <c r="N35" s="5">
        <f t="shared" ref="N35:N41" si="19">I30</f>
        <v>1.453182320999078</v>
      </c>
      <c r="O35" s="5">
        <f t="shared" ref="O35:O41" si="20">I41</f>
        <v>4.7357637143851239</v>
      </c>
    </row>
    <row r="36" spans="1:15" x14ac:dyDescent="0.15">
      <c r="A36" s="3">
        <v>32</v>
      </c>
      <c r="B36" s="4">
        <v>6.3644000000000006E-2</v>
      </c>
      <c r="C36" s="4">
        <v>4.8264000000000001E-2</v>
      </c>
      <c r="D36" s="4">
        <v>2.9491E-2</v>
      </c>
      <c r="E36" s="4">
        <v>4.2536999999999998E-2</v>
      </c>
      <c r="F36" s="4">
        <v>3.7733999999999997E-2</v>
      </c>
      <c r="G36" s="4">
        <f t="shared" si="15"/>
        <v>4.4333999999999998E-2</v>
      </c>
      <c r="H36" s="3">
        <f t="shared" si="16"/>
        <v>53.051833807010418</v>
      </c>
      <c r="I36" s="3">
        <f t="shared" si="14"/>
        <v>1.6578698064690756</v>
      </c>
      <c r="K36" s="3">
        <v>12</v>
      </c>
      <c r="L36" s="5">
        <f t="shared" si="17"/>
        <v>0.34623225118089929</v>
      </c>
      <c r="M36" s="5">
        <f t="shared" si="18"/>
        <v>0.8436646381410452</v>
      </c>
      <c r="N36" s="5">
        <f t="shared" si="19"/>
        <v>0.89972062756431859</v>
      </c>
      <c r="O36" s="5">
        <f t="shared" si="20"/>
        <v>3.4687809712586719</v>
      </c>
    </row>
    <row r="37" spans="1:15" x14ac:dyDescent="0.15">
      <c r="K37" s="3">
        <v>16</v>
      </c>
      <c r="L37" s="5">
        <f t="shared" si="17"/>
        <v>0.28292201860818528</v>
      </c>
      <c r="M37" s="5">
        <f t="shared" si="18"/>
        <v>0.81737687635256395</v>
      </c>
      <c r="N37" s="5">
        <f t="shared" si="19"/>
        <v>1.195326031273632</v>
      </c>
      <c r="O37" s="5">
        <f t="shared" si="20"/>
        <v>2.3565698602730416</v>
      </c>
    </row>
    <row r="38" spans="1:15" x14ac:dyDescent="0.15">
      <c r="C38" s="6" t="s">
        <v>5</v>
      </c>
      <c r="D38" s="6"/>
      <c r="E38" s="6"/>
      <c r="F38" s="1" t="s">
        <v>23</v>
      </c>
      <c r="K38" s="3">
        <v>20</v>
      </c>
      <c r="L38" s="5">
        <f t="shared" si="17"/>
        <v>0.24749995580357925</v>
      </c>
      <c r="M38" s="5">
        <f t="shared" si="18"/>
        <v>0.86741399988493506</v>
      </c>
      <c r="N38" s="5">
        <f t="shared" si="19"/>
        <v>1.1647346861158872</v>
      </c>
      <c r="O38" s="5">
        <f t="shared" si="20"/>
        <v>2.1618918759927053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18</v>
      </c>
      <c r="I39" s="3" t="s">
        <v>10</v>
      </c>
      <c r="K39" s="3">
        <v>24</v>
      </c>
      <c r="L39" s="5">
        <f t="shared" si="17"/>
        <v>0.24672982278756361</v>
      </c>
      <c r="M39" s="5">
        <f t="shared" si="18"/>
        <v>0.94637163048243711</v>
      </c>
      <c r="N39" s="5">
        <f t="shared" si="19"/>
        <v>1.827908052494535</v>
      </c>
      <c r="O39" s="5">
        <f t="shared" si="20"/>
        <v>2.2153501157407409</v>
      </c>
    </row>
    <row r="40" spans="1:15" x14ac:dyDescent="0.15">
      <c r="A40" s="3">
        <v>4</v>
      </c>
      <c r="B40" s="4">
        <v>9.7860000000000003E-2</v>
      </c>
      <c r="C40" s="4">
        <v>0.119315</v>
      </c>
      <c r="D40" s="4">
        <v>0.104265</v>
      </c>
      <c r="E40" s="4">
        <v>0.106748</v>
      </c>
      <c r="F40" s="4">
        <v>0.100103</v>
      </c>
      <c r="G40" s="4">
        <f>AVERAGE(B40:F40)</f>
        <v>0.10565820000000001</v>
      </c>
      <c r="H40" s="3">
        <f>$G$3/G40</f>
        <v>22.260458724452999</v>
      </c>
      <c r="I40" s="3">
        <f t="shared" ref="I40:I47" si="21">H40/A40</f>
        <v>5.5651146811132497</v>
      </c>
      <c r="K40" s="3">
        <v>28</v>
      </c>
      <c r="L40" s="5">
        <f t="shared" si="17"/>
        <v>0.22269435782635458</v>
      </c>
      <c r="M40" s="5">
        <f t="shared" si="18"/>
        <v>0.95540531933285411</v>
      </c>
      <c r="N40" s="5">
        <f t="shared" si="19"/>
        <v>1.8306396778074168</v>
      </c>
      <c r="O40" s="5">
        <f t="shared" si="20"/>
        <v>1.8102902067610029</v>
      </c>
    </row>
    <row r="41" spans="1:15" x14ac:dyDescent="0.15">
      <c r="A41" s="3">
        <v>8</v>
      </c>
      <c r="B41" s="4">
        <v>6.2607999999999997E-2</v>
      </c>
      <c r="C41" s="4">
        <v>6.2014E-2</v>
      </c>
      <c r="D41" s="4">
        <v>6.2364999999999997E-2</v>
      </c>
      <c r="E41" s="4">
        <v>6.2744999999999995E-2</v>
      </c>
      <c r="F41" s="4">
        <v>6.0671999999999997E-2</v>
      </c>
      <c r="G41" s="4">
        <f t="shared" ref="G41:G47" si="22">AVERAGE(B41:F41)</f>
        <v>6.2080799999999992E-2</v>
      </c>
      <c r="H41" s="3">
        <f t="shared" ref="H41:H47" si="23">$G$3/G41</f>
        <v>37.886109715080991</v>
      </c>
      <c r="I41" s="3">
        <f t="shared" si="21"/>
        <v>4.7357637143851239</v>
      </c>
      <c r="K41" s="3">
        <v>32</v>
      </c>
      <c r="L41" s="5">
        <f t="shared" si="17"/>
        <v>0.22340045275825091</v>
      </c>
      <c r="M41" s="5">
        <f t="shared" si="18"/>
        <v>0.9520404753207794</v>
      </c>
      <c r="N41" s="5">
        <f t="shared" si="19"/>
        <v>1.6578698064690756</v>
      </c>
      <c r="O41" s="5">
        <f t="shared" si="20"/>
        <v>1.4287935927841062</v>
      </c>
    </row>
    <row r="42" spans="1:15" x14ac:dyDescent="0.15">
      <c r="A42" s="3">
        <v>12</v>
      </c>
      <c r="B42" s="4">
        <v>5.8469E-2</v>
      </c>
      <c r="C42" s="4">
        <v>5.8951000000000003E-2</v>
      </c>
      <c r="D42" s="4">
        <v>5.4937E-2</v>
      </c>
      <c r="E42" s="4">
        <v>5.6075E-2</v>
      </c>
      <c r="F42" s="4">
        <v>5.4087999999999997E-2</v>
      </c>
      <c r="G42" s="4">
        <f t="shared" si="22"/>
        <v>5.6503999999999999E-2</v>
      </c>
      <c r="H42" s="3">
        <f t="shared" si="23"/>
        <v>41.625371655104061</v>
      </c>
      <c r="I42" s="3">
        <f t="shared" si="21"/>
        <v>3.4687809712586719</v>
      </c>
    </row>
    <row r="43" spans="1:15" x14ac:dyDescent="0.15">
      <c r="A43" s="3">
        <v>16</v>
      </c>
      <c r="B43" s="4">
        <v>6.4427999999999999E-2</v>
      </c>
      <c r="C43" s="4">
        <v>6.2157999999999998E-2</v>
      </c>
      <c r="D43" s="4">
        <v>6.3836000000000004E-2</v>
      </c>
      <c r="E43" s="4">
        <v>5.9855999999999999E-2</v>
      </c>
      <c r="F43" s="4">
        <v>6.1615999999999997E-2</v>
      </c>
      <c r="G43" s="4">
        <f t="shared" si="22"/>
        <v>6.2378799999999998E-2</v>
      </c>
      <c r="H43" s="3">
        <f t="shared" si="23"/>
        <v>37.705117764368666</v>
      </c>
      <c r="I43" s="3">
        <f t="shared" si="21"/>
        <v>2.3565698602730416</v>
      </c>
    </row>
    <row r="44" spans="1:15" x14ac:dyDescent="0.15">
      <c r="A44" s="3">
        <v>20</v>
      </c>
      <c r="B44" s="4">
        <v>5.5974999999999997E-2</v>
      </c>
      <c r="C44" s="4">
        <v>5.3468000000000002E-2</v>
      </c>
      <c r="D44" s="4">
        <v>5.3636000000000003E-2</v>
      </c>
      <c r="E44" s="4">
        <v>5.4406999999999997E-2</v>
      </c>
      <c r="F44" s="4">
        <v>5.4497999999999998E-2</v>
      </c>
      <c r="G44" s="4">
        <f t="shared" si="22"/>
        <v>5.4396800000000002E-2</v>
      </c>
      <c r="H44" s="3">
        <f t="shared" si="23"/>
        <v>43.237837519854104</v>
      </c>
      <c r="I44" s="3">
        <f t="shared" si="21"/>
        <v>2.1618918759927053</v>
      </c>
    </row>
    <row r="45" spans="1:15" x14ac:dyDescent="0.15">
      <c r="A45" s="3">
        <v>24</v>
      </c>
      <c r="B45" s="4">
        <v>3.8503000000000003E-2</v>
      </c>
      <c r="C45" s="4">
        <v>6.0654E-2</v>
      </c>
      <c r="D45" s="4">
        <v>1.7436E-2</v>
      </c>
      <c r="E45" s="4">
        <v>5.9389999999999998E-2</v>
      </c>
      <c r="F45" s="4">
        <v>4.5200999999999998E-2</v>
      </c>
      <c r="G45" s="4">
        <f t="shared" si="22"/>
        <v>4.42368E-2</v>
      </c>
      <c r="H45" s="3">
        <f t="shared" si="23"/>
        <v>53.168402777777779</v>
      </c>
      <c r="I45" s="3">
        <f t="shared" si="21"/>
        <v>2.2153501157407409</v>
      </c>
    </row>
    <row r="46" spans="1:15" x14ac:dyDescent="0.15">
      <c r="A46" s="3">
        <v>28</v>
      </c>
      <c r="B46" s="4">
        <v>5.9878000000000001E-2</v>
      </c>
      <c r="C46" s="4">
        <v>5.8958000000000003E-2</v>
      </c>
      <c r="D46" s="4">
        <v>3.7713999999999998E-2</v>
      </c>
      <c r="E46" s="4">
        <v>3.7948999999999997E-2</v>
      </c>
      <c r="F46" s="4">
        <v>3.7508E-2</v>
      </c>
      <c r="G46" s="4">
        <f t="shared" si="22"/>
        <v>4.6401399999999995E-2</v>
      </c>
      <c r="H46" s="3">
        <f t="shared" si="23"/>
        <v>50.688125789308081</v>
      </c>
      <c r="I46" s="3">
        <f t="shared" si="21"/>
        <v>1.8102902067610029</v>
      </c>
    </row>
    <row r="47" spans="1:15" x14ac:dyDescent="0.15">
      <c r="A47" s="3">
        <v>32</v>
      </c>
      <c r="B47" s="4">
        <v>5.7525E-2</v>
      </c>
      <c r="C47" s="4">
        <v>4.4721999999999998E-2</v>
      </c>
      <c r="D47" s="4">
        <v>5.9512000000000002E-2</v>
      </c>
      <c r="E47" s="4">
        <v>5.7244000000000003E-2</v>
      </c>
      <c r="F47" s="4">
        <v>3.8206999999999998E-2</v>
      </c>
      <c r="G47" s="4">
        <f t="shared" si="22"/>
        <v>5.1442000000000002E-2</v>
      </c>
      <c r="H47" s="3">
        <f t="shared" si="23"/>
        <v>45.721394969091399</v>
      </c>
      <c r="I47" s="3">
        <f t="shared" si="21"/>
        <v>1.4287935927841062</v>
      </c>
    </row>
  </sheetData>
  <mergeCells count="9">
    <mergeCell ref="Z4:AB4"/>
    <mergeCell ref="C38:E38"/>
    <mergeCell ref="C5:E5"/>
    <mergeCell ref="C1:E1"/>
    <mergeCell ref="L18:N18"/>
    <mergeCell ref="L5:N5"/>
    <mergeCell ref="L32:N32"/>
    <mergeCell ref="C16:E16"/>
    <mergeCell ref="C27:E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3720-00AD-45BD-96E8-D2F3A14F90D8}">
  <sheetPr>
    <tabColor theme="6" tint="-0.499984740745262"/>
  </sheetPr>
  <dimension ref="A1:O47"/>
  <sheetViews>
    <sheetView zoomScale="85" zoomScaleNormal="85" workbookViewId="0">
      <selection activeCell="L27" sqref="L27"/>
    </sheetView>
  </sheetViews>
  <sheetFormatPr defaultRowHeight="14.25" x14ac:dyDescent="0.15"/>
  <cols>
    <col min="1" max="6" width="9" style="1"/>
    <col min="7" max="12" width="9.375" style="1" bestFit="1" customWidth="1"/>
    <col min="13" max="13" width="9.875" style="1" customWidth="1"/>
    <col min="14" max="14" width="9.375" style="1" bestFit="1" customWidth="1"/>
    <col min="15" max="15" width="10.375" style="1" bestFit="1" customWidth="1"/>
    <col min="16" max="16384" width="9" style="1"/>
  </cols>
  <sheetData>
    <row r="1" spans="1:15" x14ac:dyDescent="0.15">
      <c r="C1" s="6" t="s">
        <v>17</v>
      </c>
      <c r="D1" s="6"/>
      <c r="E1" s="6"/>
    </row>
    <row r="2" spans="1:15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15" x14ac:dyDescent="0.15">
      <c r="A3" s="3">
        <v>1</v>
      </c>
      <c r="B3" s="3">
        <v>1.189586</v>
      </c>
      <c r="C3" s="3">
        <v>1.1848879999999999</v>
      </c>
      <c r="D3" s="3">
        <v>1.1935910000000001</v>
      </c>
      <c r="E3" s="3">
        <v>1.2012400000000001</v>
      </c>
      <c r="F3" s="3">
        <v>1.195246</v>
      </c>
      <c r="G3" s="3">
        <f>AVERAGE(B3:F3)</f>
        <v>1.1929102</v>
      </c>
    </row>
    <row r="5" spans="1:15" x14ac:dyDescent="0.15">
      <c r="C5" s="6" t="s">
        <v>14</v>
      </c>
      <c r="D5" s="6"/>
      <c r="E5" s="6"/>
      <c r="L5" s="6" t="s">
        <v>21</v>
      </c>
      <c r="M5" s="6"/>
      <c r="N5" s="6"/>
    </row>
    <row r="6" spans="1:15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20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</row>
    <row r="7" spans="1:15" x14ac:dyDescent="0.15">
      <c r="A7" s="3">
        <v>4</v>
      </c>
      <c r="B7" s="4">
        <v>0.62906200000000001</v>
      </c>
      <c r="C7" s="4">
        <v>0.612595</v>
      </c>
      <c r="D7" s="4">
        <v>0.62841899999999995</v>
      </c>
      <c r="E7" s="4">
        <v>0.62055499999999997</v>
      </c>
      <c r="F7" s="4">
        <v>0.62365099999999996</v>
      </c>
      <c r="G7" s="4">
        <f>AVERAGE(B7:F7)</f>
        <v>0.62285640000000009</v>
      </c>
      <c r="H7" s="4">
        <f>$G$3/G7</f>
        <v>1.9152250823785384</v>
      </c>
      <c r="I7" s="4">
        <f t="shared" ref="I7:I14" si="0">H7/A7</f>
        <v>0.4788062705946346</v>
      </c>
      <c r="K7" s="3">
        <v>4</v>
      </c>
      <c r="L7" s="5">
        <f>H7</f>
        <v>1.9152250823785384</v>
      </c>
      <c r="M7" s="5">
        <f>H18</f>
        <v>4.318414555564404</v>
      </c>
      <c r="N7" s="5">
        <f>H29</f>
        <v>4.3891040476251799</v>
      </c>
      <c r="O7" s="5">
        <f>H40</f>
        <v>11.290275624608407</v>
      </c>
    </row>
    <row r="8" spans="1:15" x14ac:dyDescent="0.15">
      <c r="A8" s="3">
        <v>8</v>
      </c>
      <c r="B8" s="4">
        <v>0.56866499999999998</v>
      </c>
      <c r="C8" s="4">
        <v>0.56089699999999998</v>
      </c>
      <c r="D8" s="4">
        <v>0.56152299999999999</v>
      </c>
      <c r="E8" s="4">
        <v>0.57728599999999997</v>
      </c>
      <c r="F8" s="4">
        <v>0.56287500000000001</v>
      </c>
      <c r="G8" s="4">
        <f t="shared" ref="G8:G14" si="1">AVERAGE(B8:F8)</f>
        <v>0.56624920000000001</v>
      </c>
      <c r="H8" s="4">
        <f t="shared" ref="H8:H14" si="2">$G$3/G8</f>
        <v>2.1066876562474612</v>
      </c>
      <c r="I8" s="4">
        <f t="shared" si="0"/>
        <v>0.26333595703093265</v>
      </c>
      <c r="K8" s="3">
        <v>8</v>
      </c>
      <c r="L8" s="5">
        <f t="shared" ref="L8:L14" si="3">H8</f>
        <v>2.1066876562474612</v>
      </c>
      <c r="M8" s="5">
        <f t="shared" ref="M8:M13" si="4">H19</f>
        <v>5.4149596684506056</v>
      </c>
      <c r="N8" s="5">
        <f t="shared" ref="N8:N14" si="5">H30</f>
        <v>5.8963129699982124</v>
      </c>
      <c r="O8" s="5">
        <f t="shared" ref="O8:O14" si="6">H41</f>
        <v>19.215445032924837</v>
      </c>
    </row>
    <row r="9" spans="1:15" x14ac:dyDescent="0.15">
      <c r="A9" s="3">
        <v>12</v>
      </c>
      <c r="B9" s="4">
        <v>0.56522600000000001</v>
      </c>
      <c r="C9" s="4">
        <v>0.56611100000000003</v>
      </c>
      <c r="D9" s="4">
        <v>0.56413599999999997</v>
      </c>
      <c r="E9" s="4">
        <v>0.56829799999999997</v>
      </c>
      <c r="F9" s="4">
        <v>0.56669899999999995</v>
      </c>
      <c r="G9" s="4">
        <f t="shared" si="1"/>
        <v>0.56609399999999999</v>
      </c>
      <c r="H9" s="4">
        <f t="shared" si="2"/>
        <v>2.107265224503351</v>
      </c>
      <c r="I9" s="4">
        <f t="shared" si="0"/>
        <v>0.17560543537527926</v>
      </c>
      <c r="K9" s="3">
        <v>12</v>
      </c>
      <c r="L9" s="5">
        <f t="shared" si="3"/>
        <v>2.107265224503351</v>
      </c>
      <c r="M9" s="5">
        <f t="shared" si="4"/>
        <v>5.1347762868253151</v>
      </c>
      <c r="N9" s="5">
        <f t="shared" si="5"/>
        <v>5.4759485396524328</v>
      </c>
      <c r="O9" s="5">
        <f t="shared" si="6"/>
        <v>21.111960215206004</v>
      </c>
    </row>
    <row r="10" spans="1:15" x14ac:dyDescent="0.15">
      <c r="A10" s="3">
        <v>16</v>
      </c>
      <c r="B10" s="4">
        <v>0.52430500000000002</v>
      </c>
      <c r="C10" s="4">
        <v>0.52128200000000002</v>
      </c>
      <c r="D10" s="4">
        <v>0.52819700000000003</v>
      </c>
      <c r="E10" s="4">
        <v>0.51156000000000001</v>
      </c>
      <c r="F10" s="4">
        <v>0.51254500000000003</v>
      </c>
      <c r="G10" s="4">
        <f t="shared" si="1"/>
        <v>0.51957780000000009</v>
      </c>
      <c r="H10" s="4">
        <f t="shared" si="2"/>
        <v>2.295922189131252</v>
      </c>
      <c r="I10" s="4">
        <f t="shared" si="0"/>
        <v>0.14349513682070325</v>
      </c>
      <c r="K10" s="3">
        <v>16</v>
      </c>
      <c r="L10" s="5">
        <f t="shared" si="3"/>
        <v>2.295922189131252</v>
      </c>
      <c r="M10" s="5">
        <f t="shared" si="4"/>
        <v>6.6330422656130095</v>
      </c>
      <c r="N10" s="5">
        <f t="shared" si="5"/>
        <v>9.7001130274274487</v>
      </c>
      <c r="O10" s="5">
        <f t="shared" si="6"/>
        <v>19.123647777770653</v>
      </c>
    </row>
    <row r="11" spans="1:15" x14ac:dyDescent="0.15">
      <c r="A11" s="3">
        <v>20</v>
      </c>
      <c r="B11" s="4">
        <v>0.47907300000000003</v>
      </c>
      <c r="C11" s="4">
        <v>0.50146400000000002</v>
      </c>
      <c r="D11" s="4">
        <v>0.456785</v>
      </c>
      <c r="E11" s="4">
        <v>0.454239</v>
      </c>
      <c r="F11" s="4">
        <v>0.48419699999999999</v>
      </c>
      <c r="G11" s="4">
        <f t="shared" si="1"/>
        <v>0.47515160000000006</v>
      </c>
      <c r="H11" s="4">
        <f t="shared" si="2"/>
        <v>2.510588620558154</v>
      </c>
      <c r="I11" s="4">
        <f t="shared" si="0"/>
        <v>0.1255294310279077</v>
      </c>
      <c r="K11" s="3">
        <v>20</v>
      </c>
      <c r="L11" s="5">
        <f t="shared" si="3"/>
        <v>2.510588620558154</v>
      </c>
      <c r="M11" s="5">
        <f t="shared" si="4"/>
        <v>8.7988691163736217</v>
      </c>
      <c r="N11" s="5">
        <f t="shared" si="5"/>
        <v>11.814828974161907</v>
      </c>
      <c r="O11" s="5">
        <f t="shared" si="6"/>
        <v>21.929786310959468</v>
      </c>
    </row>
    <row r="12" spans="1:15" x14ac:dyDescent="0.15">
      <c r="A12" s="3">
        <v>24</v>
      </c>
      <c r="B12" s="4">
        <v>0.394951</v>
      </c>
      <c r="C12" s="4">
        <v>0.390351</v>
      </c>
      <c r="D12" s="4">
        <v>0.42046499999999998</v>
      </c>
      <c r="E12" s="4">
        <v>0.38694800000000001</v>
      </c>
      <c r="F12" s="4">
        <v>0.39326299999999997</v>
      </c>
      <c r="G12" s="4">
        <f t="shared" si="1"/>
        <v>0.39719559999999998</v>
      </c>
      <c r="H12" s="4">
        <f t="shared" si="2"/>
        <v>3.0033318596681333</v>
      </c>
      <c r="I12" s="4">
        <f t="shared" si="0"/>
        <v>0.12513882748617222</v>
      </c>
      <c r="K12" s="3">
        <v>24</v>
      </c>
      <c r="L12" s="5">
        <f t="shared" si="3"/>
        <v>3.0033318596681333</v>
      </c>
      <c r="M12" s="5">
        <f t="shared" si="4"/>
        <v>11.519758887685002</v>
      </c>
      <c r="N12" s="5">
        <f t="shared" si="5"/>
        <v>22.250307760029251</v>
      </c>
      <c r="O12" s="5">
        <f t="shared" si="6"/>
        <v>26.966466833043981</v>
      </c>
    </row>
    <row r="13" spans="1:15" x14ac:dyDescent="0.15">
      <c r="A13" s="3">
        <v>28</v>
      </c>
      <c r="B13" s="4">
        <v>0.39493200000000001</v>
      </c>
      <c r="C13" s="4">
        <v>0.351325</v>
      </c>
      <c r="D13" s="4">
        <v>0.35449999999999998</v>
      </c>
      <c r="E13" s="4">
        <v>0.37431999999999999</v>
      </c>
      <c r="F13" s="4">
        <v>0.410916</v>
      </c>
      <c r="G13" s="4">
        <f t="shared" si="1"/>
        <v>0.3771986</v>
      </c>
      <c r="H13" s="4">
        <f t="shared" si="2"/>
        <v>3.1625520349227174</v>
      </c>
      <c r="I13" s="4">
        <f t="shared" si="0"/>
        <v>0.11294828696152562</v>
      </c>
      <c r="K13" s="3">
        <v>28</v>
      </c>
      <c r="L13" s="5">
        <f t="shared" si="3"/>
        <v>3.1625520349227174</v>
      </c>
      <c r="M13" s="5">
        <f t="shared" si="4"/>
        <v>13.568008935314511</v>
      </c>
      <c r="N13" s="5">
        <f t="shared" si="5"/>
        <v>25.997485049775968</v>
      </c>
      <c r="O13" s="5">
        <f t="shared" si="6"/>
        <v>25.708495864348922</v>
      </c>
    </row>
    <row r="14" spans="1:15" x14ac:dyDescent="0.15">
      <c r="A14" s="3">
        <v>32</v>
      </c>
      <c r="B14" s="4">
        <v>0.32995000000000002</v>
      </c>
      <c r="C14" s="4">
        <v>0.30672700000000003</v>
      </c>
      <c r="D14" s="4">
        <v>0.35523500000000002</v>
      </c>
      <c r="E14" s="4">
        <v>0.33477200000000001</v>
      </c>
      <c r="F14" s="4">
        <v>0.31834400000000002</v>
      </c>
      <c r="G14" s="4">
        <f t="shared" si="1"/>
        <v>0.32900560000000001</v>
      </c>
      <c r="H14" s="4">
        <f t="shared" si="2"/>
        <v>3.6258051534685123</v>
      </c>
      <c r="I14" s="4">
        <f t="shared" si="0"/>
        <v>0.11330641104589101</v>
      </c>
      <c r="K14" s="3">
        <v>32</v>
      </c>
      <c r="L14" s="5">
        <f t="shared" si="3"/>
        <v>3.6258051534685123</v>
      </c>
      <c r="M14" s="5">
        <f>H25</f>
        <v>15.451684269700763</v>
      </c>
      <c r="N14" s="5">
        <f t="shared" si="5"/>
        <v>26.907344250462401</v>
      </c>
      <c r="O14" s="5">
        <f t="shared" si="6"/>
        <v>23.189421095602814</v>
      </c>
    </row>
    <row r="16" spans="1:15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20</v>
      </c>
      <c r="I17" s="3" t="s">
        <v>10</v>
      </c>
    </row>
    <row r="18" spans="1:15" x14ac:dyDescent="0.15">
      <c r="A18" s="3">
        <v>4</v>
      </c>
      <c r="B18" s="4">
        <v>0.27276400000000001</v>
      </c>
      <c r="C18" s="4">
        <v>0.27879700000000002</v>
      </c>
      <c r="D18" s="4">
        <v>0.26892199999999999</v>
      </c>
      <c r="E18" s="4">
        <v>0.28009000000000001</v>
      </c>
      <c r="F18" s="4">
        <v>0.28061700000000001</v>
      </c>
      <c r="G18" s="4">
        <f>AVERAGE(B18:F18)</f>
        <v>0.27623800000000004</v>
      </c>
      <c r="H18" s="3">
        <f>$G$3/G18</f>
        <v>4.318414555564404</v>
      </c>
      <c r="I18" s="3">
        <f t="shared" ref="I18:I25" si="7">H18/A18</f>
        <v>1.079603638891101</v>
      </c>
      <c r="L18" s="2"/>
      <c r="M18" s="2"/>
      <c r="N18" s="2"/>
      <c r="O18" s="2"/>
    </row>
    <row r="19" spans="1:15" x14ac:dyDescent="0.15">
      <c r="A19" s="3">
        <v>8</v>
      </c>
      <c r="B19" s="4">
        <v>0.24066100000000001</v>
      </c>
      <c r="C19" s="4">
        <v>0.20624500000000001</v>
      </c>
      <c r="D19" s="4">
        <v>0.19604099999999999</v>
      </c>
      <c r="E19" s="4">
        <v>0.249698</v>
      </c>
      <c r="F19" s="4">
        <v>0.20885000000000001</v>
      </c>
      <c r="G19" s="4">
        <f t="shared" ref="G19:G25" si="8">AVERAGE(B19:F19)</f>
        <v>0.22029900000000002</v>
      </c>
      <c r="H19" s="3">
        <f t="shared" ref="H19:H25" si="9">$G$3/G19</f>
        <v>5.4149596684506056</v>
      </c>
      <c r="I19" s="3">
        <f t="shared" si="7"/>
        <v>0.6768699585563257</v>
      </c>
      <c r="L19" s="2"/>
      <c r="M19" s="2"/>
      <c r="N19" s="2"/>
      <c r="O19" s="2"/>
    </row>
    <row r="20" spans="1:15" x14ac:dyDescent="0.15">
      <c r="A20" s="3">
        <v>12</v>
      </c>
      <c r="B20" s="4">
        <v>0.244613</v>
      </c>
      <c r="C20" s="4">
        <v>0.24108199999999999</v>
      </c>
      <c r="D20" s="4">
        <v>0.18679399999999999</v>
      </c>
      <c r="E20" s="4">
        <v>0.24116199999999999</v>
      </c>
      <c r="F20" s="4">
        <v>0.247948</v>
      </c>
      <c r="G20" s="4">
        <f t="shared" si="8"/>
        <v>0.23231980000000002</v>
      </c>
      <c r="H20" s="3">
        <f t="shared" si="9"/>
        <v>5.1347762868253151</v>
      </c>
      <c r="I20" s="3">
        <f t="shared" si="7"/>
        <v>0.42789802390210957</v>
      </c>
      <c r="L20" s="2"/>
      <c r="M20" s="2"/>
      <c r="N20" s="2"/>
      <c r="O20" s="2"/>
    </row>
    <row r="21" spans="1:15" x14ac:dyDescent="0.15">
      <c r="A21" s="3">
        <v>16</v>
      </c>
      <c r="B21" s="4">
        <v>0.197491</v>
      </c>
      <c r="C21" s="4">
        <v>0.17508899999999999</v>
      </c>
      <c r="D21" s="4">
        <v>0.17261000000000001</v>
      </c>
      <c r="E21" s="4">
        <v>0.18244199999999999</v>
      </c>
      <c r="F21" s="4">
        <v>0.17158599999999999</v>
      </c>
      <c r="G21" s="4">
        <f t="shared" si="8"/>
        <v>0.17984360000000002</v>
      </c>
      <c r="H21" s="3">
        <f t="shared" si="9"/>
        <v>6.6330422656130095</v>
      </c>
      <c r="I21" s="3">
        <f t="shared" si="7"/>
        <v>0.41456514160081309</v>
      </c>
      <c r="L21" s="2"/>
      <c r="M21" s="2"/>
      <c r="N21" s="2"/>
      <c r="O21" s="2"/>
    </row>
    <row r="22" spans="1:15" x14ac:dyDescent="0.15">
      <c r="A22" s="3">
        <v>20</v>
      </c>
      <c r="B22" s="4">
        <v>0.15474099999999999</v>
      </c>
      <c r="C22" s="4">
        <v>0.13436699999999999</v>
      </c>
      <c r="D22" s="4">
        <v>0.118469</v>
      </c>
      <c r="E22" s="4">
        <v>0.14927499999999999</v>
      </c>
      <c r="F22" s="4">
        <v>0.12102499999999999</v>
      </c>
      <c r="G22" s="4">
        <f t="shared" si="8"/>
        <v>0.13557539999999996</v>
      </c>
      <c r="H22" s="3">
        <f t="shared" si="9"/>
        <v>8.7988691163736217</v>
      </c>
      <c r="I22" s="3">
        <f t="shared" si="7"/>
        <v>0.43994345581868111</v>
      </c>
      <c r="L22" s="2"/>
      <c r="M22" s="2"/>
      <c r="N22" s="2"/>
      <c r="O22" s="2"/>
    </row>
    <row r="23" spans="1:15" x14ac:dyDescent="0.15">
      <c r="A23" s="3">
        <v>24</v>
      </c>
      <c r="B23" s="4">
        <v>0.10290100000000001</v>
      </c>
      <c r="C23" s="4">
        <v>9.7847000000000003E-2</v>
      </c>
      <c r="D23" s="4">
        <v>9.5961000000000005E-2</v>
      </c>
      <c r="E23" s="4">
        <v>0.107655</v>
      </c>
      <c r="F23" s="4">
        <v>0.113403</v>
      </c>
      <c r="G23" s="4">
        <f t="shared" si="8"/>
        <v>0.10355339999999999</v>
      </c>
      <c r="H23" s="3">
        <f t="shared" si="9"/>
        <v>11.519758887685002</v>
      </c>
      <c r="I23" s="3">
        <f t="shared" si="7"/>
        <v>0.47998995365354175</v>
      </c>
      <c r="L23" s="2"/>
      <c r="M23" s="2"/>
      <c r="N23" s="2"/>
      <c r="O23" s="2"/>
    </row>
    <row r="24" spans="1:15" x14ac:dyDescent="0.15">
      <c r="A24" s="3">
        <v>28</v>
      </c>
      <c r="B24" s="4">
        <v>8.4695999999999994E-2</v>
      </c>
      <c r="C24" s="4">
        <v>8.7716000000000002E-2</v>
      </c>
      <c r="D24" s="4">
        <v>9.2091999999999993E-2</v>
      </c>
      <c r="E24" s="4">
        <v>8.9103000000000002E-2</v>
      </c>
      <c r="F24" s="4">
        <v>8.5997000000000004E-2</v>
      </c>
      <c r="G24" s="4">
        <f t="shared" si="8"/>
        <v>8.7920799999999993E-2</v>
      </c>
      <c r="H24" s="3">
        <f t="shared" si="9"/>
        <v>13.568008935314511</v>
      </c>
      <c r="I24" s="3">
        <f t="shared" si="7"/>
        <v>0.48457174768980399</v>
      </c>
      <c r="L24" s="2"/>
      <c r="M24" s="2"/>
      <c r="N24" s="2"/>
      <c r="O24" s="2"/>
    </row>
    <row r="25" spans="1:15" x14ac:dyDescent="0.15">
      <c r="A25" s="3">
        <v>32</v>
      </c>
      <c r="B25" s="4">
        <v>7.0069000000000006E-2</v>
      </c>
      <c r="C25" s="4">
        <v>7.9389000000000001E-2</v>
      </c>
      <c r="D25" s="4">
        <v>7.8242999999999993E-2</v>
      </c>
      <c r="E25" s="4">
        <v>8.0416000000000001E-2</v>
      </c>
      <c r="F25" s="4">
        <v>7.7896000000000007E-2</v>
      </c>
      <c r="G25" s="4">
        <f t="shared" si="8"/>
        <v>7.7202599999999996E-2</v>
      </c>
      <c r="H25" s="3">
        <f t="shared" si="9"/>
        <v>15.451684269700763</v>
      </c>
      <c r="I25" s="3">
        <f t="shared" si="7"/>
        <v>0.48286513342814885</v>
      </c>
      <c r="L25" s="2"/>
      <c r="M25" s="2"/>
      <c r="N25" s="2"/>
      <c r="O25" s="2"/>
    </row>
    <row r="27" spans="1:15" x14ac:dyDescent="0.15">
      <c r="C27" s="6" t="s">
        <v>4</v>
      </c>
      <c r="D27" s="6"/>
      <c r="E27" s="6"/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20</v>
      </c>
      <c r="I28" s="3" t="s">
        <v>10</v>
      </c>
    </row>
    <row r="29" spans="1:15" x14ac:dyDescent="0.15">
      <c r="A29" s="3">
        <v>4</v>
      </c>
      <c r="B29" s="4">
        <v>0.26549499999999998</v>
      </c>
      <c r="C29" s="4">
        <v>0.26495400000000002</v>
      </c>
      <c r="D29" s="4">
        <v>0.28450900000000001</v>
      </c>
      <c r="E29" s="4">
        <v>0.280727</v>
      </c>
      <c r="F29" s="4">
        <v>0.26325999999999999</v>
      </c>
      <c r="G29" s="4">
        <f>AVERAGE(B29:F29)</f>
        <v>0.271789</v>
      </c>
      <c r="H29" s="3">
        <f>$G$3/G29</f>
        <v>4.3891040476251799</v>
      </c>
      <c r="I29" s="3">
        <f t="shared" ref="I29:I36" si="10">H29/A29</f>
        <v>1.097276011906295</v>
      </c>
    </row>
    <row r="30" spans="1:15" x14ac:dyDescent="0.15">
      <c r="A30" s="3">
        <v>8</v>
      </c>
      <c r="B30" s="4">
        <v>0.18392700000000001</v>
      </c>
      <c r="C30" s="4">
        <v>0.18723400000000001</v>
      </c>
      <c r="D30" s="4">
        <v>0.21052199999999999</v>
      </c>
      <c r="E30" s="4">
        <v>0.212449</v>
      </c>
      <c r="F30" s="4">
        <v>0.217441</v>
      </c>
      <c r="G30" s="4">
        <f t="shared" ref="G30:G36" si="11">AVERAGE(B30:F30)</f>
        <v>0.20231459999999996</v>
      </c>
      <c r="H30" s="3">
        <f t="shared" ref="H30:H36" si="12">$G$3/G30</f>
        <v>5.8963129699982124</v>
      </c>
      <c r="I30" s="3">
        <f t="shared" si="10"/>
        <v>0.73703912124977655</v>
      </c>
    </row>
    <row r="31" spans="1:15" x14ac:dyDescent="0.15">
      <c r="A31" s="3">
        <v>12</v>
      </c>
      <c r="B31" s="4">
        <v>0.23988000000000001</v>
      </c>
      <c r="C31" s="4">
        <v>0.235822</v>
      </c>
      <c r="D31" s="4">
        <v>0.217588</v>
      </c>
      <c r="E31" s="4">
        <v>0.18974099999999999</v>
      </c>
      <c r="F31" s="4">
        <v>0.20619599999999999</v>
      </c>
      <c r="G31" s="4">
        <f t="shared" si="11"/>
        <v>0.21784539999999999</v>
      </c>
      <c r="H31" s="3">
        <f t="shared" si="12"/>
        <v>5.4759485396524328</v>
      </c>
      <c r="I31" s="3">
        <f t="shared" si="10"/>
        <v>0.45632904497103605</v>
      </c>
    </row>
    <row r="32" spans="1:15" x14ac:dyDescent="0.15">
      <c r="A32" s="3">
        <v>16</v>
      </c>
      <c r="B32" s="4">
        <v>0.129248</v>
      </c>
      <c r="C32" s="4">
        <v>9.2173000000000005E-2</v>
      </c>
      <c r="D32" s="4">
        <v>0.127135</v>
      </c>
      <c r="E32" s="4">
        <v>0.13836200000000001</v>
      </c>
      <c r="F32" s="4">
        <v>0.12797700000000001</v>
      </c>
      <c r="G32" s="4">
        <f t="shared" si="11"/>
        <v>0.12297899999999999</v>
      </c>
      <c r="H32" s="3">
        <f t="shared" si="12"/>
        <v>9.7001130274274487</v>
      </c>
      <c r="I32" s="3">
        <f t="shared" si="10"/>
        <v>0.60625706421421555</v>
      </c>
      <c r="L32" s="6" t="s">
        <v>11</v>
      </c>
      <c r="M32" s="6"/>
      <c r="N32" s="6"/>
    </row>
    <row r="33" spans="1:15" x14ac:dyDescent="0.15">
      <c r="A33" s="3">
        <v>20</v>
      </c>
      <c r="B33" s="4">
        <v>9.4363000000000002E-2</v>
      </c>
      <c r="C33" s="4">
        <v>0.110107</v>
      </c>
      <c r="D33" s="4">
        <v>9.6124000000000001E-2</v>
      </c>
      <c r="E33" s="4">
        <v>9.7026000000000001E-2</v>
      </c>
      <c r="F33" s="4">
        <v>0.10721600000000001</v>
      </c>
      <c r="G33" s="4">
        <f t="shared" si="11"/>
        <v>0.10096719999999999</v>
      </c>
      <c r="H33" s="3">
        <f t="shared" si="12"/>
        <v>11.814828974161907</v>
      </c>
      <c r="I33" s="3">
        <f t="shared" si="10"/>
        <v>0.59074144870809531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3.6565E-2</v>
      </c>
      <c r="C34" s="4">
        <v>7.4441999999999994E-2</v>
      </c>
      <c r="D34" s="4">
        <v>5.0965999999999997E-2</v>
      </c>
      <c r="E34" s="4">
        <v>5.8020000000000002E-2</v>
      </c>
      <c r="F34" s="4">
        <v>4.8072999999999998E-2</v>
      </c>
      <c r="G34" s="4">
        <f t="shared" si="11"/>
        <v>5.3613199999999993E-2</v>
      </c>
      <c r="H34" s="3">
        <f t="shared" si="12"/>
        <v>22.250307760029251</v>
      </c>
      <c r="I34" s="3">
        <f t="shared" si="10"/>
        <v>0.92709615666788547</v>
      </c>
      <c r="K34" s="3">
        <v>4</v>
      </c>
      <c r="L34" s="5">
        <f>I7</f>
        <v>0.4788062705946346</v>
      </c>
      <c r="M34" s="5">
        <f>I18</f>
        <v>1.079603638891101</v>
      </c>
      <c r="N34" s="5">
        <f>I29</f>
        <v>1.097276011906295</v>
      </c>
      <c r="O34" s="5">
        <f>I40</f>
        <v>2.8225689061521018</v>
      </c>
    </row>
    <row r="35" spans="1:15" x14ac:dyDescent="0.15">
      <c r="A35" s="3">
        <v>28</v>
      </c>
      <c r="B35" s="4">
        <v>3.6283000000000003E-2</v>
      </c>
      <c r="C35" s="4">
        <v>1.796E-2</v>
      </c>
      <c r="D35" s="4">
        <v>6.7399000000000001E-2</v>
      </c>
      <c r="E35" s="4">
        <v>3.9851999999999999E-2</v>
      </c>
      <c r="F35" s="4">
        <v>6.7933999999999994E-2</v>
      </c>
      <c r="G35" s="4">
        <f t="shared" si="11"/>
        <v>4.5885599999999999E-2</v>
      </c>
      <c r="H35" s="3">
        <f t="shared" si="12"/>
        <v>25.997485049775968</v>
      </c>
      <c r="I35" s="3">
        <f t="shared" si="10"/>
        <v>0.9284816089205703</v>
      </c>
      <c r="K35" s="3">
        <v>8</v>
      </c>
      <c r="L35" s="5">
        <f t="shared" ref="L35:L41" si="13">I8</f>
        <v>0.26333595703093265</v>
      </c>
      <c r="M35" s="5">
        <f t="shared" ref="M35:M41" si="14">I19</f>
        <v>0.6768699585563257</v>
      </c>
      <c r="N35" s="5">
        <f t="shared" ref="N35:N41" si="15">I30</f>
        <v>0.73703912124977655</v>
      </c>
      <c r="O35" s="5">
        <f t="shared" ref="O35:O41" si="16">I41</f>
        <v>2.4019306291156046</v>
      </c>
    </row>
    <row r="36" spans="1:15" x14ac:dyDescent="0.15">
      <c r="A36" s="3">
        <v>32</v>
      </c>
      <c r="B36" s="4">
        <v>6.3644000000000006E-2</v>
      </c>
      <c r="C36" s="4">
        <v>4.8264000000000001E-2</v>
      </c>
      <c r="D36" s="4">
        <v>2.9491E-2</v>
      </c>
      <c r="E36" s="4">
        <v>4.2536999999999998E-2</v>
      </c>
      <c r="F36" s="4">
        <v>3.7733999999999997E-2</v>
      </c>
      <c r="G36" s="4">
        <f t="shared" si="11"/>
        <v>4.4333999999999998E-2</v>
      </c>
      <c r="H36" s="3">
        <f t="shared" si="12"/>
        <v>26.907344250462401</v>
      </c>
      <c r="I36" s="3">
        <f t="shared" si="10"/>
        <v>0.84085450782695004</v>
      </c>
      <c r="K36" s="3">
        <v>12</v>
      </c>
      <c r="L36" s="5">
        <f t="shared" si="13"/>
        <v>0.17560543537527926</v>
      </c>
      <c r="M36" s="5">
        <f t="shared" si="14"/>
        <v>0.42789802390210957</v>
      </c>
      <c r="N36" s="5">
        <f t="shared" si="15"/>
        <v>0.45632904497103605</v>
      </c>
      <c r="O36" s="5">
        <f t="shared" si="16"/>
        <v>1.7593300179338336</v>
      </c>
    </row>
    <row r="37" spans="1:15" x14ac:dyDescent="0.15">
      <c r="K37" s="3">
        <v>16</v>
      </c>
      <c r="L37" s="5">
        <f t="shared" si="13"/>
        <v>0.14349513682070325</v>
      </c>
      <c r="M37" s="5">
        <f t="shared" si="14"/>
        <v>0.41456514160081309</v>
      </c>
      <c r="N37" s="5">
        <f t="shared" si="15"/>
        <v>0.60625706421421555</v>
      </c>
      <c r="O37" s="5">
        <f t="shared" si="16"/>
        <v>1.1952279861106658</v>
      </c>
    </row>
    <row r="38" spans="1:15" x14ac:dyDescent="0.15">
      <c r="C38" s="6" t="s">
        <v>5</v>
      </c>
      <c r="D38" s="6"/>
      <c r="E38" s="6"/>
      <c r="F38" s="1" t="s">
        <v>23</v>
      </c>
      <c r="K38" s="3">
        <v>20</v>
      </c>
      <c r="L38" s="5">
        <f t="shared" si="13"/>
        <v>0.1255294310279077</v>
      </c>
      <c r="M38" s="5">
        <f t="shared" si="14"/>
        <v>0.43994345581868111</v>
      </c>
      <c r="N38" s="5">
        <f t="shared" si="15"/>
        <v>0.59074144870809531</v>
      </c>
      <c r="O38" s="5">
        <f t="shared" si="16"/>
        <v>1.0964893155479734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20</v>
      </c>
      <c r="I39" s="3" t="s">
        <v>10</v>
      </c>
      <c r="K39" s="3">
        <v>24</v>
      </c>
      <c r="L39" s="5">
        <f t="shared" si="13"/>
        <v>0.12513882748617222</v>
      </c>
      <c r="M39" s="5">
        <f t="shared" si="14"/>
        <v>0.47998995365354175</v>
      </c>
      <c r="N39" s="5">
        <f t="shared" si="15"/>
        <v>0.92709615666788547</v>
      </c>
      <c r="O39" s="5">
        <f t="shared" si="16"/>
        <v>1.1236027847101659</v>
      </c>
    </row>
    <row r="40" spans="1:15" x14ac:dyDescent="0.15">
      <c r="A40" s="3">
        <v>4</v>
      </c>
      <c r="B40" s="4">
        <v>9.7860000000000003E-2</v>
      </c>
      <c r="C40" s="4">
        <v>0.119315</v>
      </c>
      <c r="D40" s="4">
        <v>0.104265</v>
      </c>
      <c r="E40" s="4">
        <v>0.106748</v>
      </c>
      <c r="F40" s="4">
        <v>0.100103</v>
      </c>
      <c r="G40" s="4">
        <f>AVERAGE(B40:F40)</f>
        <v>0.10565820000000001</v>
      </c>
      <c r="H40" s="3">
        <f>$G$3/G40</f>
        <v>11.290275624608407</v>
      </c>
      <c r="I40" s="3">
        <f t="shared" ref="I40:I47" si="17">H40/A40</f>
        <v>2.8225689061521018</v>
      </c>
      <c r="K40" s="3">
        <v>28</v>
      </c>
      <c r="L40" s="5">
        <f t="shared" si="13"/>
        <v>0.11294828696152562</v>
      </c>
      <c r="M40" s="5">
        <f t="shared" si="14"/>
        <v>0.48457174768980399</v>
      </c>
      <c r="N40" s="5">
        <f t="shared" si="15"/>
        <v>0.9284816089205703</v>
      </c>
      <c r="O40" s="5">
        <f t="shared" si="16"/>
        <v>0.91816056658389011</v>
      </c>
    </row>
    <row r="41" spans="1:15" x14ac:dyDescent="0.15">
      <c r="A41" s="3">
        <v>8</v>
      </c>
      <c r="B41" s="4">
        <v>6.2607999999999997E-2</v>
      </c>
      <c r="C41" s="4">
        <v>6.2014E-2</v>
      </c>
      <c r="D41" s="4">
        <v>6.2364999999999997E-2</v>
      </c>
      <c r="E41" s="4">
        <v>6.2744999999999995E-2</v>
      </c>
      <c r="F41" s="4">
        <v>6.0671999999999997E-2</v>
      </c>
      <c r="G41" s="4">
        <f t="shared" ref="G41:G47" si="18">AVERAGE(B41:F41)</f>
        <v>6.2080799999999992E-2</v>
      </c>
      <c r="H41" s="3">
        <f t="shared" ref="H41:H47" si="19">$G$3/G41</f>
        <v>19.215445032924837</v>
      </c>
      <c r="I41" s="3">
        <f t="shared" si="17"/>
        <v>2.4019306291156046</v>
      </c>
      <c r="K41" s="3">
        <v>32</v>
      </c>
      <c r="L41" s="5">
        <f t="shared" si="13"/>
        <v>0.11330641104589101</v>
      </c>
      <c r="M41" s="5">
        <f t="shared" si="14"/>
        <v>0.48286513342814885</v>
      </c>
      <c r="N41" s="5">
        <f t="shared" si="15"/>
        <v>0.84085450782695004</v>
      </c>
      <c r="O41" s="5">
        <f t="shared" si="16"/>
        <v>0.72466940923758794</v>
      </c>
    </row>
    <row r="42" spans="1:15" x14ac:dyDescent="0.15">
      <c r="A42" s="3">
        <v>12</v>
      </c>
      <c r="B42" s="4">
        <v>5.8469E-2</v>
      </c>
      <c r="C42" s="4">
        <v>5.8951000000000003E-2</v>
      </c>
      <c r="D42" s="4">
        <v>5.4937E-2</v>
      </c>
      <c r="E42" s="4">
        <v>5.6075E-2</v>
      </c>
      <c r="F42" s="4">
        <v>5.4087999999999997E-2</v>
      </c>
      <c r="G42" s="4">
        <f t="shared" si="18"/>
        <v>5.6503999999999999E-2</v>
      </c>
      <c r="H42" s="3">
        <f t="shared" si="19"/>
        <v>21.111960215206004</v>
      </c>
      <c r="I42" s="3">
        <f t="shared" si="17"/>
        <v>1.7593300179338336</v>
      </c>
    </row>
    <row r="43" spans="1:15" x14ac:dyDescent="0.15">
      <c r="A43" s="3">
        <v>16</v>
      </c>
      <c r="B43" s="4">
        <v>6.4427999999999999E-2</v>
      </c>
      <c r="C43" s="4">
        <v>6.2157999999999998E-2</v>
      </c>
      <c r="D43" s="4">
        <v>6.3836000000000004E-2</v>
      </c>
      <c r="E43" s="4">
        <v>5.9855999999999999E-2</v>
      </c>
      <c r="F43" s="4">
        <v>6.1615999999999997E-2</v>
      </c>
      <c r="G43" s="4">
        <f t="shared" si="18"/>
        <v>6.2378799999999998E-2</v>
      </c>
      <c r="H43" s="3">
        <f t="shared" si="19"/>
        <v>19.123647777770653</v>
      </c>
      <c r="I43" s="3">
        <f t="shared" si="17"/>
        <v>1.1952279861106658</v>
      </c>
    </row>
    <row r="44" spans="1:15" x14ac:dyDescent="0.15">
      <c r="A44" s="3">
        <v>20</v>
      </c>
      <c r="B44" s="4">
        <v>5.5974999999999997E-2</v>
      </c>
      <c r="C44" s="4">
        <v>5.3468000000000002E-2</v>
      </c>
      <c r="D44" s="4">
        <v>5.3636000000000003E-2</v>
      </c>
      <c r="E44" s="4">
        <v>5.4406999999999997E-2</v>
      </c>
      <c r="F44" s="4">
        <v>5.4497999999999998E-2</v>
      </c>
      <c r="G44" s="4">
        <f t="shared" si="18"/>
        <v>5.4396800000000002E-2</v>
      </c>
      <c r="H44" s="3">
        <f t="shared" si="19"/>
        <v>21.929786310959468</v>
      </c>
      <c r="I44" s="3">
        <f t="shared" si="17"/>
        <v>1.0964893155479734</v>
      </c>
    </row>
    <row r="45" spans="1:15" x14ac:dyDescent="0.15">
      <c r="A45" s="3">
        <v>24</v>
      </c>
      <c r="B45" s="4">
        <v>3.8503000000000003E-2</v>
      </c>
      <c r="C45" s="4">
        <v>6.0654E-2</v>
      </c>
      <c r="D45" s="4">
        <v>1.7436E-2</v>
      </c>
      <c r="E45" s="4">
        <v>5.9389999999999998E-2</v>
      </c>
      <c r="F45" s="4">
        <v>4.5200999999999998E-2</v>
      </c>
      <c r="G45" s="4">
        <f t="shared" si="18"/>
        <v>4.42368E-2</v>
      </c>
      <c r="H45" s="3">
        <f t="shared" si="19"/>
        <v>26.966466833043981</v>
      </c>
      <c r="I45" s="3">
        <f t="shared" si="17"/>
        <v>1.1236027847101659</v>
      </c>
    </row>
    <row r="46" spans="1:15" x14ac:dyDescent="0.15">
      <c r="A46" s="3">
        <v>28</v>
      </c>
      <c r="B46" s="4">
        <v>5.9878000000000001E-2</v>
      </c>
      <c r="C46" s="4">
        <v>5.8958000000000003E-2</v>
      </c>
      <c r="D46" s="4">
        <v>3.7713999999999998E-2</v>
      </c>
      <c r="E46" s="4">
        <v>3.7948999999999997E-2</v>
      </c>
      <c r="F46" s="4">
        <v>3.7508E-2</v>
      </c>
      <c r="G46" s="4">
        <f t="shared" si="18"/>
        <v>4.6401399999999995E-2</v>
      </c>
      <c r="H46" s="3">
        <f t="shared" si="19"/>
        <v>25.708495864348922</v>
      </c>
      <c r="I46" s="3">
        <f t="shared" si="17"/>
        <v>0.91816056658389011</v>
      </c>
    </row>
    <row r="47" spans="1:15" x14ac:dyDescent="0.15">
      <c r="A47" s="3">
        <v>32</v>
      </c>
      <c r="B47" s="4">
        <v>5.7525E-2</v>
      </c>
      <c r="C47" s="4">
        <v>4.4721999999999998E-2</v>
      </c>
      <c r="D47" s="4">
        <v>5.9512000000000002E-2</v>
      </c>
      <c r="E47" s="4">
        <v>5.7244000000000003E-2</v>
      </c>
      <c r="F47" s="4">
        <v>3.8206999999999998E-2</v>
      </c>
      <c r="G47" s="4">
        <f t="shared" si="18"/>
        <v>5.1442000000000002E-2</v>
      </c>
      <c r="H47" s="3">
        <f t="shared" si="19"/>
        <v>23.189421095602814</v>
      </c>
      <c r="I47" s="3">
        <f t="shared" si="17"/>
        <v>0.72466940923758794</v>
      </c>
    </row>
  </sheetData>
  <mergeCells count="7">
    <mergeCell ref="C38:E38"/>
    <mergeCell ref="C1:E1"/>
    <mergeCell ref="C5:E5"/>
    <mergeCell ref="L5:N5"/>
    <mergeCell ref="C16:E16"/>
    <mergeCell ref="C27:E27"/>
    <mergeCell ref="L32:N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C113"/>
  <sheetViews>
    <sheetView zoomScale="85" zoomScaleNormal="85" workbookViewId="0">
      <selection activeCell="AL84" sqref="AL84"/>
    </sheetView>
  </sheetViews>
  <sheetFormatPr defaultColWidth="11" defaultRowHeight="14.25" x14ac:dyDescent="0.15"/>
  <cols>
    <col min="1" max="16384" width="11" style="1"/>
  </cols>
  <sheetData>
    <row r="1" spans="1:15" x14ac:dyDescent="0.15">
      <c r="C1" s="6" t="s">
        <v>17</v>
      </c>
      <c r="D1" s="6"/>
      <c r="E1" s="6"/>
    </row>
    <row r="2" spans="1:15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15" x14ac:dyDescent="0.15">
      <c r="A3" s="3">
        <v>1</v>
      </c>
      <c r="B3" s="3">
        <v>0.189</v>
      </c>
      <c r="C3" s="3">
        <v>0.191</v>
      </c>
      <c r="D3" s="3">
        <v>0.193</v>
      </c>
      <c r="E3" s="3">
        <v>0.19500000000000001</v>
      </c>
      <c r="F3" s="3">
        <v>0.188</v>
      </c>
      <c r="G3" s="3">
        <f>AVERAGE(B3:F3)</f>
        <v>0.19119999999999998</v>
      </c>
    </row>
    <row r="5" spans="1:15" x14ac:dyDescent="0.15">
      <c r="C5" s="6" t="s">
        <v>14</v>
      </c>
      <c r="D5" s="6"/>
      <c r="E5" s="6"/>
      <c r="L5" s="6" t="s">
        <v>19</v>
      </c>
      <c r="M5" s="6"/>
      <c r="N5" s="6"/>
    </row>
    <row r="6" spans="1:15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18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</row>
    <row r="7" spans="1:15" x14ac:dyDescent="0.15">
      <c r="A7" s="3">
        <v>4</v>
      </c>
      <c r="B7" s="4">
        <v>3.3071999999999997E-2</v>
      </c>
      <c r="C7" s="4">
        <v>2.8816000000000001E-2</v>
      </c>
      <c r="D7" s="4">
        <v>2.6502000000000001E-2</v>
      </c>
      <c r="E7" s="4">
        <v>2.2665999999999999E-2</v>
      </c>
      <c r="F7" s="4">
        <v>3.0641999999999999E-2</v>
      </c>
      <c r="G7" s="4">
        <f>AVERAGE(B7:F7)</f>
        <v>2.83396E-2</v>
      </c>
      <c r="H7" s="4">
        <f>$G$3/G7</f>
        <v>6.7467430732967291</v>
      </c>
      <c r="I7" s="4">
        <f t="shared" ref="I7:I14" si="0">H7/A7</f>
        <v>1.6866857683241823</v>
      </c>
      <c r="K7" s="3">
        <v>4</v>
      </c>
      <c r="L7" s="5">
        <f>H7</f>
        <v>6.7467430732967291</v>
      </c>
      <c r="M7" s="5">
        <f>H18</f>
        <v>15.425077044710132</v>
      </c>
      <c r="N7" s="5">
        <f>H29</f>
        <v>17.782738095238091</v>
      </c>
      <c r="O7" s="5">
        <f>H40</f>
        <v>18.180435113342458</v>
      </c>
    </row>
    <row r="8" spans="1:15" x14ac:dyDescent="0.15">
      <c r="A8" s="3">
        <v>8</v>
      </c>
      <c r="B8" s="4">
        <v>1.5566999999999999E-2</v>
      </c>
      <c r="C8" s="4">
        <v>1.7828E-2</v>
      </c>
      <c r="D8" s="4">
        <v>1.5203E-2</v>
      </c>
      <c r="E8" s="4">
        <v>1.6198000000000001E-2</v>
      </c>
      <c r="F8" s="4">
        <v>1.7493000000000002E-2</v>
      </c>
      <c r="G8" s="4">
        <f t="shared" ref="G8:G14" si="1">AVERAGE(B8:F8)</f>
        <v>1.6457800000000002E-2</v>
      </c>
      <c r="H8" s="4">
        <f t="shared" ref="H8:H14" si="2">$G$3/G8</f>
        <v>11.617591658666406</v>
      </c>
      <c r="I8" s="4">
        <f t="shared" si="0"/>
        <v>1.4521989573333007</v>
      </c>
      <c r="K8" s="3">
        <v>8</v>
      </c>
      <c r="L8" s="5">
        <f t="shared" ref="L8:L14" si="3">H8</f>
        <v>11.617591658666406</v>
      </c>
      <c r="M8" s="5">
        <f t="shared" ref="M8:M13" si="4">H19</f>
        <v>25.819694268892125</v>
      </c>
      <c r="N8" s="5">
        <f t="shared" ref="N8:N14" si="5">H30</f>
        <v>26.966799244026966</v>
      </c>
      <c r="O8" s="5">
        <f t="shared" ref="O8:O14" si="6">H41</f>
        <v>30.29630803359214</v>
      </c>
    </row>
    <row r="9" spans="1:15" x14ac:dyDescent="0.15">
      <c r="A9" s="3">
        <v>12</v>
      </c>
      <c r="B9" s="4">
        <v>1.5347E-2</v>
      </c>
      <c r="C9" s="4">
        <v>1.4237E-2</v>
      </c>
      <c r="D9" s="4">
        <v>1.2742E-2</v>
      </c>
      <c r="E9" s="4">
        <v>1.4460000000000001E-2</v>
      </c>
      <c r="F9" s="4">
        <v>1.2064E-2</v>
      </c>
      <c r="G9" s="4">
        <f t="shared" si="1"/>
        <v>1.3770000000000001E-2</v>
      </c>
      <c r="H9" s="4">
        <f t="shared" si="2"/>
        <v>13.885257806826433</v>
      </c>
      <c r="I9" s="4">
        <f t="shared" si="0"/>
        <v>1.157104817235536</v>
      </c>
      <c r="K9" s="3">
        <v>12</v>
      </c>
      <c r="L9" s="5">
        <f t="shared" si="3"/>
        <v>13.885257806826433</v>
      </c>
      <c r="M9" s="5">
        <f t="shared" si="4"/>
        <v>26.590270631101713</v>
      </c>
      <c r="N9" s="5">
        <f t="shared" si="5"/>
        <v>23.99477937854525</v>
      </c>
      <c r="O9" s="5">
        <f t="shared" si="6"/>
        <v>25.295020373604277</v>
      </c>
    </row>
    <row r="10" spans="1:15" x14ac:dyDescent="0.15">
      <c r="A10" s="3">
        <v>16</v>
      </c>
      <c r="B10" s="4">
        <v>1.2796E-2</v>
      </c>
      <c r="C10" s="4">
        <v>1.3448999999999999E-2</v>
      </c>
      <c r="D10" s="4">
        <v>1.3244000000000001E-2</v>
      </c>
      <c r="E10" s="4">
        <v>1.5559999999999999E-2</v>
      </c>
      <c r="F10" s="4">
        <v>1.2865E-2</v>
      </c>
      <c r="G10" s="4">
        <f t="shared" si="1"/>
        <v>1.3582799999999997E-2</v>
      </c>
      <c r="H10" s="4">
        <f t="shared" si="2"/>
        <v>14.076626321524282</v>
      </c>
      <c r="I10" s="4">
        <f t="shared" si="0"/>
        <v>0.87978914509526762</v>
      </c>
      <c r="K10" s="3">
        <v>16</v>
      </c>
      <c r="L10" s="5">
        <f t="shared" si="3"/>
        <v>14.076626321524282</v>
      </c>
      <c r="M10" s="5">
        <f t="shared" si="4"/>
        <v>30.068566396175374</v>
      </c>
      <c r="N10" s="5">
        <f t="shared" si="5"/>
        <v>30.683313541098308</v>
      </c>
      <c r="O10" s="5">
        <f t="shared" si="6"/>
        <v>31.179674505071592</v>
      </c>
    </row>
    <row r="11" spans="1:15" x14ac:dyDescent="0.15">
      <c r="A11" s="3">
        <v>20</v>
      </c>
      <c r="B11" s="4">
        <v>1.0976E-2</v>
      </c>
      <c r="C11" s="4">
        <v>1.3627999999999999E-2</v>
      </c>
      <c r="D11" s="4">
        <v>1.4308E-2</v>
      </c>
      <c r="E11" s="4">
        <v>1.1341E-2</v>
      </c>
      <c r="F11" s="4">
        <v>1.2567E-2</v>
      </c>
      <c r="G11" s="4">
        <f t="shared" si="1"/>
        <v>1.2564000000000001E-2</v>
      </c>
      <c r="H11" s="4">
        <f t="shared" si="2"/>
        <v>15.218083412925818</v>
      </c>
      <c r="I11" s="4">
        <f t="shared" si="0"/>
        <v>0.7609041706462909</v>
      </c>
      <c r="K11" s="3">
        <v>20</v>
      </c>
      <c r="L11" s="5">
        <f t="shared" si="3"/>
        <v>15.218083412925818</v>
      </c>
      <c r="M11" s="5">
        <f t="shared" si="4"/>
        <v>30.810880495036738</v>
      </c>
      <c r="N11" s="5">
        <f t="shared" si="5"/>
        <v>33.898305084745758</v>
      </c>
      <c r="O11" s="5">
        <f t="shared" si="6"/>
        <v>37.651136229372611</v>
      </c>
    </row>
    <row r="12" spans="1:15" x14ac:dyDescent="0.15">
      <c r="A12" s="3">
        <v>24</v>
      </c>
      <c r="B12" s="4">
        <v>1.3968E-2</v>
      </c>
      <c r="C12" s="4">
        <v>1.2734000000000001E-2</v>
      </c>
      <c r="D12" s="4">
        <v>1.1677999999999999E-2</v>
      </c>
      <c r="E12" s="4">
        <v>1.3176E-2</v>
      </c>
      <c r="F12" s="4">
        <v>1.0266000000000001E-2</v>
      </c>
      <c r="G12" s="4">
        <f t="shared" si="1"/>
        <v>1.2364400000000001E-2</v>
      </c>
      <c r="H12" s="4">
        <f t="shared" si="2"/>
        <v>15.463750768334894</v>
      </c>
      <c r="I12" s="4">
        <f t="shared" si="0"/>
        <v>0.64432294868062057</v>
      </c>
      <c r="K12" s="3">
        <v>24</v>
      </c>
      <c r="L12" s="5">
        <f t="shared" si="3"/>
        <v>15.463750768334894</v>
      </c>
      <c r="M12" s="5">
        <f t="shared" si="4"/>
        <v>25.629339695986701</v>
      </c>
      <c r="N12" s="5">
        <f t="shared" si="5"/>
        <v>27.882287747542794</v>
      </c>
      <c r="O12" s="5">
        <f t="shared" si="6"/>
        <v>33.384550914932248</v>
      </c>
    </row>
    <row r="13" spans="1:15" x14ac:dyDescent="0.15">
      <c r="A13" s="3">
        <v>28</v>
      </c>
      <c r="B13" s="4">
        <v>1.5506000000000001E-2</v>
      </c>
      <c r="C13" s="4">
        <v>1.4148000000000001E-2</v>
      </c>
      <c r="D13" s="4">
        <v>1.3044999999999999E-2</v>
      </c>
      <c r="E13" s="4">
        <v>1.2924E-2</v>
      </c>
      <c r="F13" s="4">
        <v>1.3690000000000001E-2</v>
      </c>
      <c r="G13" s="4">
        <f t="shared" si="1"/>
        <v>1.3862599999999999E-2</v>
      </c>
      <c r="H13" s="4">
        <f t="shared" si="2"/>
        <v>13.792506456220334</v>
      </c>
      <c r="I13" s="4">
        <f t="shared" si="0"/>
        <v>0.49258951629358333</v>
      </c>
      <c r="K13" s="3">
        <v>28</v>
      </c>
      <c r="L13" s="5">
        <f t="shared" si="3"/>
        <v>13.792506456220334</v>
      </c>
      <c r="M13" s="5">
        <f t="shared" si="4"/>
        <v>23.513786063900433</v>
      </c>
      <c r="N13" s="5">
        <f t="shared" si="5"/>
        <v>23.675672998340723</v>
      </c>
      <c r="O13" s="5">
        <f t="shared" si="6"/>
        <v>25.771667340611938</v>
      </c>
    </row>
    <row r="14" spans="1:15" x14ac:dyDescent="0.15">
      <c r="A14" s="3">
        <v>32</v>
      </c>
      <c r="B14" s="4">
        <v>1.2701E-2</v>
      </c>
      <c r="C14" s="4">
        <v>1.3292999999999999E-2</v>
      </c>
      <c r="D14" s="4">
        <v>1.4604000000000001E-2</v>
      </c>
      <c r="E14" s="4">
        <v>1.2630000000000001E-2</v>
      </c>
      <c r="F14" s="4">
        <v>1.1804E-2</v>
      </c>
      <c r="G14" s="4">
        <f t="shared" si="1"/>
        <v>1.3006400000000001E-2</v>
      </c>
      <c r="H14" s="4">
        <f t="shared" si="2"/>
        <v>14.700455160536348</v>
      </c>
      <c r="I14" s="4">
        <f t="shared" si="0"/>
        <v>0.45938922376676089</v>
      </c>
      <c r="K14" s="3">
        <v>32</v>
      </c>
      <c r="L14" s="5">
        <f t="shared" si="3"/>
        <v>14.700455160536348</v>
      </c>
      <c r="M14" s="5">
        <f>H25</f>
        <v>20.819268712297738</v>
      </c>
      <c r="N14" s="5">
        <f t="shared" si="5"/>
        <v>31.394699681455453</v>
      </c>
      <c r="O14" s="5">
        <f t="shared" si="6"/>
        <v>24.75401346452615</v>
      </c>
    </row>
    <row r="16" spans="1:15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18</v>
      </c>
      <c r="I17" s="3" t="s">
        <v>10</v>
      </c>
    </row>
    <row r="18" spans="1:15" x14ac:dyDescent="0.15">
      <c r="A18" s="3">
        <v>4</v>
      </c>
      <c r="B18" s="4">
        <v>1.0146000000000001E-2</v>
      </c>
      <c r="C18" s="4">
        <v>1.0193000000000001E-2</v>
      </c>
      <c r="D18" s="4">
        <v>1.5481999999999999E-2</v>
      </c>
      <c r="E18" s="4">
        <v>1.2938E-2</v>
      </c>
      <c r="F18" s="4">
        <v>1.3218000000000001E-2</v>
      </c>
      <c r="G18" s="4">
        <f>AVERAGE(B18:F18)</f>
        <v>1.2395400000000001E-2</v>
      </c>
      <c r="H18" s="3">
        <f>$G$3/G18</f>
        <v>15.425077044710132</v>
      </c>
      <c r="I18" s="3">
        <f t="shared" ref="I18:I25" si="7">H18/A18</f>
        <v>3.8562692611775331</v>
      </c>
      <c r="L18" s="6" t="s">
        <v>22</v>
      </c>
      <c r="M18" s="6"/>
      <c r="N18" s="6"/>
      <c r="O18" s="2"/>
    </row>
    <row r="19" spans="1:15" x14ac:dyDescent="0.15">
      <c r="A19" s="3">
        <v>8</v>
      </c>
      <c r="B19" s="4">
        <v>7.1260000000000004E-3</v>
      </c>
      <c r="C19" s="4">
        <v>7.1349999999999998E-3</v>
      </c>
      <c r="D19" s="4">
        <v>7.6540000000000002E-3</v>
      </c>
      <c r="E19" s="4">
        <v>7.541E-3</v>
      </c>
      <c r="F19" s="4">
        <v>7.5700000000000003E-3</v>
      </c>
      <c r="G19" s="4">
        <f t="shared" ref="G19:G25" si="8">AVERAGE(B19:F19)</f>
        <v>7.4052000000000007E-3</v>
      </c>
      <c r="H19" s="3">
        <f t="shared" ref="H19:H25" si="9">$G$3/G19</f>
        <v>25.819694268892125</v>
      </c>
      <c r="I19" s="3">
        <f t="shared" si="7"/>
        <v>3.2274617836115156</v>
      </c>
      <c r="K19" s="3" t="s">
        <v>9</v>
      </c>
      <c r="L19" s="3" t="s">
        <v>12</v>
      </c>
      <c r="M19" s="3" t="s">
        <v>13</v>
      </c>
      <c r="N19" s="3" t="s">
        <v>15</v>
      </c>
      <c r="O19" s="3" t="s">
        <v>16</v>
      </c>
    </row>
    <row r="20" spans="1:15" x14ac:dyDescent="0.15">
      <c r="A20" s="3">
        <v>12</v>
      </c>
      <c r="B20" s="4">
        <v>7.3749999999999996E-3</v>
      </c>
      <c r="C20" s="4">
        <v>7.7029999999999998E-3</v>
      </c>
      <c r="D20" s="4">
        <v>6.1999999999999998E-3</v>
      </c>
      <c r="E20" s="4">
        <v>7.2150000000000001E-3</v>
      </c>
      <c r="F20" s="4">
        <v>7.4599999999999996E-3</v>
      </c>
      <c r="G20" s="4">
        <f t="shared" si="8"/>
        <v>7.1906000000000001E-3</v>
      </c>
      <c r="H20" s="3">
        <f t="shared" si="9"/>
        <v>26.590270631101713</v>
      </c>
      <c r="I20" s="3">
        <f t="shared" si="7"/>
        <v>2.2158558859251429</v>
      </c>
      <c r="K20" s="3">
        <v>4</v>
      </c>
      <c r="L20" s="5">
        <f>G7</f>
        <v>2.83396E-2</v>
      </c>
      <c r="M20" s="5">
        <f>G18</f>
        <v>1.2395400000000001E-2</v>
      </c>
      <c r="N20" s="5">
        <f>G29</f>
        <v>1.0752000000000001E-2</v>
      </c>
      <c r="O20" s="5">
        <f>G40</f>
        <v>1.0516800000000001E-2</v>
      </c>
    </row>
    <row r="21" spans="1:15" x14ac:dyDescent="0.15">
      <c r="A21" s="3">
        <v>16</v>
      </c>
      <c r="B21" s="4">
        <v>6.097E-3</v>
      </c>
      <c r="C21" s="4">
        <v>6.1710000000000003E-3</v>
      </c>
      <c r="D21" s="4">
        <v>6.685E-3</v>
      </c>
      <c r="E21" s="4">
        <v>6.5979999999999997E-3</v>
      </c>
      <c r="F21" s="4">
        <v>6.2430000000000003E-3</v>
      </c>
      <c r="G21" s="4">
        <f t="shared" si="8"/>
        <v>6.3588000000000004E-3</v>
      </c>
      <c r="H21" s="3">
        <f t="shared" si="9"/>
        <v>30.068566396175374</v>
      </c>
      <c r="I21" s="3">
        <f t="shared" si="7"/>
        <v>1.8792853997609609</v>
      </c>
      <c r="K21" s="3">
        <v>8</v>
      </c>
      <c r="L21" s="5">
        <f t="shared" ref="L21:L27" si="10">G8</f>
        <v>1.6457800000000002E-2</v>
      </c>
      <c r="M21" s="5">
        <f t="shared" ref="M21:M27" si="11">G19</f>
        <v>7.4052000000000007E-3</v>
      </c>
      <c r="N21" s="5">
        <f t="shared" ref="N21:N27" si="12">G30</f>
        <v>7.0901999999999996E-3</v>
      </c>
      <c r="O21" s="5">
        <f t="shared" ref="O21:O27" si="13">G41</f>
        <v>6.3109999999999998E-3</v>
      </c>
    </row>
    <row r="22" spans="1:15" x14ac:dyDescent="0.15">
      <c r="A22" s="3">
        <v>20</v>
      </c>
      <c r="B22" s="4">
        <v>6.1390000000000004E-3</v>
      </c>
      <c r="C22" s="4">
        <v>7.195E-3</v>
      </c>
      <c r="D22" s="4">
        <v>6.0010000000000003E-3</v>
      </c>
      <c r="E22" s="4">
        <v>6.0159999999999996E-3</v>
      </c>
      <c r="F22" s="4">
        <v>5.6769999999999998E-3</v>
      </c>
      <c r="G22" s="4">
        <f t="shared" si="8"/>
        <v>6.2056000000000004E-3</v>
      </c>
      <c r="H22" s="3">
        <f t="shared" si="9"/>
        <v>30.810880495036738</v>
      </c>
      <c r="I22" s="3">
        <f t="shared" si="7"/>
        <v>1.5405440247518369</v>
      </c>
      <c r="K22" s="3">
        <v>12</v>
      </c>
      <c r="L22" s="5">
        <f t="shared" si="10"/>
        <v>1.3770000000000001E-2</v>
      </c>
      <c r="M22" s="5">
        <f t="shared" si="11"/>
        <v>7.1906000000000001E-3</v>
      </c>
      <c r="N22" s="5">
        <f t="shared" si="12"/>
        <v>7.9684000000000005E-3</v>
      </c>
      <c r="O22" s="5">
        <f t="shared" si="13"/>
        <v>7.5587999999999992E-3</v>
      </c>
    </row>
    <row r="23" spans="1:15" x14ac:dyDescent="0.15">
      <c r="A23" s="3">
        <v>24</v>
      </c>
      <c r="B23" s="4">
        <v>7.5469999999999999E-3</v>
      </c>
      <c r="C23" s="4">
        <v>7.9209999999999992E-3</v>
      </c>
      <c r="D23" s="4">
        <v>7.7079999999999996E-3</v>
      </c>
      <c r="E23" s="4">
        <v>6.6410000000000002E-3</v>
      </c>
      <c r="F23" s="4">
        <v>7.4840000000000002E-3</v>
      </c>
      <c r="G23" s="4">
        <f t="shared" si="8"/>
        <v>7.4602000000000002E-3</v>
      </c>
      <c r="H23" s="3">
        <f t="shared" si="9"/>
        <v>25.629339695986701</v>
      </c>
      <c r="I23" s="3">
        <f t="shared" si="7"/>
        <v>1.067889153999446</v>
      </c>
      <c r="K23" s="3">
        <v>16</v>
      </c>
      <c r="L23" s="5">
        <f t="shared" si="10"/>
        <v>1.3582799999999997E-2</v>
      </c>
      <c r="M23" s="5">
        <f t="shared" si="11"/>
        <v>6.3588000000000004E-3</v>
      </c>
      <c r="N23" s="5">
        <f t="shared" si="12"/>
        <v>6.2313999999999998E-3</v>
      </c>
      <c r="O23" s="5">
        <f t="shared" si="13"/>
        <v>6.1321999999999991E-3</v>
      </c>
    </row>
    <row r="24" spans="1:15" x14ac:dyDescent="0.15">
      <c r="A24" s="3">
        <v>28</v>
      </c>
      <c r="B24" s="4">
        <v>8.1679999999999999E-3</v>
      </c>
      <c r="C24" s="4">
        <v>7.6429999999999996E-3</v>
      </c>
      <c r="D24" s="4">
        <v>9.8300000000000002E-3</v>
      </c>
      <c r="E24" s="4">
        <v>7.3299999999999997E-3</v>
      </c>
      <c r="F24" s="4">
        <v>7.6860000000000001E-3</v>
      </c>
      <c r="G24" s="4">
        <f t="shared" si="8"/>
        <v>8.1314000000000004E-3</v>
      </c>
      <c r="H24" s="3">
        <f t="shared" si="9"/>
        <v>23.513786063900433</v>
      </c>
      <c r="I24" s="3">
        <f t="shared" si="7"/>
        <v>0.83977807371072977</v>
      </c>
      <c r="K24" s="3">
        <v>20</v>
      </c>
      <c r="L24" s="5">
        <f t="shared" si="10"/>
        <v>1.2564000000000001E-2</v>
      </c>
      <c r="M24" s="5">
        <f t="shared" si="11"/>
        <v>6.2056000000000004E-3</v>
      </c>
      <c r="N24" s="5">
        <f t="shared" si="12"/>
        <v>5.6404000000000003E-3</v>
      </c>
      <c r="O24" s="5">
        <f t="shared" si="13"/>
        <v>5.0781999999999997E-3</v>
      </c>
    </row>
    <row r="25" spans="1:15" x14ac:dyDescent="0.15">
      <c r="A25" s="3">
        <v>32</v>
      </c>
      <c r="B25" s="4">
        <v>1.0236E-2</v>
      </c>
      <c r="C25" s="4">
        <v>8.9029999999999995E-3</v>
      </c>
      <c r="D25" s="4">
        <v>1.0588E-2</v>
      </c>
      <c r="E25" s="4">
        <v>7.8960000000000002E-3</v>
      </c>
      <c r="F25" s="4">
        <v>8.2959999999999996E-3</v>
      </c>
      <c r="G25" s="4">
        <f t="shared" si="8"/>
        <v>9.1838000000000006E-3</v>
      </c>
      <c r="H25" s="3">
        <f t="shared" si="9"/>
        <v>20.819268712297738</v>
      </c>
      <c r="I25" s="3">
        <f t="shared" si="7"/>
        <v>0.65060214725930432</v>
      </c>
      <c r="K25" s="3">
        <v>24</v>
      </c>
      <c r="L25" s="5">
        <f t="shared" si="10"/>
        <v>1.2364400000000001E-2</v>
      </c>
      <c r="M25" s="5">
        <f t="shared" si="11"/>
        <v>7.4602000000000002E-3</v>
      </c>
      <c r="N25" s="5">
        <f t="shared" si="12"/>
        <v>6.8574000000000013E-3</v>
      </c>
      <c r="O25" s="5">
        <f t="shared" si="13"/>
        <v>5.7272E-3</v>
      </c>
    </row>
    <row r="26" spans="1:15" x14ac:dyDescent="0.15">
      <c r="K26" s="3">
        <v>28</v>
      </c>
      <c r="L26" s="5">
        <f t="shared" si="10"/>
        <v>1.3862599999999999E-2</v>
      </c>
      <c r="M26" s="5">
        <f t="shared" si="11"/>
        <v>8.1314000000000004E-3</v>
      </c>
      <c r="N26" s="5">
        <f t="shared" si="12"/>
        <v>8.0757999999999993E-3</v>
      </c>
      <c r="O26" s="5">
        <f t="shared" si="13"/>
        <v>7.4190000000000002E-3</v>
      </c>
    </row>
    <row r="27" spans="1:15" x14ac:dyDescent="0.15">
      <c r="C27" s="6" t="s">
        <v>4</v>
      </c>
      <c r="D27" s="6"/>
      <c r="E27" s="6"/>
      <c r="K27" s="3">
        <v>32</v>
      </c>
      <c r="L27" s="5">
        <f t="shared" si="10"/>
        <v>1.3006400000000001E-2</v>
      </c>
      <c r="M27" s="5">
        <f t="shared" si="11"/>
        <v>9.1838000000000006E-3</v>
      </c>
      <c r="N27" s="5">
        <f t="shared" si="12"/>
        <v>6.0901999999999996E-3</v>
      </c>
      <c r="O27" s="5">
        <f t="shared" si="13"/>
        <v>7.724E-3</v>
      </c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18</v>
      </c>
      <c r="I28" s="3" t="s">
        <v>10</v>
      </c>
    </row>
    <row r="29" spans="1:15" x14ac:dyDescent="0.15">
      <c r="A29" s="3">
        <v>4</v>
      </c>
      <c r="B29" s="4">
        <v>1.0288E-2</v>
      </c>
      <c r="C29" s="4">
        <v>1.3122999999999999E-2</v>
      </c>
      <c r="D29" s="4">
        <v>1.0141000000000001E-2</v>
      </c>
      <c r="E29" s="4">
        <v>1.0245000000000001E-2</v>
      </c>
      <c r="F29" s="4">
        <v>9.9629999999999996E-3</v>
      </c>
      <c r="G29" s="4">
        <f>AVERAGE(B29:F29)</f>
        <v>1.0752000000000001E-2</v>
      </c>
      <c r="H29" s="3">
        <f>$G$3/G29</f>
        <v>17.782738095238091</v>
      </c>
      <c r="I29" s="3">
        <f t="shared" ref="I29:I36" si="14">H29/A29</f>
        <v>4.4456845238095228</v>
      </c>
    </row>
    <row r="30" spans="1:15" x14ac:dyDescent="0.15">
      <c r="A30" s="3">
        <v>8</v>
      </c>
      <c r="B30" s="4">
        <v>7.2329999999999998E-3</v>
      </c>
      <c r="C30" s="4">
        <v>7.2680000000000002E-3</v>
      </c>
      <c r="D30" s="4">
        <v>6.9959999999999996E-3</v>
      </c>
      <c r="E30" s="4">
        <v>6.8830000000000002E-3</v>
      </c>
      <c r="F30" s="4">
        <v>7.071E-3</v>
      </c>
      <c r="G30" s="4">
        <f t="shared" ref="G30:G36" si="15">AVERAGE(B30:F30)</f>
        <v>7.0901999999999996E-3</v>
      </c>
      <c r="H30" s="3">
        <f t="shared" ref="H30:H36" si="16">$G$3/G30</f>
        <v>26.966799244026966</v>
      </c>
      <c r="I30" s="3">
        <f t="shared" si="14"/>
        <v>3.3708499055033707</v>
      </c>
    </row>
    <row r="31" spans="1:15" x14ac:dyDescent="0.15">
      <c r="A31" s="3">
        <v>12</v>
      </c>
      <c r="B31" s="4">
        <v>7.7130000000000002E-3</v>
      </c>
      <c r="C31" s="4">
        <v>7.9150000000000002E-3</v>
      </c>
      <c r="D31" s="4">
        <v>8.1390000000000004E-3</v>
      </c>
      <c r="E31" s="4">
        <v>7.9819999999999995E-3</v>
      </c>
      <c r="F31" s="4">
        <v>8.0929999999999995E-3</v>
      </c>
      <c r="G31" s="4">
        <f t="shared" si="15"/>
        <v>7.9684000000000005E-3</v>
      </c>
      <c r="H31" s="3">
        <f t="shared" si="16"/>
        <v>23.99477937854525</v>
      </c>
      <c r="I31" s="3">
        <f t="shared" si="14"/>
        <v>1.9995649482121041</v>
      </c>
    </row>
    <row r="32" spans="1:15" x14ac:dyDescent="0.15">
      <c r="A32" s="3">
        <v>16</v>
      </c>
      <c r="B32" s="4">
        <v>7.1320000000000003E-3</v>
      </c>
      <c r="C32" s="4">
        <v>7.319E-3</v>
      </c>
      <c r="D32" s="4">
        <v>3.4640000000000001E-3</v>
      </c>
      <c r="E32" s="4">
        <v>6.7219999999999997E-3</v>
      </c>
      <c r="F32" s="4">
        <v>6.5199999999999998E-3</v>
      </c>
      <c r="G32" s="4">
        <f t="shared" si="15"/>
        <v>6.2313999999999998E-3</v>
      </c>
      <c r="H32" s="3">
        <f t="shared" si="16"/>
        <v>30.683313541098308</v>
      </c>
      <c r="I32" s="3">
        <f t="shared" si="14"/>
        <v>1.9177070963186442</v>
      </c>
      <c r="L32" s="6" t="s">
        <v>11</v>
      </c>
      <c r="M32" s="6"/>
      <c r="N32" s="6"/>
    </row>
    <row r="33" spans="1:15" x14ac:dyDescent="0.15">
      <c r="A33" s="3">
        <v>20</v>
      </c>
      <c r="B33" s="4">
        <v>3.1710000000000002E-3</v>
      </c>
      <c r="C33" s="4">
        <v>6.3080000000000002E-3</v>
      </c>
      <c r="D33" s="4">
        <v>5.9379999999999997E-3</v>
      </c>
      <c r="E33" s="4">
        <v>6.3420000000000004E-3</v>
      </c>
      <c r="F33" s="4">
        <v>6.4429999999999999E-3</v>
      </c>
      <c r="G33" s="4">
        <f t="shared" si="15"/>
        <v>5.6404000000000003E-3</v>
      </c>
      <c r="H33" s="3">
        <f t="shared" si="16"/>
        <v>33.898305084745758</v>
      </c>
      <c r="I33" s="3">
        <f t="shared" si="14"/>
        <v>1.6949152542372878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6.9379999999999997E-3</v>
      </c>
      <c r="C34" s="4">
        <v>6.8770000000000003E-3</v>
      </c>
      <c r="D34" s="4">
        <v>7.9880000000000003E-3</v>
      </c>
      <c r="E34" s="4">
        <v>5.3460000000000001E-3</v>
      </c>
      <c r="F34" s="4">
        <v>7.1380000000000002E-3</v>
      </c>
      <c r="G34" s="4">
        <f t="shared" si="15"/>
        <v>6.8574000000000013E-3</v>
      </c>
      <c r="H34" s="3">
        <f t="shared" si="16"/>
        <v>27.882287747542794</v>
      </c>
      <c r="I34" s="3">
        <f t="shared" si="14"/>
        <v>1.1617619894809497</v>
      </c>
      <c r="K34" s="3">
        <v>4</v>
      </c>
      <c r="L34" s="5">
        <f>I7</f>
        <v>1.6866857683241823</v>
      </c>
      <c r="M34" s="5">
        <f>I18</f>
        <v>3.8562692611775331</v>
      </c>
      <c r="N34" s="5">
        <f>I29</f>
        <v>4.4456845238095228</v>
      </c>
      <c r="O34" s="5">
        <f>I40</f>
        <v>4.5451087783356146</v>
      </c>
    </row>
    <row r="35" spans="1:15" x14ac:dyDescent="0.15">
      <c r="A35" s="3">
        <v>28</v>
      </c>
      <c r="B35" s="4">
        <v>9.0119999999999992E-3</v>
      </c>
      <c r="C35" s="4">
        <v>9.0050000000000009E-3</v>
      </c>
      <c r="D35" s="4">
        <v>5.025E-3</v>
      </c>
      <c r="E35" s="4">
        <v>1.1616E-2</v>
      </c>
      <c r="F35" s="4">
        <v>5.7210000000000004E-3</v>
      </c>
      <c r="G35" s="4">
        <f t="shared" si="15"/>
        <v>8.0757999999999993E-3</v>
      </c>
      <c r="H35" s="3">
        <f t="shared" si="16"/>
        <v>23.675672998340723</v>
      </c>
      <c r="I35" s="3">
        <f t="shared" si="14"/>
        <v>0.84555974994074012</v>
      </c>
      <c r="K35" s="3">
        <v>8</v>
      </c>
      <c r="L35" s="5">
        <f t="shared" ref="L35:L41" si="17">I8</f>
        <v>1.4521989573333007</v>
      </c>
      <c r="M35" s="5">
        <f t="shared" ref="M35:M41" si="18">I19</f>
        <v>3.2274617836115156</v>
      </c>
      <c r="N35" s="5">
        <f t="shared" ref="N35:N41" si="19">I30</f>
        <v>3.3708499055033707</v>
      </c>
      <c r="O35" s="5">
        <f t="shared" ref="O35:O41" si="20">I41</f>
        <v>3.7870385041990176</v>
      </c>
    </row>
    <row r="36" spans="1:15" x14ac:dyDescent="0.15">
      <c r="A36" s="3">
        <v>32</v>
      </c>
      <c r="B36" s="4">
        <v>7.0289999999999997E-3</v>
      </c>
      <c r="C36" s="4">
        <v>5.744E-3</v>
      </c>
      <c r="D36" s="4">
        <v>4.8040000000000001E-3</v>
      </c>
      <c r="E36" s="4">
        <v>4.875E-3</v>
      </c>
      <c r="F36" s="4">
        <v>7.9989999999999992E-3</v>
      </c>
      <c r="G36" s="4">
        <f t="shared" si="15"/>
        <v>6.0901999999999996E-3</v>
      </c>
      <c r="H36" s="3">
        <f t="shared" si="16"/>
        <v>31.394699681455453</v>
      </c>
      <c r="I36" s="3">
        <f t="shared" si="14"/>
        <v>0.98108436504548291</v>
      </c>
      <c r="K36" s="3">
        <v>12</v>
      </c>
      <c r="L36" s="5">
        <f t="shared" si="17"/>
        <v>1.157104817235536</v>
      </c>
      <c r="M36" s="5">
        <f t="shared" si="18"/>
        <v>2.2158558859251429</v>
      </c>
      <c r="N36" s="5">
        <f t="shared" si="19"/>
        <v>1.9995649482121041</v>
      </c>
      <c r="O36" s="5">
        <f t="shared" si="20"/>
        <v>2.107918364467023</v>
      </c>
    </row>
    <row r="37" spans="1:15" x14ac:dyDescent="0.15">
      <c r="K37" s="3">
        <v>16</v>
      </c>
      <c r="L37" s="5">
        <f t="shared" si="17"/>
        <v>0.87978914509526762</v>
      </c>
      <c r="M37" s="5">
        <f t="shared" si="18"/>
        <v>1.8792853997609609</v>
      </c>
      <c r="N37" s="5">
        <f t="shared" si="19"/>
        <v>1.9177070963186442</v>
      </c>
      <c r="O37" s="5">
        <f t="shared" si="20"/>
        <v>1.9487296565669745</v>
      </c>
    </row>
    <row r="38" spans="1:15" x14ac:dyDescent="0.15">
      <c r="C38" s="6" t="s">
        <v>5</v>
      </c>
      <c r="D38" s="6"/>
      <c r="E38" s="6"/>
      <c r="F38" s="1" t="s">
        <v>23</v>
      </c>
      <c r="G38" s="7" t="s">
        <v>31</v>
      </c>
      <c r="H38" s="7"/>
      <c r="K38" s="3">
        <v>20</v>
      </c>
      <c r="L38" s="5">
        <f t="shared" si="17"/>
        <v>0.7609041706462909</v>
      </c>
      <c r="M38" s="5">
        <f t="shared" si="18"/>
        <v>1.5405440247518369</v>
      </c>
      <c r="N38" s="5">
        <f t="shared" si="19"/>
        <v>1.6949152542372878</v>
      </c>
      <c r="O38" s="5">
        <f t="shared" si="20"/>
        <v>1.8825568114686306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18</v>
      </c>
      <c r="I39" s="3" t="s">
        <v>10</v>
      </c>
      <c r="K39" s="3">
        <v>24</v>
      </c>
      <c r="L39" s="5">
        <f t="shared" si="17"/>
        <v>0.64432294868062057</v>
      </c>
      <c r="M39" s="5">
        <f t="shared" si="18"/>
        <v>1.067889153999446</v>
      </c>
      <c r="N39" s="5">
        <f t="shared" si="19"/>
        <v>1.1617619894809497</v>
      </c>
      <c r="O39" s="5">
        <f t="shared" si="20"/>
        <v>1.3910229547888437</v>
      </c>
    </row>
    <row r="40" spans="1:15" x14ac:dyDescent="0.15">
      <c r="A40" s="3">
        <v>4</v>
      </c>
      <c r="B40" s="4">
        <v>1.0238000000000001E-2</v>
      </c>
      <c r="C40" s="4">
        <v>1.1986E-2</v>
      </c>
      <c r="D40" s="4">
        <v>1.0012E-2</v>
      </c>
      <c r="E40" s="4">
        <v>9.9919999999999991E-3</v>
      </c>
      <c r="F40" s="4">
        <v>1.0356000000000001E-2</v>
      </c>
      <c r="G40" s="4">
        <f>AVERAGE(B40:F40)</f>
        <v>1.0516800000000001E-2</v>
      </c>
      <c r="H40" s="3">
        <f>$G$3/G40</f>
        <v>18.180435113342458</v>
      </c>
      <c r="I40" s="3">
        <f t="shared" ref="I40:I47" si="21">H40/A40</f>
        <v>4.5451087783356146</v>
      </c>
      <c r="K40" s="3">
        <v>28</v>
      </c>
      <c r="L40" s="5">
        <f t="shared" si="17"/>
        <v>0.49258951629358333</v>
      </c>
      <c r="M40" s="5">
        <f t="shared" si="18"/>
        <v>0.83977807371072977</v>
      </c>
      <c r="N40" s="5">
        <f t="shared" si="19"/>
        <v>0.84555974994074012</v>
      </c>
      <c r="O40" s="5">
        <f t="shared" si="20"/>
        <v>0.92041669073614063</v>
      </c>
    </row>
    <row r="41" spans="1:15" x14ac:dyDescent="0.15">
      <c r="A41" s="3">
        <v>8</v>
      </c>
      <c r="B41" s="4">
        <v>6.3299999999999997E-3</v>
      </c>
      <c r="C41" s="4">
        <v>6.3709999999999999E-3</v>
      </c>
      <c r="D41" s="4">
        <v>6.2490000000000002E-3</v>
      </c>
      <c r="E41" s="4">
        <v>6.3290000000000004E-3</v>
      </c>
      <c r="F41" s="4">
        <v>6.2760000000000003E-3</v>
      </c>
      <c r="G41" s="4">
        <f t="shared" ref="G41:G47" si="22">AVERAGE(B41:F41)</f>
        <v>6.3109999999999998E-3</v>
      </c>
      <c r="H41" s="3">
        <f t="shared" ref="H41:H47" si="23">$G$3/G41</f>
        <v>30.29630803359214</v>
      </c>
      <c r="I41" s="3">
        <f t="shared" si="21"/>
        <v>3.7870385041990176</v>
      </c>
      <c r="K41" s="3">
        <v>32</v>
      </c>
      <c r="L41" s="5">
        <f t="shared" si="17"/>
        <v>0.45938922376676089</v>
      </c>
      <c r="M41" s="5">
        <f t="shared" si="18"/>
        <v>0.65060214725930432</v>
      </c>
      <c r="N41" s="5">
        <f t="shared" si="19"/>
        <v>0.98108436504548291</v>
      </c>
      <c r="O41" s="5">
        <f t="shared" si="20"/>
        <v>0.77356292076644217</v>
      </c>
    </row>
    <row r="42" spans="1:15" x14ac:dyDescent="0.15">
      <c r="A42" s="3">
        <v>12</v>
      </c>
      <c r="B42" s="4">
        <v>7.5669999999999999E-3</v>
      </c>
      <c r="C42" s="4">
        <v>7.5989999999999999E-3</v>
      </c>
      <c r="D42" s="4">
        <v>7.561E-3</v>
      </c>
      <c r="E42" s="4">
        <v>7.6309999999999998E-3</v>
      </c>
      <c r="F42" s="4">
        <v>7.4359999999999999E-3</v>
      </c>
      <c r="G42" s="4">
        <f t="shared" si="22"/>
        <v>7.5587999999999992E-3</v>
      </c>
      <c r="H42" s="3">
        <f t="shared" si="23"/>
        <v>25.295020373604277</v>
      </c>
      <c r="I42" s="3">
        <f t="shared" si="21"/>
        <v>2.107918364467023</v>
      </c>
    </row>
    <row r="43" spans="1:15" x14ac:dyDescent="0.15">
      <c r="A43" s="3">
        <v>16</v>
      </c>
      <c r="B43" s="4">
        <v>6.7400000000000003E-3</v>
      </c>
      <c r="C43" s="4">
        <v>6.1679999999999999E-3</v>
      </c>
      <c r="D43" s="4">
        <v>5.9620000000000003E-3</v>
      </c>
      <c r="E43" s="4">
        <v>5.6690000000000004E-3</v>
      </c>
      <c r="F43" s="4">
        <v>6.1219999999999998E-3</v>
      </c>
      <c r="G43" s="4">
        <f t="shared" si="22"/>
        <v>6.1321999999999991E-3</v>
      </c>
      <c r="H43" s="3">
        <f t="shared" si="23"/>
        <v>31.179674505071592</v>
      </c>
      <c r="I43" s="3">
        <f t="shared" si="21"/>
        <v>1.9487296565669745</v>
      </c>
    </row>
    <row r="44" spans="1:15" x14ac:dyDescent="0.15">
      <c r="A44" s="3">
        <v>20</v>
      </c>
      <c r="B44" s="4">
        <v>6.0200000000000002E-3</v>
      </c>
      <c r="C44" s="4">
        <v>6.5649999999999997E-3</v>
      </c>
      <c r="D44" s="4">
        <v>6.6750000000000004E-3</v>
      </c>
      <c r="E44" s="4">
        <v>3.045E-3</v>
      </c>
      <c r="F44" s="4">
        <v>3.0860000000000002E-3</v>
      </c>
      <c r="G44" s="4">
        <f t="shared" si="22"/>
        <v>5.0781999999999997E-3</v>
      </c>
      <c r="H44" s="3">
        <f t="shared" si="23"/>
        <v>37.651136229372611</v>
      </c>
      <c r="I44" s="3">
        <f t="shared" si="21"/>
        <v>1.8825568114686306</v>
      </c>
    </row>
    <row r="45" spans="1:15" x14ac:dyDescent="0.15">
      <c r="A45" s="3">
        <v>24</v>
      </c>
      <c r="B45" s="4">
        <v>7.6020000000000003E-3</v>
      </c>
      <c r="C45" s="4">
        <v>4.5960000000000003E-3</v>
      </c>
      <c r="D45" s="4">
        <v>6.5199999999999998E-3</v>
      </c>
      <c r="E45" s="4">
        <v>2.9139999999999999E-3</v>
      </c>
      <c r="F45" s="4">
        <v>7.0039999999999998E-3</v>
      </c>
      <c r="G45" s="4">
        <f t="shared" si="22"/>
        <v>5.7272E-3</v>
      </c>
      <c r="H45" s="3">
        <f t="shared" si="23"/>
        <v>33.384550914932248</v>
      </c>
      <c r="I45" s="3">
        <f t="shared" si="21"/>
        <v>1.3910229547888437</v>
      </c>
    </row>
    <row r="46" spans="1:15" x14ac:dyDescent="0.15">
      <c r="A46" s="3">
        <v>28</v>
      </c>
      <c r="B46" s="4">
        <v>8.9829999999999997E-3</v>
      </c>
      <c r="C46" s="4">
        <v>9.1699999999999993E-3</v>
      </c>
      <c r="D46" s="4">
        <v>5.1590000000000004E-3</v>
      </c>
      <c r="E46" s="4">
        <v>7.6810000000000003E-3</v>
      </c>
      <c r="F46" s="4">
        <v>6.1019999999999998E-3</v>
      </c>
      <c r="G46" s="4">
        <f t="shared" si="22"/>
        <v>7.4190000000000002E-3</v>
      </c>
      <c r="H46" s="3">
        <f t="shared" si="23"/>
        <v>25.771667340611938</v>
      </c>
      <c r="I46" s="3">
        <f t="shared" si="21"/>
        <v>0.92041669073614063</v>
      </c>
    </row>
    <row r="47" spans="1:15" x14ac:dyDescent="0.15">
      <c r="A47" s="3">
        <v>32</v>
      </c>
      <c r="B47" s="4">
        <v>8.3949999999999997E-3</v>
      </c>
      <c r="C47" s="4">
        <v>7.3159999999999996E-3</v>
      </c>
      <c r="D47" s="4">
        <v>8.685E-3</v>
      </c>
      <c r="E47" s="4">
        <v>7.4960000000000001E-3</v>
      </c>
      <c r="F47" s="4">
        <v>6.7279999999999996E-3</v>
      </c>
      <c r="G47" s="4">
        <f t="shared" si="22"/>
        <v>7.724E-3</v>
      </c>
      <c r="H47" s="3">
        <f t="shared" si="23"/>
        <v>24.75401346452615</v>
      </c>
      <c r="I47" s="3">
        <f t="shared" si="21"/>
        <v>0.77356292076644217</v>
      </c>
    </row>
    <row r="49" spans="1:29" x14ac:dyDescent="0.15">
      <c r="C49" s="6" t="s">
        <v>5</v>
      </c>
      <c r="D49" s="6"/>
      <c r="E49" s="6"/>
      <c r="F49" s="1" t="s">
        <v>24</v>
      </c>
      <c r="G49" s="7" t="s">
        <v>31</v>
      </c>
      <c r="H49" s="7"/>
    </row>
    <row r="50" spans="1:29" x14ac:dyDescent="0.15">
      <c r="A50" s="3" t="s">
        <v>9</v>
      </c>
      <c r="B50" s="3" t="s">
        <v>0</v>
      </c>
      <c r="C50" s="3" t="s">
        <v>1</v>
      </c>
      <c r="D50" s="3" t="s">
        <v>2</v>
      </c>
      <c r="E50" s="3" t="s">
        <v>6</v>
      </c>
      <c r="F50" s="3" t="s">
        <v>7</v>
      </c>
      <c r="G50" s="3" t="s">
        <v>8</v>
      </c>
      <c r="H50" s="3" t="s">
        <v>18</v>
      </c>
      <c r="I50" s="3" t="s">
        <v>10</v>
      </c>
    </row>
    <row r="51" spans="1:29" x14ac:dyDescent="0.15">
      <c r="A51" s="3">
        <v>4</v>
      </c>
      <c r="B51" s="3">
        <v>1.0083E-2</v>
      </c>
      <c r="C51" s="3">
        <v>1.1264E-2</v>
      </c>
      <c r="D51" s="3">
        <v>1.0465E-2</v>
      </c>
      <c r="E51" s="3">
        <v>1.001E-2</v>
      </c>
      <c r="F51" s="3">
        <v>1.014E-2</v>
      </c>
      <c r="G51" s="3">
        <f>AVERAGE(B51:F51)</f>
        <v>1.03924E-2</v>
      </c>
      <c r="H51" s="3">
        <f>$G$3/G51</f>
        <v>18.398060120857547</v>
      </c>
      <c r="I51" s="3">
        <f t="shared" ref="I51:I58" si="24">H51/A51</f>
        <v>4.5995150302143868</v>
      </c>
    </row>
    <row r="52" spans="1:29" x14ac:dyDescent="0.15">
      <c r="A52" s="3">
        <v>8</v>
      </c>
      <c r="B52" s="3">
        <v>7.9240000000000005E-3</v>
      </c>
      <c r="C52" s="3">
        <v>7.4920000000000004E-3</v>
      </c>
      <c r="D52" s="3">
        <v>6.9470000000000001E-3</v>
      </c>
      <c r="E52" s="3">
        <v>6.9760000000000004E-3</v>
      </c>
      <c r="F52" s="3">
        <v>6.7999999999999996E-3</v>
      </c>
      <c r="G52" s="3">
        <f t="shared" ref="G52:G58" si="25">AVERAGE(B52:F52)</f>
        <v>7.2277999999999995E-3</v>
      </c>
      <c r="H52" s="3">
        <f t="shared" ref="H52:H58" si="26">$G$3/G52</f>
        <v>26.453415977199146</v>
      </c>
      <c r="I52" s="3">
        <f t="shared" si="24"/>
        <v>3.3066769971498933</v>
      </c>
    </row>
    <row r="53" spans="1:29" x14ac:dyDescent="0.15">
      <c r="A53" s="3">
        <v>12</v>
      </c>
      <c r="B53" s="3">
        <v>8.0999999999999996E-3</v>
      </c>
      <c r="C53" s="3">
        <v>8.2719999999999998E-3</v>
      </c>
      <c r="D53" s="3">
        <v>8.1209999999999997E-3</v>
      </c>
      <c r="E53" s="3">
        <v>7.7520000000000002E-3</v>
      </c>
      <c r="F53" s="3">
        <v>8.3800000000000003E-3</v>
      </c>
      <c r="G53" s="3">
        <f t="shared" si="25"/>
        <v>8.1249999999999985E-3</v>
      </c>
      <c r="H53" s="3">
        <f t="shared" si="26"/>
        <v>23.532307692307693</v>
      </c>
      <c r="I53" s="3">
        <f t="shared" si="24"/>
        <v>1.961025641025641</v>
      </c>
    </row>
    <row r="54" spans="1:29" x14ac:dyDescent="0.15">
      <c r="A54" s="3">
        <v>16</v>
      </c>
      <c r="B54" s="3">
        <v>6.7619999999999998E-3</v>
      </c>
      <c r="C54" s="3">
        <v>7.0590000000000002E-3</v>
      </c>
      <c r="D54" s="3">
        <v>6.8089999999999999E-3</v>
      </c>
      <c r="E54" s="3">
        <v>7.3540000000000003E-3</v>
      </c>
      <c r="F54" s="3">
        <v>6.522E-3</v>
      </c>
      <c r="G54" s="3">
        <f t="shared" si="25"/>
        <v>6.9011999999999988E-3</v>
      </c>
      <c r="H54" s="3">
        <f t="shared" si="26"/>
        <v>27.705326609864954</v>
      </c>
      <c r="I54" s="3">
        <f t="shared" si="24"/>
        <v>1.7315829131165597</v>
      </c>
    </row>
    <row r="55" spans="1:29" x14ac:dyDescent="0.15">
      <c r="A55" s="3">
        <v>20</v>
      </c>
      <c r="B55" s="3">
        <v>6.0860000000000003E-3</v>
      </c>
      <c r="C55" s="3">
        <v>3.627E-3</v>
      </c>
      <c r="D55" s="3">
        <v>3.4290000000000002E-3</v>
      </c>
      <c r="E55" s="3">
        <v>3.192E-3</v>
      </c>
      <c r="F55" s="3">
        <v>6.2360000000000002E-3</v>
      </c>
      <c r="G55" s="3">
        <f t="shared" si="25"/>
        <v>4.5139999999999998E-3</v>
      </c>
      <c r="H55" s="3">
        <f t="shared" si="26"/>
        <v>42.35711120957022</v>
      </c>
      <c r="I55" s="3">
        <f t="shared" si="24"/>
        <v>2.1178555604785112</v>
      </c>
    </row>
    <row r="56" spans="1:29" x14ac:dyDescent="0.15">
      <c r="A56" s="3">
        <v>24</v>
      </c>
      <c r="B56" s="3">
        <v>2.6580000000000002E-3</v>
      </c>
      <c r="C56" s="3">
        <v>7.0260000000000001E-3</v>
      </c>
      <c r="D56" s="3">
        <v>5.6030000000000003E-3</v>
      </c>
      <c r="E56" s="3">
        <v>4.8939999999999999E-3</v>
      </c>
      <c r="F56" s="3">
        <v>4.7200000000000002E-3</v>
      </c>
      <c r="G56" s="3">
        <f t="shared" si="25"/>
        <v>4.9801999999999997E-3</v>
      </c>
      <c r="H56" s="3">
        <f t="shared" si="26"/>
        <v>38.392032448496046</v>
      </c>
      <c r="I56" s="3">
        <f t="shared" si="24"/>
        <v>1.5996680186873353</v>
      </c>
    </row>
    <row r="57" spans="1:29" x14ac:dyDescent="0.15">
      <c r="A57" s="3">
        <v>28</v>
      </c>
      <c r="B57" s="3">
        <v>7.8069999999999997E-3</v>
      </c>
      <c r="C57" s="3">
        <v>6.2220000000000001E-3</v>
      </c>
      <c r="D57" s="3">
        <v>6.4530000000000004E-3</v>
      </c>
      <c r="E57" s="3">
        <v>9.4439999999999993E-3</v>
      </c>
      <c r="F57" s="3">
        <v>5.9030000000000003E-3</v>
      </c>
      <c r="G57" s="3">
        <f t="shared" si="25"/>
        <v>7.1657999999999999E-3</v>
      </c>
      <c r="H57" s="3">
        <f t="shared" si="26"/>
        <v>26.682296463758405</v>
      </c>
      <c r="I57" s="3">
        <f t="shared" si="24"/>
        <v>0.952939159419943</v>
      </c>
    </row>
    <row r="58" spans="1:29" x14ac:dyDescent="0.15">
      <c r="A58" s="3">
        <v>32</v>
      </c>
      <c r="B58" s="3">
        <v>5.0029999999999996E-3</v>
      </c>
      <c r="C58" s="3">
        <v>8.7030000000000007E-3</v>
      </c>
      <c r="D58" s="3">
        <v>8.1630000000000001E-3</v>
      </c>
      <c r="E58" s="3">
        <v>6.1659999999999996E-3</v>
      </c>
      <c r="F58" s="3">
        <v>4.5110000000000003E-3</v>
      </c>
      <c r="G58" s="3">
        <f t="shared" si="25"/>
        <v>6.5091999999999997E-3</v>
      </c>
      <c r="H58" s="3">
        <f t="shared" si="26"/>
        <v>29.373809377496464</v>
      </c>
      <c r="I58" s="3">
        <f t="shared" si="24"/>
        <v>0.9179315430467645</v>
      </c>
    </row>
    <row r="60" spans="1:29" x14ac:dyDescent="0.15">
      <c r="C60" s="6" t="s">
        <v>5</v>
      </c>
      <c r="D60" s="6"/>
      <c r="E60" s="6"/>
      <c r="F60" s="1" t="s">
        <v>25</v>
      </c>
      <c r="G60" s="7" t="s">
        <v>31</v>
      </c>
      <c r="H60" s="7"/>
      <c r="L60" s="6" t="s">
        <v>29</v>
      </c>
      <c r="M60" s="6"/>
      <c r="N60" s="6"/>
      <c r="Z60" s="6" t="s">
        <v>29</v>
      </c>
      <c r="AA60" s="6"/>
      <c r="AB60" s="6"/>
    </row>
    <row r="61" spans="1:29" x14ac:dyDescent="0.15">
      <c r="A61" s="3" t="s">
        <v>9</v>
      </c>
      <c r="B61" s="3" t="s">
        <v>0</v>
      </c>
      <c r="C61" s="3" t="s">
        <v>1</v>
      </c>
      <c r="D61" s="3" t="s">
        <v>2</v>
      </c>
      <c r="E61" s="3" t="s">
        <v>6</v>
      </c>
      <c r="F61" s="3" t="s">
        <v>7</v>
      </c>
      <c r="G61" s="3" t="s">
        <v>8</v>
      </c>
      <c r="H61" s="3" t="s">
        <v>18</v>
      </c>
      <c r="I61" s="3" t="s">
        <v>10</v>
      </c>
      <c r="K61" s="3" t="s">
        <v>9</v>
      </c>
      <c r="L61" s="3" t="s">
        <v>23</v>
      </c>
      <c r="M61" s="3" t="s">
        <v>24</v>
      </c>
      <c r="N61" s="3" t="s">
        <v>25</v>
      </c>
      <c r="O61" s="3" t="s">
        <v>26</v>
      </c>
      <c r="Y61" s="3" t="s">
        <v>9</v>
      </c>
      <c r="Z61" s="3" t="s">
        <v>34</v>
      </c>
      <c r="AA61" s="3" t="s">
        <v>35</v>
      </c>
      <c r="AB61" s="3" t="s">
        <v>36</v>
      </c>
      <c r="AC61" s="3" t="s">
        <v>37</v>
      </c>
    </row>
    <row r="62" spans="1:29" x14ac:dyDescent="0.15">
      <c r="A62" s="3">
        <v>4</v>
      </c>
      <c r="B62" s="3">
        <v>1.2829E-2</v>
      </c>
      <c r="C62" s="3">
        <v>1.0477999999999999E-2</v>
      </c>
      <c r="D62" s="3">
        <v>1.0364999999999999E-2</v>
      </c>
      <c r="E62" s="3">
        <v>1.0574999999999999E-2</v>
      </c>
      <c r="F62" s="3">
        <v>1.2304000000000001E-2</v>
      </c>
      <c r="G62" s="3">
        <f>AVERAGE(B62:F62)</f>
        <v>1.1310200000000001E-2</v>
      </c>
      <c r="H62" s="3">
        <f>$G$3/G62</f>
        <v>16.90509451645417</v>
      </c>
      <c r="I62" s="3">
        <f t="shared" ref="I62:I69" si="27">H62/A62</f>
        <v>4.2262736291135425</v>
      </c>
      <c r="K62" s="3">
        <v>4</v>
      </c>
      <c r="L62" s="4">
        <f>G40</f>
        <v>1.0516800000000001E-2</v>
      </c>
      <c r="M62" s="3">
        <f>G51</f>
        <v>1.03924E-2</v>
      </c>
      <c r="N62" s="3">
        <f>G62</f>
        <v>1.1310200000000001E-2</v>
      </c>
      <c r="O62" s="3">
        <f>G73</f>
        <v>1.21248E-2</v>
      </c>
      <c r="Y62" s="3">
        <v>4</v>
      </c>
      <c r="Z62" s="4">
        <f>G40</f>
        <v>1.0516800000000001E-2</v>
      </c>
      <c r="AA62" s="3">
        <f>G84</f>
        <v>1.0331E-2</v>
      </c>
      <c r="AB62" s="3">
        <f>G95</f>
        <v>1.10968E-2</v>
      </c>
      <c r="AC62" s="3">
        <f>G106</f>
        <v>1.0899600000000001E-2</v>
      </c>
    </row>
    <row r="63" spans="1:29" x14ac:dyDescent="0.15">
      <c r="A63" s="3">
        <v>8</v>
      </c>
      <c r="B63" s="3">
        <v>8.3719999999999992E-3</v>
      </c>
      <c r="C63" s="3">
        <v>8.0820000000000006E-3</v>
      </c>
      <c r="D63" s="3">
        <v>7.4650000000000003E-3</v>
      </c>
      <c r="E63" s="3">
        <v>7.6020000000000003E-3</v>
      </c>
      <c r="F63" s="3">
        <v>8.0470000000000003E-3</v>
      </c>
      <c r="G63" s="3">
        <f t="shared" ref="G63:G69" si="28">AVERAGE(B63:F63)</f>
        <v>7.9135999999999998E-3</v>
      </c>
      <c r="H63" s="3">
        <f t="shared" ref="H63:H69" si="29">$G$3/G63</f>
        <v>24.160938131823695</v>
      </c>
      <c r="I63" s="3">
        <f t="shared" si="27"/>
        <v>3.0201172664779619</v>
      </c>
      <c r="K63" s="3">
        <v>8</v>
      </c>
      <c r="L63" s="4">
        <f t="shared" ref="L63:L69" si="30">G41</f>
        <v>6.3109999999999998E-3</v>
      </c>
      <c r="M63" s="3">
        <f t="shared" ref="M63:M69" si="31">G52</f>
        <v>7.2277999999999995E-3</v>
      </c>
      <c r="N63" s="3">
        <f t="shared" ref="N63:N69" si="32">G63</f>
        <v>7.9135999999999998E-3</v>
      </c>
      <c r="O63" s="3">
        <f t="shared" ref="O63:O69" si="33">G74</f>
        <v>8.7705999999999999E-3</v>
      </c>
      <c r="Y63" s="3">
        <v>8</v>
      </c>
      <c r="Z63" s="4">
        <f t="shared" ref="Z63:Z69" si="34">G41</f>
        <v>6.3109999999999998E-3</v>
      </c>
      <c r="AA63" s="3">
        <f t="shared" ref="AA63:AA69" si="35">G85</f>
        <v>6.4554E-3</v>
      </c>
      <c r="AB63" s="3">
        <f t="shared" ref="AB63:AB69" si="36">G96</f>
        <v>6.5521999999999993E-3</v>
      </c>
      <c r="AC63" s="3">
        <f t="shared" ref="AC63:AC69" si="37">G107</f>
        <v>6.8005999999999995E-3</v>
      </c>
    </row>
    <row r="64" spans="1:29" x14ac:dyDescent="0.15">
      <c r="A64" s="3">
        <v>12</v>
      </c>
      <c r="B64" s="3">
        <v>8.1869999999999998E-3</v>
      </c>
      <c r="C64" s="3">
        <v>8.8979999999999997E-3</v>
      </c>
      <c r="D64" s="3">
        <v>8.5760000000000003E-3</v>
      </c>
      <c r="E64" s="3">
        <v>8.6E-3</v>
      </c>
      <c r="F64" s="3">
        <v>8.8360000000000001E-3</v>
      </c>
      <c r="G64" s="3">
        <f t="shared" si="28"/>
        <v>8.6193999999999993E-3</v>
      </c>
      <c r="H64" s="3">
        <f t="shared" si="29"/>
        <v>22.182518504768314</v>
      </c>
      <c r="I64" s="3">
        <f t="shared" si="27"/>
        <v>1.8485432087306928</v>
      </c>
      <c r="K64" s="3">
        <v>12</v>
      </c>
      <c r="L64" s="4">
        <f t="shared" si="30"/>
        <v>7.5587999999999992E-3</v>
      </c>
      <c r="M64" s="3">
        <f t="shared" si="31"/>
        <v>8.1249999999999985E-3</v>
      </c>
      <c r="N64" s="3">
        <f t="shared" si="32"/>
        <v>8.6193999999999993E-3</v>
      </c>
      <c r="O64" s="3">
        <f t="shared" si="33"/>
        <v>1.0295E-2</v>
      </c>
      <c r="Y64" s="3">
        <v>12</v>
      </c>
      <c r="Z64" s="4">
        <f t="shared" si="34"/>
        <v>7.5587999999999992E-3</v>
      </c>
      <c r="AA64" s="3">
        <f t="shared" si="35"/>
        <v>7.6046000000000004E-3</v>
      </c>
      <c r="AB64" s="3">
        <f t="shared" si="36"/>
        <v>7.1483999999999992E-3</v>
      </c>
      <c r="AC64" s="3">
        <f t="shared" si="37"/>
        <v>6.8156000000000007E-3</v>
      </c>
    </row>
    <row r="65" spans="1:29" x14ac:dyDescent="0.15">
      <c r="A65" s="3">
        <v>16</v>
      </c>
      <c r="B65" s="3">
        <v>4.424E-3</v>
      </c>
      <c r="C65" s="3">
        <v>4.4450000000000002E-3</v>
      </c>
      <c r="D65" s="3">
        <v>7.8270000000000006E-3</v>
      </c>
      <c r="E65" s="3">
        <v>7.9979999999999999E-3</v>
      </c>
      <c r="F65" s="3">
        <v>3.5899999999999999E-3</v>
      </c>
      <c r="G65" s="3">
        <f t="shared" si="28"/>
        <v>5.6568E-3</v>
      </c>
      <c r="H65" s="3">
        <f t="shared" si="29"/>
        <v>33.800028284542492</v>
      </c>
      <c r="I65" s="3">
        <f t="shared" si="27"/>
        <v>2.1125017677839057</v>
      </c>
      <c r="K65" s="3">
        <v>16</v>
      </c>
      <c r="L65" s="4">
        <f t="shared" si="30"/>
        <v>6.1321999999999991E-3</v>
      </c>
      <c r="M65" s="3">
        <f t="shared" si="31"/>
        <v>6.9011999999999988E-3</v>
      </c>
      <c r="N65" s="3">
        <f t="shared" si="32"/>
        <v>5.6568E-3</v>
      </c>
      <c r="O65" s="3">
        <f t="shared" si="33"/>
        <v>7.2309999999999996E-3</v>
      </c>
      <c r="Y65" s="3">
        <v>16</v>
      </c>
      <c r="Z65" s="4">
        <f t="shared" si="34"/>
        <v>6.1321999999999991E-3</v>
      </c>
      <c r="AA65" s="3">
        <f t="shared" si="35"/>
        <v>5.8240000000000002E-3</v>
      </c>
      <c r="AB65" s="3">
        <f t="shared" si="36"/>
        <v>5.2246000000000003E-3</v>
      </c>
      <c r="AC65" s="3">
        <f t="shared" si="37"/>
        <v>5.8818000000000004E-3</v>
      </c>
    </row>
    <row r="66" spans="1:29" x14ac:dyDescent="0.15">
      <c r="A66" s="3">
        <v>20</v>
      </c>
      <c r="B66" s="3">
        <v>3.9550000000000002E-3</v>
      </c>
      <c r="C66" s="3">
        <v>3.8059999999999999E-3</v>
      </c>
      <c r="D66" s="3">
        <v>7.1510000000000002E-3</v>
      </c>
      <c r="E66" s="3">
        <v>3.8059999999999999E-3</v>
      </c>
      <c r="F66" s="3">
        <v>4.3660000000000001E-3</v>
      </c>
      <c r="G66" s="3">
        <f t="shared" si="28"/>
        <v>4.6167999999999999E-3</v>
      </c>
      <c r="H66" s="3">
        <f t="shared" si="29"/>
        <v>41.413966383642347</v>
      </c>
      <c r="I66" s="3">
        <f t="shared" si="27"/>
        <v>2.0706983191821173</v>
      </c>
      <c r="K66" s="3">
        <v>20</v>
      </c>
      <c r="L66" s="4">
        <f t="shared" si="30"/>
        <v>5.0781999999999997E-3</v>
      </c>
      <c r="M66" s="3">
        <f t="shared" si="31"/>
        <v>4.5139999999999998E-3</v>
      </c>
      <c r="N66" s="3">
        <f t="shared" si="32"/>
        <v>4.6167999999999999E-3</v>
      </c>
      <c r="O66" s="3">
        <f t="shared" si="33"/>
        <v>7.7228000000000002E-3</v>
      </c>
      <c r="Y66" s="3">
        <v>20</v>
      </c>
      <c r="Z66" s="4">
        <f t="shared" si="34"/>
        <v>5.0781999999999997E-3</v>
      </c>
      <c r="AA66" s="3">
        <f t="shared" si="35"/>
        <v>4.7397999999999997E-3</v>
      </c>
      <c r="AB66" s="3">
        <f t="shared" si="36"/>
        <v>5.3400000000000001E-3</v>
      </c>
      <c r="AC66" s="3">
        <f t="shared" si="37"/>
        <v>5.9422000000000008E-3</v>
      </c>
    </row>
    <row r="67" spans="1:29" x14ac:dyDescent="0.15">
      <c r="A67" s="3">
        <v>24</v>
      </c>
      <c r="B67" s="3">
        <v>5.4479999999999997E-3</v>
      </c>
      <c r="C67" s="3">
        <v>4.8910000000000004E-3</v>
      </c>
      <c r="D67" s="3">
        <v>2.7829999999999999E-3</v>
      </c>
      <c r="E67" s="3">
        <v>8.2170000000000003E-3</v>
      </c>
      <c r="F67" s="3">
        <v>8.2129999999999998E-3</v>
      </c>
      <c r="G67" s="3">
        <f t="shared" si="28"/>
        <v>5.9104000000000005E-3</v>
      </c>
      <c r="H67" s="3">
        <f t="shared" si="29"/>
        <v>32.349756361667566</v>
      </c>
      <c r="I67" s="3">
        <f t="shared" si="27"/>
        <v>1.347906515069482</v>
      </c>
      <c r="K67" s="3">
        <v>24</v>
      </c>
      <c r="L67" s="4">
        <f t="shared" si="30"/>
        <v>5.7272E-3</v>
      </c>
      <c r="M67" s="3">
        <f t="shared" si="31"/>
        <v>4.9801999999999997E-3</v>
      </c>
      <c r="N67" s="3">
        <f t="shared" si="32"/>
        <v>5.9104000000000005E-3</v>
      </c>
      <c r="O67" s="3">
        <f t="shared" si="33"/>
        <v>8.8079999999999999E-3</v>
      </c>
      <c r="Y67" s="3">
        <v>24</v>
      </c>
      <c r="Z67" s="4">
        <f t="shared" si="34"/>
        <v>5.7272E-3</v>
      </c>
      <c r="AA67" s="3">
        <f t="shared" si="35"/>
        <v>5.1646000000000001E-3</v>
      </c>
      <c r="AB67" s="3">
        <f t="shared" si="36"/>
        <v>6.3404000000000004E-3</v>
      </c>
      <c r="AC67" s="3">
        <f t="shared" si="37"/>
        <v>5.777E-3</v>
      </c>
    </row>
    <row r="68" spans="1:29" x14ac:dyDescent="0.15">
      <c r="A68" s="3">
        <v>28</v>
      </c>
      <c r="B68" s="3">
        <v>1.0137999999999999E-2</v>
      </c>
      <c r="C68" s="3">
        <v>8.7360000000000007E-3</v>
      </c>
      <c r="D68" s="3">
        <v>9.7900000000000001E-3</v>
      </c>
      <c r="E68" s="3">
        <v>4.4380000000000001E-3</v>
      </c>
      <c r="F68" s="3">
        <v>9.1610000000000007E-3</v>
      </c>
      <c r="G68" s="3">
        <f t="shared" si="28"/>
        <v>8.4526000000000011E-3</v>
      </c>
      <c r="H68" s="3">
        <f t="shared" si="29"/>
        <v>22.620258855263465</v>
      </c>
      <c r="I68" s="3">
        <f t="shared" si="27"/>
        <v>0.80786638768798091</v>
      </c>
      <c r="K68" s="3">
        <v>28</v>
      </c>
      <c r="L68" s="4">
        <f t="shared" si="30"/>
        <v>7.4190000000000002E-3</v>
      </c>
      <c r="M68" s="3">
        <f t="shared" si="31"/>
        <v>7.1657999999999999E-3</v>
      </c>
      <c r="N68" s="3">
        <f t="shared" si="32"/>
        <v>8.4526000000000011E-3</v>
      </c>
      <c r="O68" s="3">
        <f t="shared" si="33"/>
        <v>1.03696E-2</v>
      </c>
      <c r="Y68" s="3">
        <v>28</v>
      </c>
      <c r="Z68" s="4">
        <f t="shared" si="34"/>
        <v>7.4190000000000002E-3</v>
      </c>
      <c r="AA68" s="3">
        <f t="shared" si="35"/>
        <v>5.8102000000000006E-3</v>
      </c>
      <c r="AB68" s="3">
        <f t="shared" si="36"/>
        <v>7.3800000000000003E-3</v>
      </c>
      <c r="AC68" s="3">
        <f t="shared" si="37"/>
        <v>7.9585999999999997E-3</v>
      </c>
    </row>
    <row r="69" spans="1:29" x14ac:dyDescent="0.15">
      <c r="A69" s="3">
        <v>32</v>
      </c>
      <c r="B69" s="3">
        <v>7.607E-3</v>
      </c>
      <c r="C69" s="3">
        <v>5.5430000000000002E-3</v>
      </c>
      <c r="D69" s="3">
        <v>6.5259999999999997E-3</v>
      </c>
      <c r="E69" s="3">
        <v>8.8109999999999994E-3</v>
      </c>
      <c r="F69" s="3">
        <v>9.4050000000000002E-3</v>
      </c>
      <c r="G69" s="3">
        <f t="shared" si="28"/>
        <v>7.578399999999999E-3</v>
      </c>
      <c r="H69" s="3">
        <f t="shared" si="29"/>
        <v>25.229599915549457</v>
      </c>
      <c r="I69" s="3">
        <f t="shared" si="27"/>
        <v>0.78842499736092053</v>
      </c>
      <c r="K69" s="3">
        <v>32</v>
      </c>
      <c r="L69" s="4">
        <f t="shared" si="30"/>
        <v>7.724E-3</v>
      </c>
      <c r="M69" s="3">
        <f t="shared" si="31"/>
        <v>6.5091999999999997E-3</v>
      </c>
      <c r="N69" s="3">
        <f t="shared" si="32"/>
        <v>7.578399999999999E-3</v>
      </c>
      <c r="O69" s="3">
        <f t="shared" si="33"/>
        <v>1.2026399999999998E-2</v>
      </c>
      <c r="Y69" s="3">
        <v>32</v>
      </c>
      <c r="Z69" s="4">
        <f t="shared" si="34"/>
        <v>7.724E-3</v>
      </c>
      <c r="AA69" s="3">
        <f t="shared" si="35"/>
        <v>7.2746000000000009E-3</v>
      </c>
      <c r="AB69" s="3">
        <f t="shared" si="36"/>
        <v>7.2335999999999998E-3</v>
      </c>
      <c r="AC69" s="3">
        <f t="shared" si="37"/>
        <v>5.9043999999999989E-3</v>
      </c>
    </row>
    <row r="71" spans="1:29" x14ac:dyDescent="0.15">
      <c r="C71" s="6" t="s">
        <v>5</v>
      </c>
      <c r="D71" s="6"/>
      <c r="E71" s="6"/>
      <c r="F71" s="1" t="s">
        <v>26</v>
      </c>
      <c r="G71" s="7" t="s">
        <v>31</v>
      </c>
      <c r="H71" s="7"/>
      <c r="L71" s="6" t="s">
        <v>27</v>
      </c>
      <c r="M71" s="6"/>
      <c r="N71" s="6"/>
      <c r="Z71" s="6" t="s">
        <v>38</v>
      </c>
      <c r="AA71" s="6"/>
      <c r="AB71" s="6"/>
    </row>
    <row r="72" spans="1:29" x14ac:dyDescent="0.15">
      <c r="A72" s="3" t="s">
        <v>9</v>
      </c>
      <c r="B72" s="3" t="s">
        <v>0</v>
      </c>
      <c r="C72" s="3" t="s">
        <v>1</v>
      </c>
      <c r="D72" s="3" t="s">
        <v>2</v>
      </c>
      <c r="E72" s="3" t="s">
        <v>6</v>
      </c>
      <c r="F72" s="3" t="s">
        <v>7</v>
      </c>
      <c r="G72" s="3" t="s">
        <v>8</v>
      </c>
      <c r="H72" s="3" t="s">
        <v>18</v>
      </c>
      <c r="I72" s="3" t="s">
        <v>10</v>
      </c>
      <c r="K72" s="3" t="s">
        <v>9</v>
      </c>
      <c r="L72" s="3" t="s">
        <v>23</v>
      </c>
      <c r="M72" s="3" t="s">
        <v>24</v>
      </c>
      <c r="N72" s="3" t="s">
        <v>25</v>
      </c>
      <c r="O72" s="3" t="s">
        <v>26</v>
      </c>
      <c r="Y72" s="3" t="s">
        <v>9</v>
      </c>
      <c r="Z72" s="3" t="s">
        <v>34</v>
      </c>
      <c r="AA72" s="3" t="s">
        <v>35</v>
      </c>
      <c r="AB72" s="3" t="s">
        <v>36</v>
      </c>
      <c r="AC72" s="3" t="s">
        <v>37</v>
      </c>
    </row>
    <row r="73" spans="1:29" x14ac:dyDescent="0.15">
      <c r="A73" s="3">
        <v>4</v>
      </c>
      <c r="B73" s="3">
        <v>1.1717999999999999E-2</v>
      </c>
      <c r="C73" s="3">
        <v>1.2633999999999999E-2</v>
      </c>
      <c r="D73" s="3">
        <v>1.1415E-2</v>
      </c>
      <c r="E73" s="3">
        <v>1.206E-2</v>
      </c>
      <c r="F73" s="3">
        <v>1.2796999999999999E-2</v>
      </c>
      <c r="G73" s="3">
        <f>AVERAGE(B73:F73)</f>
        <v>1.21248E-2</v>
      </c>
      <c r="H73" s="3">
        <f>$G$3/G73</f>
        <v>15.769332277645816</v>
      </c>
      <c r="I73" s="3">
        <f t="shared" ref="I73:I80" si="38">H73/A73</f>
        <v>3.942333069411454</v>
      </c>
      <c r="K73" s="3">
        <v>4</v>
      </c>
      <c r="L73" s="3">
        <f>H40</f>
        <v>18.180435113342458</v>
      </c>
      <c r="M73" s="3">
        <f>H51</f>
        <v>18.398060120857547</v>
      </c>
      <c r="N73" s="3">
        <f>H62</f>
        <v>16.90509451645417</v>
      </c>
      <c r="O73" s="3">
        <f>H73</f>
        <v>15.769332277645816</v>
      </c>
      <c r="Y73" s="3">
        <v>4</v>
      </c>
      <c r="Z73" s="3">
        <f>H40</f>
        <v>18.180435113342458</v>
      </c>
      <c r="AA73" s="3">
        <f>H84</f>
        <v>18.507404897880164</v>
      </c>
      <c r="AB73" s="3">
        <f>H95</f>
        <v>17.230192487924445</v>
      </c>
      <c r="AC73" s="3">
        <f>H106</f>
        <v>17.541928144152077</v>
      </c>
    </row>
    <row r="74" spans="1:29" x14ac:dyDescent="0.15">
      <c r="A74" s="3">
        <v>8</v>
      </c>
      <c r="B74" s="3">
        <v>8.6020000000000003E-3</v>
      </c>
      <c r="C74" s="3">
        <v>8.9980000000000008E-3</v>
      </c>
      <c r="D74" s="3">
        <v>8.8109999999999994E-3</v>
      </c>
      <c r="E74" s="3">
        <v>7.9629999999999996E-3</v>
      </c>
      <c r="F74" s="3">
        <v>9.4789999999999996E-3</v>
      </c>
      <c r="G74" s="3">
        <f t="shared" ref="G74:G80" si="39">AVERAGE(B74:F74)</f>
        <v>8.7705999999999999E-3</v>
      </c>
      <c r="H74" s="3">
        <f t="shared" ref="H74:H80" si="40">$G$3/G74</f>
        <v>21.800104895902216</v>
      </c>
      <c r="I74" s="3">
        <f t="shared" si="38"/>
        <v>2.725013111987777</v>
      </c>
      <c r="K74" s="3">
        <v>8</v>
      </c>
      <c r="L74" s="3">
        <f t="shared" ref="L74:L80" si="41">H41</f>
        <v>30.29630803359214</v>
      </c>
      <c r="M74" s="3">
        <f t="shared" ref="M74:M79" si="42">H52</f>
        <v>26.453415977199146</v>
      </c>
      <c r="N74" s="3">
        <f t="shared" ref="N74:N80" si="43">H63</f>
        <v>24.160938131823695</v>
      </c>
      <c r="O74" s="3">
        <f t="shared" ref="O74:O80" si="44">H74</f>
        <v>21.800104895902216</v>
      </c>
      <c r="Y74" s="3">
        <v>8</v>
      </c>
      <c r="Z74" s="3">
        <f t="shared" ref="Z74:Z80" si="45">H41</f>
        <v>30.29630803359214</v>
      </c>
      <c r="AA74" s="3">
        <f t="shared" ref="AA74:AA80" si="46">H85</f>
        <v>29.618613873656162</v>
      </c>
      <c r="AB74" s="3">
        <f t="shared" ref="AB74:AB80" si="47">H96</f>
        <v>29.18103842984036</v>
      </c>
      <c r="AC74" s="3">
        <f t="shared" ref="AC74:AC80" si="48">H107</f>
        <v>28.115166308855102</v>
      </c>
    </row>
    <row r="75" spans="1:29" x14ac:dyDescent="0.15">
      <c r="A75" s="3">
        <v>12</v>
      </c>
      <c r="B75" s="3">
        <v>1.0118E-2</v>
      </c>
      <c r="C75" s="3">
        <v>1.0707E-2</v>
      </c>
      <c r="D75" s="3">
        <v>1.0415000000000001E-2</v>
      </c>
      <c r="E75" s="3">
        <v>1.0111999999999999E-2</v>
      </c>
      <c r="F75" s="3">
        <v>1.0123E-2</v>
      </c>
      <c r="G75" s="3">
        <f t="shared" si="39"/>
        <v>1.0295E-2</v>
      </c>
      <c r="H75" s="3">
        <f t="shared" si="40"/>
        <v>18.572122389509467</v>
      </c>
      <c r="I75" s="3">
        <f t="shared" si="38"/>
        <v>1.5476768657924556</v>
      </c>
      <c r="K75" s="3">
        <v>12</v>
      </c>
      <c r="L75" s="3">
        <f t="shared" si="41"/>
        <v>25.295020373604277</v>
      </c>
      <c r="M75" s="3">
        <f t="shared" si="42"/>
        <v>23.532307692307693</v>
      </c>
      <c r="N75" s="3">
        <f t="shared" si="43"/>
        <v>22.182518504768314</v>
      </c>
      <c r="O75" s="3">
        <f t="shared" si="44"/>
        <v>18.572122389509467</v>
      </c>
      <c r="Y75" s="3">
        <v>12</v>
      </c>
      <c r="Z75" s="3">
        <f t="shared" si="45"/>
        <v>25.295020373604277</v>
      </c>
      <c r="AA75" s="3">
        <f t="shared" si="46"/>
        <v>25.14267680088367</v>
      </c>
      <c r="AB75" s="3">
        <f t="shared" si="47"/>
        <v>26.747244138548488</v>
      </c>
      <c r="AC75" s="3">
        <f t="shared" si="48"/>
        <v>28.053289512295319</v>
      </c>
    </row>
    <row r="76" spans="1:29" x14ac:dyDescent="0.15">
      <c r="A76" s="3">
        <v>16</v>
      </c>
      <c r="B76" s="3">
        <v>1.0500000000000001E-2</v>
      </c>
      <c r="C76" s="3">
        <v>9.6489999999999996E-3</v>
      </c>
      <c r="D76" s="3">
        <v>5.1640000000000002E-3</v>
      </c>
      <c r="E76" s="3">
        <v>5.1310000000000001E-3</v>
      </c>
      <c r="F76" s="3">
        <v>5.7109999999999999E-3</v>
      </c>
      <c r="G76" s="3">
        <f t="shared" si="39"/>
        <v>7.2309999999999996E-3</v>
      </c>
      <c r="H76" s="3">
        <f t="shared" si="40"/>
        <v>26.441709307149772</v>
      </c>
      <c r="I76" s="3">
        <f t="shared" si="38"/>
        <v>1.6526068316968607</v>
      </c>
      <c r="K76" s="3">
        <v>16</v>
      </c>
      <c r="L76" s="3">
        <f t="shared" si="41"/>
        <v>31.179674505071592</v>
      </c>
      <c r="M76" s="3">
        <f t="shared" si="42"/>
        <v>27.705326609864954</v>
      </c>
      <c r="N76" s="3">
        <f t="shared" si="43"/>
        <v>33.800028284542492</v>
      </c>
      <c r="O76" s="3">
        <f t="shared" si="44"/>
        <v>26.441709307149772</v>
      </c>
      <c r="Y76" s="3">
        <v>16</v>
      </c>
      <c r="Z76" s="3">
        <f t="shared" si="45"/>
        <v>31.179674505071592</v>
      </c>
      <c r="AA76" s="3">
        <f t="shared" si="46"/>
        <v>32.829670329670328</v>
      </c>
      <c r="AB76" s="3">
        <f t="shared" si="47"/>
        <v>36.596103050951264</v>
      </c>
      <c r="AC76" s="3">
        <f t="shared" si="48"/>
        <v>32.507055663232336</v>
      </c>
    </row>
    <row r="77" spans="1:29" x14ac:dyDescent="0.15">
      <c r="A77" s="3">
        <v>20</v>
      </c>
      <c r="B77" s="3">
        <v>5.4720000000000003E-3</v>
      </c>
      <c r="C77" s="3">
        <v>9.4610000000000007E-3</v>
      </c>
      <c r="D77" s="3">
        <v>9.5149999999999992E-3</v>
      </c>
      <c r="E77" s="3">
        <v>4.5570000000000003E-3</v>
      </c>
      <c r="F77" s="3">
        <v>9.6089999999999995E-3</v>
      </c>
      <c r="G77" s="3">
        <f t="shared" si="39"/>
        <v>7.7228000000000002E-3</v>
      </c>
      <c r="H77" s="3">
        <f t="shared" si="40"/>
        <v>24.757859843580047</v>
      </c>
      <c r="I77" s="3">
        <f t="shared" si="38"/>
        <v>1.2378929921790023</v>
      </c>
      <c r="K77" s="3">
        <v>20</v>
      </c>
      <c r="L77" s="3">
        <f t="shared" si="41"/>
        <v>37.651136229372611</v>
      </c>
      <c r="M77" s="3">
        <f t="shared" si="42"/>
        <v>42.35711120957022</v>
      </c>
      <c r="N77" s="3">
        <f t="shared" si="43"/>
        <v>41.413966383642347</v>
      </c>
      <c r="O77" s="3">
        <f t="shared" si="44"/>
        <v>24.757859843580047</v>
      </c>
      <c r="Y77" s="3">
        <v>20</v>
      </c>
      <c r="Z77" s="3">
        <f t="shared" si="45"/>
        <v>37.651136229372611</v>
      </c>
      <c r="AA77" s="3">
        <f t="shared" si="46"/>
        <v>40.339254820878516</v>
      </c>
      <c r="AB77" s="3">
        <f t="shared" si="47"/>
        <v>35.805243445692881</v>
      </c>
      <c r="AC77" s="3">
        <f t="shared" si="48"/>
        <v>32.176634916360939</v>
      </c>
    </row>
    <row r="78" spans="1:29" x14ac:dyDescent="0.15">
      <c r="A78" s="3">
        <v>24</v>
      </c>
      <c r="B78" s="3">
        <v>1.0709E-2</v>
      </c>
      <c r="C78" s="3">
        <v>1.034E-2</v>
      </c>
      <c r="D78" s="3">
        <v>9.7959999999999992E-3</v>
      </c>
      <c r="E78" s="3">
        <v>6.7749999999999998E-3</v>
      </c>
      <c r="F78" s="3">
        <v>6.4200000000000004E-3</v>
      </c>
      <c r="G78" s="3">
        <f t="shared" si="39"/>
        <v>8.8079999999999999E-3</v>
      </c>
      <c r="H78" s="3">
        <f t="shared" si="40"/>
        <v>21.707538601271569</v>
      </c>
      <c r="I78" s="3">
        <f t="shared" si="38"/>
        <v>0.90448077505298208</v>
      </c>
      <c r="K78" s="3">
        <v>24</v>
      </c>
      <c r="L78" s="3">
        <f t="shared" si="41"/>
        <v>33.384550914932248</v>
      </c>
      <c r="M78" s="3">
        <f t="shared" si="42"/>
        <v>38.392032448496046</v>
      </c>
      <c r="N78" s="3">
        <f t="shared" si="43"/>
        <v>32.349756361667566</v>
      </c>
      <c r="O78" s="3">
        <f t="shared" si="44"/>
        <v>21.707538601271569</v>
      </c>
      <c r="Y78" s="3">
        <v>24</v>
      </c>
      <c r="Z78" s="3">
        <f t="shared" si="45"/>
        <v>33.384550914932248</v>
      </c>
      <c r="AA78" s="3">
        <f t="shared" si="46"/>
        <v>37.021260116950003</v>
      </c>
      <c r="AB78" s="3">
        <f t="shared" si="47"/>
        <v>30.155826130843476</v>
      </c>
      <c r="AC78" s="3">
        <f t="shared" si="48"/>
        <v>33.09676302579193</v>
      </c>
    </row>
    <row r="79" spans="1:29" x14ac:dyDescent="0.15">
      <c r="A79" s="3">
        <v>28</v>
      </c>
      <c r="B79" s="3">
        <v>1.1061E-2</v>
      </c>
      <c r="C79" s="3">
        <v>1.2096000000000001E-2</v>
      </c>
      <c r="D79" s="3">
        <v>9.6600000000000002E-3</v>
      </c>
      <c r="E79" s="3">
        <v>5.0229999999999997E-3</v>
      </c>
      <c r="F79" s="3">
        <v>1.4008E-2</v>
      </c>
      <c r="G79" s="3">
        <f t="shared" si="39"/>
        <v>1.03696E-2</v>
      </c>
      <c r="H79" s="3">
        <f t="shared" si="40"/>
        <v>18.438512575219871</v>
      </c>
      <c r="I79" s="3">
        <f t="shared" si="38"/>
        <v>0.65851830625785257</v>
      </c>
      <c r="K79" s="3">
        <v>28</v>
      </c>
      <c r="L79" s="3">
        <f t="shared" si="41"/>
        <v>25.771667340611938</v>
      </c>
      <c r="M79" s="3">
        <f t="shared" si="42"/>
        <v>26.682296463758405</v>
      </c>
      <c r="N79" s="3">
        <f t="shared" si="43"/>
        <v>22.620258855263465</v>
      </c>
      <c r="O79" s="3">
        <f t="shared" si="44"/>
        <v>18.438512575219871</v>
      </c>
      <c r="Y79" s="3">
        <v>28</v>
      </c>
      <c r="Z79" s="3">
        <f t="shared" si="45"/>
        <v>25.771667340611938</v>
      </c>
      <c r="AA79" s="3">
        <f t="shared" si="46"/>
        <v>32.907645175725442</v>
      </c>
      <c r="AB79" s="3">
        <f t="shared" si="47"/>
        <v>25.907859078590782</v>
      </c>
      <c r="AC79" s="3">
        <f t="shared" si="48"/>
        <v>24.024325886462442</v>
      </c>
    </row>
    <row r="80" spans="1:29" x14ac:dyDescent="0.15">
      <c r="A80" s="3">
        <v>32</v>
      </c>
      <c r="B80" s="3">
        <v>1.3447000000000001E-2</v>
      </c>
      <c r="C80" s="3">
        <v>1.3984999999999999E-2</v>
      </c>
      <c r="D80" s="3">
        <v>1.2791E-2</v>
      </c>
      <c r="E80" s="3">
        <v>7.3130000000000001E-3</v>
      </c>
      <c r="F80" s="3">
        <v>1.2596E-2</v>
      </c>
      <c r="G80" s="3">
        <f t="shared" si="39"/>
        <v>1.2026399999999998E-2</v>
      </c>
      <c r="H80" s="3">
        <f t="shared" si="40"/>
        <v>15.898356948047629</v>
      </c>
      <c r="I80" s="3">
        <f t="shared" si="38"/>
        <v>0.49682365462648842</v>
      </c>
      <c r="K80" s="3">
        <v>32</v>
      </c>
      <c r="L80" s="3">
        <f t="shared" si="41"/>
        <v>24.75401346452615</v>
      </c>
      <c r="M80" s="3">
        <f>H58</f>
        <v>29.373809377496464</v>
      </c>
      <c r="N80" s="3">
        <f t="shared" si="43"/>
        <v>25.229599915549457</v>
      </c>
      <c r="O80" s="3">
        <f t="shared" si="44"/>
        <v>15.898356948047629</v>
      </c>
      <c r="Y80" s="3">
        <v>32</v>
      </c>
      <c r="Z80" s="3">
        <f t="shared" si="45"/>
        <v>24.75401346452615</v>
      </c>
      <c r="AA80" s="3">
        <f t="shared" si="46"/>
        <v>26.283232067742549</v>
      </c>
      <c r="AB80" s="3">
        <f t="shared" si="47"/>
        <v>26.43220526432205</v>
      </c>
      <c r="AC80" s="3">
        <f t="shared" si="48"/>
        <v>32.382629903123096</v>
      </c>
    </row>
    <row r="82" spans="1:29" x14ac:dyDescent="0.15">
      <c r="C82" s="6" t="s">
        <v>5</v>
      </c>
      <c r="D82" s="6"/>
      <c r="E82" s="6"/>
      <c r="F82" s="1" t="s">
        <v>23</v>
      </c>
      <c r="G82" s="7" t="s">
        <v>30</v>
      </c>
      <c r="H82" s="7"/>
      <c r="L82" s="6" t="s">
        <v>28</v>
      </c>
      <c r="M82" s="6"/>
      <c r="N82" s="6"/>
      <c r="Z82" s="6" t="s">
        <v>38</v>
      </c>
      <c r="AA82" s="6"/>
      <c r="AB82" s="6"/>
    </row>
    <row r="83" spans="1:29" x14ac:dyDescent="0.15">
      <c r="A83" s="3" t="s">
        <v>9</v>
      </c>
      <c r="B83" s="3" t="s">
        <v>0</v>
      </c>
      <c r="C83" s="3" t="s">
        <v>1</v>
      </c>
      <c r="D83" s="3" t="s">
        <v>2</v>
      </c>
      <c r="E83" s="3" t="s">
        <v>6</v>
      </c>
      <c r="F83" s="3" t="s">
        <v>7</v>
      </c>
      <c r="G83" s="3" t="s">
        <v>8</v>
      </c>
      <c r="H83" s="3" t="s">
        <v>18</v>
      </c>
      <c r="I83" s="3" t="s">
        <v>10</v>
      </c>
      <c r="K83" s="3" t="s">
        <v>9</v>
      </c>
      <c r="L83" s="3" t="s">
        <v>23</v>
      </c>
      <c r="M83" s="3" t="s">
        <v>24</v>
      </c>
      <c r="N83" s="3" t="s">
        <v>25</v>
      </c>
      <c r="O83" s="3" t="s">
        <v>26</v>
      </c>
      <c r="Y83" s="3" t="s">
        <v>9</v>
      </c>
      <c r="Z83" s="3" t="s">
        <v>34</v>
      </c>
      <c r="AA83" s="3" t="s">
        <v>35</v>
      </c>
      <c r="AB83" s="3" t="s">
        <v>36</v>
      </c>
      <c r="AC83" s="3" t="s">
        <v>37</v>
      </c>
    </row>
    <row r="84" spans="1:29" x14ac:dyDescent="0.15">
      <c r="A84" s="3">
        <v>4</v>
      </c>
      <c r="B84" s="3">
        <v>1.0298E-2</v>
      </c>
      <c r="C84" s="3">
        <v>1.0246999999999999E-2</v>
      </c>
      <c r="D84" s="3">
        <v>1.1101E-2</v>
      </c>
      <c r="E84" s="3">
        <v>1.0093E-2</v>
      </c>
      <c r="F84" s="3">
        <v>9.9159999999999995E-3</v>
      </c>
      <c r="G84" s="3">
        <f>AVERAGE(B84:F84)</f>
        <v>1.0331E-2</v>
      </c>
      <c r="H84" s="3">
        <f>$G$3/G84</f>
        <v>18.507404897880164</v>
      </c>
      <c r="I84" s="3">
        <f t="shared" ref="I84:I91" si="49">H84/A84</f>
        <v>4.626851224470041</v>
      </c>
      <c r="K84" s="3">
        <v>4</v>
      </c>
      <c r="L84" s="3">
        <f>I40</f>
        <v>4.5451087783356146</v>
      </c>
      <c r="M84" s="3">
        <f>I51</f>
        <v>4.5995150302143868</v>
      </c>
      <c r="N84" s="3">
        <f>I62</f>
        <v>4.2262736291135425</v>
      </c>
      <c r="O84" s="3">
        <f>I73</f>
        <v>3.942333069411454</v>
      </c>
      <c r="Y84" s="3">
        <v>4</v>
      </c>
      <c r="Z84" s="3">
        <f>I40</f>
        <v>4.5451087783356146</v>
      </c>
      <c r="AA84" s="3">
        <f>I84</f>
        <v>4.626851224470041</v>
      </c>
      <c r="AB84" s="3">
        <f>I95</f>
        <v>4.3075481219811111</v>
      </c>
      <c r="AC84" s="3">
        <f>I106</f>
        <v>4.3854820360380193</v>
      </c>
    </row>
    <row r="85" spans="1:29" x14ac:dyDescent="0.15">
      <c r="A85" s="3">
        <v>8</v>
      </c>
      <c r="B85" s="3">
        <v>6.594E-3</v>
      </c>
      <c r="C85" s="3">
        <v>6.3429999999999997E-3</v>
      </c>
      <c r="D85" s="3">
        <v>6.3619999999999996E-3</v>
      </c>
      <c r="E85" s="3">
        <v>6.5370000000000003E-3</v>
      </c>
      <c r="F85" s="3">
        <v>6.4409999999999997E-3</v>
      </c>
      <c r="G85" s="3">
        <f t="shared" ref="G85:G91" si="50">AVERAGE(B85:F85)</f>
        <v>6.4554E-3</v>
      </c>
      <c r="H85" s="3">
        <f t="shared" ref="H85:H91" si="51">$G$3/G85</f>
        <v>29.618613873656162</v>
      </c>
      <c r="I85" s="3">
        <f t="shared" si="49"/>
        <v>3.7023267342070203</v>
      </c>
      <c r="K85" s="3">
        <v>8</v>
      </c>
      <c r="L85" s="3">
        <f t="shared" ref="L85:L91" si="52">I41</f>
        <v>3.7870385041990176</v>
      </c>
      <c r="M85" s="3">
        <f t="shared" ref="M85:M91" si="53">I52</f>
        <v>3.3066769971498933</v>
      </c>
      <c r="N85" s="3">
        <f t="shared" ref="N85:N91" si="54">I63</f>
        <v>3.0201172664779619</v>
      </c>
      <c r="O85" s="3">
        <f t="shared" ref="O85:O91" si="55">I74</f>
        <v>2.725013111987777</v>
      </c>
      <c r="Y85" s="3">
        <v>8</v>
      </c>
      <c r="Z85" s="3">
        <f t="shared" ref="Z85:Z91" si="56">I41</f>
        <v>3.7870385041990176</v>
      </c>
      <c r="AA85" s="3">
        <f t="shared" ref="AA85:AA91" si="57">I85</f>
        <v>3.7023267342070203</v>
      </c>
      <c r="AB85" s="3">
        <f t="shared" ref="AB85:AB91" si="58">I96</f>
        <v>3.647629803730045</v>
      </c>
      <c r="AC85" s="3">
        <f t="shared" ref="AC85:AC91" si="59">I107</f>
        <v>3.5143957886068877</v>
      </c>
    </row>
    <row r="86" spans="1:29" x14ac:dyDescent="0.15">
      <c r="A86" s="3">
        <v>12</v>
      </c>
      <c r="B86" s="3">
        <v>7.1409999999999998E-3</v>
      </c>
      <c r="C86" s="3">
        <v>7.8050000000000003E-3</v>
      </c>
      <c r="D86" s="3">
        <v>7.639E-3</v>
      </c>
      <c r="E86" s="3">
        <v>7.4079999999999997E-3</v>
      </c>
      <c r="F86" s="3">
        <v>8.0300000000000007E-3</v>
      </c>
      <c r="G86" s="3">
        <f t="shared" si="50"/>
        <v>7.6046000000000004E-3</v>
      </c>
      <c r="H86" s="3">
        <f t="shared" si="51"/>
        <v>25.14267680088367</v>
      </c>
      <c r="I86" s="3">
        <f t="shared" si="49"/>
        <v>2.095223066740306</v>
      </c>
      <c r="K86" s="3">
        <v>12</v>
      </c>
      <c r="L86" s="3">
        <f t="shared" si="52"/>
        <v>2.107918364467023</v>
      </c>
      <c r="M86" s="3">
        <f t="shared" si="53"/>
        <v>1.961025641025641</v>
      </c>
      <c r="N86" s="3">
        <f t="shared" si="54"/>
        <v>1.8485432087306928</v>
      </c>
      <c r="O86" s="3">
        <f t="shared" si="55"/>
        <v>1.5476768657924556</v>
      </c>
      <c r="Y86" s="3">
        <v>12</v>
      </c>
      <c r="Z86" s="3">
        <f t="shared" si="56"/>
        <v>2.107918364467023</v>
      </c>
      <c r="AA86" s="3">
        <f t="shared" si="57"/>
        <v>2.095223066740306</v>
      </c>
      <c r="AB86" s="3">
        <f t="shared" si="58"/>
        <v>2.2289370115457072</v>
      </c>
      <c r="AC86" s="3">
        <f t="shared" si="59"/>
        <v>2.3377741260246099</v>
      </c>
    </row>
    <row r="87" spans="1:29" x14ac:dyDescent="0.15">
      <c r="A87" s="3">
        <v>16</v>
      </c>
      <c r="B87" s="3">
        <v>6.424E-3</v>
      </c>
      <c r="C87" s="3">
        <v>2.7980000000000001E-3</v>
      </c>
      <c r="D87" s="3">
        <v>6.888E-3</v>
      </c>
      <c r="E87" s="3">
        <v>6.8580000000000004E-3</v>
      </c>
      <c r="F87" s="3">
        <v>6.1520000000000004E-3</v>
      </c>
      <c r="G87" s="3">
        <f t="shared" si="50"/>
        <v>5.8240000000000002E-3</v>
      </c>
      <c r="H87" s="3">
        <f t="shared" si="51"/>
        <v>32.829670329670328</v>
      </c>
      <c r="I87" s="3">
        <f t="shared" si="49"/>
        <v>2.0518543956043955</v>
      </c>
      <c r="K87" s="3">
        <v>16</v>
      </c>
      <c r="L87" s="3">
        <f t="shared" si="52"/>
        <v>1.9487296565669745</v>
      </c>
      <c r="M87" s="3">
        <f t="shared" si="53"/>
        <v>1.7315829131165597</v>
      </c>
      <c r="N87" s="3">
        <f t="shared" si="54"/>
        <v>2.1125017677839057</v>
      </c>
      <c r="O87" s="3">
        <f t="shared" si="55"/>
        <v>1.6526068316968607</v>
      </c>
      <c r="Y87" s="3">
        <v>16</v>
      </c>
      <c r="Z87" s="3">
        <f t="shared" si="56"/>
        <v>1.9487296565669745</v>
      </c>
      <c r="AA87" s="3">
        <f t="shared" si="57"/>
        <v>2.0518543956043955</v>
      </c>
      <c r="AB87" s="3">
        <f t="shared" si="58"/>
        <v>2.287256440684454</v>
      </c>
      <c r="AC87" s="3">
        <f t="shared" si="59"/>
        <v>2.031690978952021</v>
      </c>
    </row>
    <row r="88" spans="1:29" x14ac:dyDescent="0.15">
      <c r="A88" s="3">
        <v>20</v>
      </c>
      <c r="B88" s="3">
        <v>6.0930000000000003E-3</v>
      </c>
      <c r="C88" s="3">
        <v>5.653E-3</v>
      </c>
      <c r="D88" s="3">
        <v>2.238E-3</v>
      </c>
      <c r="E88" s="3">
        <v>6.313E-3</v>
      </c>
      <c r="F88" s="3">
        <v>3.4020000000000001E-3</v>
      </c>
      <c r="G88" s="3">
        <f t="shared" si="50"/>
        <v>4.7397999999999997E-3</v>
      </c>
      <c r="H88" s="3">
        <f t="shared" si="51"/>
        <v>40.339254820878516</v>
      </c>
      <c r="I88" s="3">
        <f t="shared" si="49"/>
        <v>2.0169627410439257</v>
      </c>
      <c r="K88" s="3">
        <v>20</v>
      </c>
      <c r="L88" s="3">
        <f t="shared" si="52"/>
        <v>1.8825568114686306</v>
      </c>
      <c r="M88" s="3">
        <f t="shared" si="53"/>
        <v>2.1178555604785112</v>
      </c>
      <c r="N88" s="3">
        <f t="shared" si="54"/>
        <v>2.0706983191821173</v>
      </c>
      <c r="O88" s="3">
        <f t="shared" si="55"/>
        <v>1.2378929921790023</v>
      </c>
      <c r="Y88" s="3">
        <v>20</v>
      </c>
      <c r="Z88" s="3">
        <f t="shared" si="56"/>
        <v>1.8825568114686306</v>
      </c>
      <c r="AA88" s="3">
        <f t="shared" si="57"/>
        <v>2.0169627410439257</v>
      </c>
      <c r="AB88" s="3">
        <f t="shared" si="58"/>
        <v>1.7902621722846441</v>
      </c>
      <c r="AC88" s="3">
        <f t="shared" si="59"/>
        <v>1.608831745818047</v>
      </c>
    </row>
    <row r="89" spans="1:29" x14ac:dyDescent="0.15">
      <c r="A89" s="3">
        <v>24</v>
      </c>
      <c r="B89" s="3">
        <v>6.594E-3</v>
      </c>
      <c r="C89" s="3">
        <v>4.7479999999999996E-3</v>
      </c>
      <c r="D89" s="3">
        <v>3.0379999999999999E-3</v>
      </c>
      <c r="E89" s="3">
        <v>4.9189999999999998E-3</v>
      </c>
      <c r="F89" s="3">
        <v>6.5240000000000003E-3</v>
      </c>
      <c r="G89" s="3">
        <f t="shared" si="50"/>
        <v>5.1646000000000001E-3</v>
      </c>
      <c r="H89" s="3">
        <f t="shared" si="51"/>
        <v>37.021260116950003</v>
      </c>
      <c r="I89" s="3">
        <f t="shared" si="49"/>
        <v>1.5425525048729167</v>
      </c>
      <c r="K89" s="3">
        <v>24</v>
      </c>
      <c r="L89" s="3">
        <f t="shared" si="52"/>
        <v>1.3910229547888437</v>
      </c>
      <c r="M89" s="3">
        <f t="shared" si="53"/>
        <v>1.5996680186873353</v>
      </c>
      <c r="N89" s="3">
        <f t="shared" si="54"/>
        <v>1.347906515069482</v>
      </c>
      <c r="O89" s="3">
        <f t="shared" si="55"/>
        <v>0.90448077505298208</v>
      </c>
      <c r="Y89" s="3">
        <v>24</v>
      </c>
      <c r="Z89" s="3">
        <f t="shared" si="56"/>
        <v>1.3910229547888437</v>
      </c>
      <c r="AA89" s="3">
        <f t="shared" si="57"/>
        <v>1.5425525048729167</v>
      </c>
      <c r="AB89" s="3">
        <f t="shared" si="58"/>
        <v>1.2564927554518115</v>
      </c>
      <c r="AC89" s="3">
        <f t="shared" si="59"/>
        <v>1.3790317927413305</v>
      </c>
    </row>
    <row r="90" spans="1:29" x14ac:dyDescent="0.15">
      <c r="A90" s="3">
        <v>28</v>
      </c>
      <c r="B90" s="3">
        <v>9.4809999999999998E-3</v>
      </c>
      <c r="C90" s="3">
        <v>4.6629999999999996E-3</v>
      </c>
      <c r="D90" s="3">
        <v>6.1729999999999997E-3</v>
      </c>
      <c r="E90" s="3">
        <v>3.5539999999999999E-3</v>
      </c>
      <c r="F90" s="3">
        <v>5.1799999999999997E-3</v>
      </c>
      <c r="G90" s="3">
        <f t="shared" si="50"/>
        <v>5.8102000000000006E-3</v>
      </c>
      <c r="H90" s="3">
        <f t="shared" si="51"/>
        <v>32.907645175725442</v>
      </c>
      <c r="I90" s="3">
        <f t="shared" si="49"/>
        <v>1.1752730419901944</v>
      </c>
      <c r="K90" s="3">
        <v>28</v>
      </c>
      <c r="L90" s="3">
        <f t="shared" si="52"/>
        <v>0.92041669073614063</v>
      </c>
      <c r="M90" s="3">
        <f t="shared" si="53"/>
        <v>0.952939159419943</v>
      </c>
      <c r="N90" s="3">
        <f t="shared" si="54"/>
        <v>0.80786638768798091</v>
      </c>
      <c r="O90" s="3">
        <f t="shared" si="55"/>
        <v>0.65851830625785257</v>
      </c>
      <c r="Y90" s="3">
        <v>28</v>
      </c>
      <c r="Z90" s="3">
        <f t="shared" si="56"/>
        <v>0.92041669073614063</v>
      </c>
      <c r="AA90" s="3">
        <f t="shared" si="57"/>
        <v>1.1752730419901944</v>
      </c>
      <c r="AB90" s="3">
        <f t="shared" si="58"/>
        <v>0.92528068137824226</v>
      </c>
      <c r="AC90" s="3">
        <f t="shared" si="59"/>
        <v>0.85801163880223008</v>
      </c>
    </row>
    <row r="91" spans="1:29" x14ac:dyDescent="0.15">
      <c r="A91" s="3">
        <v>32</v>
      </c>
      <c r="B91" s="3">
        <v>7.3720000000000001E-3</v>
      </c>
      <c r="C91" s="3">
        <v>5.9150000000000001E-3</v>
      </c>
      <c r="D91" s="3">
        <v>5.1260000000000003E-3</v>
      </c>
      <c r="E91" s="3">
        <v>7.5069999999999998E-3</v>
      </c>
      <c r="F91" s="3">
        <v>1.0453E-2</v>
      </c>
      <c r="G91" s="3">
        <f t="shared" si="50"/>
        <v>7.2746000000000009E-3</v>
      </c>
      <c r="H91" s="3">
        <f t="shared" si="51"/>
        <v>26.283232067742549</v>
      </c>
      <c r="I91" s="3">
        <f t="shared" si="49"/>
        <v>0.82135100211695466</v>
      </c>
      <c r="K91" s="3">
        <v>32</v>
      </c>
      <c r="L91" s="3">
        <f t="shared" si="52"/>
        <v>0.77356292076644217</v>
      </c>
      <c r="M91" s="3">
        <f t="shared" si="53"/>
        <v>0.9179315430467645</v>
      </c>
      <c r="N91" s="3">
        <f t="shared" si="54"/>
        <v>0.78842499736092053</v>
      </c>
      <c r="O91" s="3">
        <f t="shared" si="55"/>
        <v>0.49682365462648842</v>
      </c>
      <c r="Y91" s="3">
        <v>32</v>
      </c>
      <c r="Z91" s="3">
        <f t="shared" si="56"/>
        <v>0.77356292076644217</v>
      </c>
      <c r="AA91" s="3">
        <f t="shared" si="57"/>
        <v>0.82135100211695466</v>
      </c>
      <c r="AB91" s="3">
        <f t="shared" si="58"/>
        <v>0.82600641451006407</v>
      </c>
      <c r="AC91" s="3">
        <f t="shared" si="59"/>
        <v>1.0119571844725967</v>
      </c>
    </row>
    <row r="93" spans="1:29" x14ac:dyDescent="0.15">
      <c r="C93" s="6" t="s">
        <v>5</v>
      </c>
      <c r="D93" s="6"/>
      <c r="E93" s="6"/>
      <c r="F93" s="1" t="s">
        <v>23</v>
      </c>
      <c r="G93" s="7" t="s">
        <v>32</v>
      </c>
      <c r="H93" s="7"/>
    </row>
    <row r="94" spans="1:29" x14ac:dyDescent="0.15">
      <c r="A94" s="3" t="s">
        <v>9</v>
      </c>
      <c r="B94" s="3" t="s">
        <v>0</v>
      </c>
      <c r="C94" s="3" t="s">
        <v>1</v>
      </c>
      <c r="D94" s="3" t="s">
        <v>2</v>
      </c>
      <c r="E94" s="3" t="s">
        <v>6</v>
      </c>
      <c r="F94" s="3" t="s">
        <v>7</v>
      </c>
      <c r="G94" s="3" t="s">
        <v>8</v>
      </c>
      <c r="H94" s="3" t="s">
        <v>18</v>
      </c>
      <c r="I94" s="3" t="s">
        <v>10</v>
      </c>
    </row>
    <row r="95" spans="1:29" x14ac:dyDescent="0.15">
      <c r="A95" s="3">
        <v>4</v>
      </c>
      <c r="B95" s="3">
        <v>1.2592000000000001E-2</v>
      </c>
      <c r="C95" s="3">
        <v>1.2201E-2</v>
      </c>
      <c r="D95" s="3">
        <v>1.0534E-2</v>
      </c>
      <c r="E95" s="3">
        <v>1.0034E-2</v>
      </c>
      <c r="F95" s="3">
        <v>1.0123E-2</v>
      </c>
      <c r="G95" s="3">
        <f>AVERAGE(B95:F95)</f>
        <v>1.10968E-2</v>
      </c>
      <c r="H95" s="3">
        <f>$G$3/G95</f>
        <v>17.230192487924445</v>
      </c>
      <c r="I95" s="3">
        <f t="shared" ref="I95:I102" si="60">H95/A95</f>
        <v>4.3075481219811111</v>
      </c>
    </row>
    <row r="96" spans="1:29" x14ac:dyDescent="0.15">
      <c r="A96" s="3">
        <v>8</v>
      </c>
      <c r="B96" s="3">
        <v>6.7460000000000003E-3</v>
      </c>
      <c r="C96" s="3">
        <v>6.5750000000000001E-3</v>
      </c>
      <c r="D96" s="3">
        <v>6.3959999999999998E-3</v>
      </c>
      <c r="E96" s="3">
        <v>6.6299999999999996E-3</v>
      </c>
      <c r="F96" s="3">
        <v>6.4140000000000004E-3</v>
      </c>
      <c r="G96" s="3">
        <f t="shared" ref="G96:G102" si="61">AVERAGE(B96:F96)</f>
        <v>6.5521999999999993E-3</v>
      </c>
      <c r="H96" s="3">
        <f t="shared" ref="H96:H102" si="62">$G$3/G96</f>
        <v>29.18103842984036</v>
      </c>
      <c r="I96" s="3">
        <f t="shared" si="60"/>
        <v>3.647629803730045</v>
      </c>
    </row>
    <row r="97" spans="1:9" x14ac:dyDescent="0.15">
      <c r="A97" s="3">
        <v>12</v>
      </c>
      <c r="B97" s="3">
        <v>7.7460000000000003E-3</v>
      </c>
      <c r="C97" s="3">
        <v>5.4879999999999998E-3</v>
      </c>
      <c r="D97" s="3">
        <v>7.6969999999999998E-3</v>
      </c>
      <c r="E97" s="3">
        <v>7.2620000000000002E-3</v>
      </c>
      <c r="F97" s="3">
        <v>7.5490000000000002E-3</v>
      </c>
      <c r="G97" s="3">
        <f t="shared" si="61"/>
        <v>7.1483999999999992E-3</v>
      </c>
      <c r="H97" s="3">
        <f t="shared" si="62"/>
        <v>26.747244138548488</v>
      </c>
      <c r="I97" s="3">
        <f t="shared" si="60"/>
        <v>2.2289370115457072</v>
      </c>
    </row>
    <row r="98" spans="1:9" x14ac:dyDescent="0.15">
      <c r="A98" s="3">
        <v>16</v>
      </c>
      <c r="B98" s="3">
        <v>3.1840000000000002E-3</v>
      </c>
      <c r="C98" s="3">
        <v>6.3879999999999996E-3</v>
      </c>
      <c r="D98" s="3">
        <v>6.3790000000000001E-3</v>
      </c>
      <c r="E98" s="3">
        <v>3.8890000000000001E-3</v>
      </c>
      <c r="F98" s="3">
        <v>6.2830000000000004E-3</v>
      </c>
      <c r="G98" s="3">
        <f t="shared" si="61"/>
        <v>5.2246000000000003E-3</v>
      </c>
      <c r="H98" s="3">
        <f t="shared" si="62"/>
        <v>36.596103050951264</v>
      </c>
      <c r="I98" s="3">
        <f t="shared" si="60"/>
        <v>2.287256440684454</v>
      </c>
    </row>
    <row r="99" spans="1:9" x14ac:dyDescent="0.15">
      <c r="A99" s="3">
        <v>20</v>
      </c>
      <c r="B99" s="3">
        <v>6.548E-3</v>
      </c>
      <c r="C99" s="3">
        <v>3.7629999999999999E-3</v>
      </c>
      <c r="D99" s="3">
        <v>4.3140000000000001E-3</v>
      </c>
      <c r="E99" s="3">
        <v>6.2329999999999998E-3</v>
      </c>
      <c r="F99" s="3">
        <v>5.842E-3</v>
      </c>
      <c r="G99" s="3">
        <f t="shared" si="61"/>
        <v>5.3400000000000001E-3</v>
      </c>
      <c r="H99" s="3">
        <f t="shared" si="62"/>
        <v>35.805243445692881</v>
      </c>
      <c r="I99" s="3">
        <f t="shared" si="60"/>
        <v>1.7902621722846441</v>
      </c>
    </row>
    <row r="100" spans="1:9" x14ac:dyDescent="0.15">
      <c r="A100" s="3">
        <v>24</v>
      </c>
      <c r="B100" s="3">
        <v>6.6499999999999997E-3</v>
      </c>
      <c r="C100" s="3">
        <v>5.2950000000000002E-3</v>
      </c>
      <c r="D100" s="3">
        <v>6.8490000000000001E-3</v>
      </c>
      <c r="E100" s="3">
        <v>6.5209999999999999E-3</v>
      </c>
      <c r="F100" s="3">
        <v>6.3870000000000003E-3</v>
      </c>
      <c r="G100" s="3">
        <f t="shared" si="61"/>
        <v>6.3404000000000004E-3</v>
      </c>
      <c r="H100" s="3">
        <f t="shared" si="62"/>
        <v>30.155826130843476</v>
      </c>
      <c r="I100" s="3">
        <f t="shared" si="60"/>
        <v>1.2564927554518115</v>
      </c>
    </row>
    <row r="101" spans="1:9" x14ac:dyDescent="0.15">
      <c r="A101" s="3">
        <v>28</v>
      </c>
      <c r="B101" s="3">
        <v>8.0599999999999995E-3</v>
      </c>
      <c r="C101" s="3">
        <v>7.894E-3</v>
      </c>
      <c r="D101" s="3">
        <v>7.4180000000000001E-3</v>
      </c>
      <c r="E101" s="3">
        <v>8.6180000000000007E-3</v>
      </c>
      <c r="F101" s="3">
        <v>4.9100000000000003E-3</v>
      </c>
      <c r="G101" s="3">
        <f t="shared" si="61"/>
        <v>7.3800000000000003E-3</v>
      </c>
      <c r="H101" s="3">
        <f t="shared" si="62"/>
        <v>25.907859078590782</v>
      </c>
      <c r="I101" s="3">
        <f t="shared" si="60"/>
        <v>0.92528068137824226</v>
      </c>
    </row>
    <row r="102" spans="1:9" x14ac:dyDescent="0.15">
      <c r="A102" s="3">
        <v>32</v>
      </c>
      <c r="B102" s="3">
        <v>8.3129999999999992E-3</v>
      </c>
      <c r="C102" s="3">
        <v>5.8329999999999996E-3</v>
      </c>
      <c r="D102" s="3">
        <v>7.6579999999999999E-3</v>
      </c>
      <c r="E102" s="3">
        <v>6.2269999999999999E-3</v>
      </c>
      <c r="F102" s="3">
        <v>8.1370000000000001E-3</v>
      </c>
      <c r="G102" s="3">
        <f t="shared" si="61"/>
        <v>7.2335999999999998E-3</v>
      </c>
      <c r="H102" s="3">
        <f t="shared" si="62"/>
        <v>26.43220526432205</v>
      </c>
      <c r="I102" s="3">
        <f t="shared" si="60"/>
        <v>0.82600641451006407</v>
      </c>
    </row>
    <row r="104" spans="1:9" x14ac:dyDescent="0.15">
      <c r="C104" s="6" t="s">
        <v>5</v>
      </c>
      <c r="D104" s="6"/>
      <c r="E104" s="6"/>
      <c r="F104" s="1" t="s">
        <v>23</v>
      </c>
      <c r="G104" s="7" t="s">
        <v>33</v>
      </c>
      <c r="H104" s="7"/>
    </row>
    <row r="105" spans="1:9" x14ac:dyDescent="0.15">
      <c r="A105" s="3" t="s">
        <v>9</v>
      </c>
      <c r="B105" s="3" t="s">
        <v>0</v>
      </c>
      <c r="C105" s="3" t="s">
        <v>1</v>
      </c>
      <c r="D105" s="3" t="s">
        <v>2</v>
      </c>
      <c r="E105" s="3" t="s">
        <v>6</v>
      </c>
      <c r="F105" s="3" t="s">
        <v>7</v>
      </c>
      <c r="G105" s="3" t="s">
        <v>8</v>
      </c>
      <c r="H105" s="3" t="s">
        <v>18</v>
      </c>
      <c r="I105" s="3" t="s">
        <v>10</v>
      </c>
    </row>
    <row r="106" spans="1:9" x14ac:dyDescent="0.15">
      <c r="A106" s="3">
        <v>4</v>
      </c>
      <c r="B106" s="3">
        <v>1.0299000000000001E-2</v>
      </c>
      <c r="C106" s="3">
        <v>1.0331E-2</v>
      </c>
      <c r="D106" s="3">
        <v>1.0312999999999999E-2</v>
      </c>
      <c r="E106" s="3">
        <v>1.0373E-2</v>
      </c>
      <c r="F106" s="3">
        <v>1.3181999999999999E-2</v>
      </c>
      <c r="G106" s="3">
        <f>AVERAGE(B106:F106)</f>
        <v>1.0899600000000001E-2</v>
      </c>
      <c r="H106" s="3">
        <f>$G$3/G106</f>
        <v>17.541928144152077</v>
      </c>
      <c r="I106" s="3">
        <f t="shared" ref="I106:I113" si="63">H106/A106</f>
        <v>4.3854820360380193</v>
      </c>
    </row>
    <row r="107" spans="1:9" x14ac:dyDescent="0.15">
      <c r="A107" s="3">
        <v>8</v>
      </c>
      <c r="B107" s="3">
        <v>6.6810000000000003E-3</v>
      </c>
      <c r="C107" s="3">
        <v>6.6600000000000001E-3</v>
      </c>
      <c r="D107" s="3">
        <v>6.6369999999999997E-3</v>
      </c>
      <c r="E107" s="3">
        <v>7.0879999999999997E-3</v>
      </c>
      <c r="F107" s="3">
        <v>6.9369999999999996E-3</v>
      </c>
      <c r="G107" s="3">
        <f t="shared" ref="G107:G113" si="64">AVERAGE(B107:F107)</f>
        <v>6.8005999999999995E-3</v>
      </c>
      <c r="H107" s="3">
        <f t="shared" ref="H107:H113" si="65">$G$3/G107</f>
        <v>28.115166308855102</v>
      </c>
      <c r="I107" s="3">
        <f t="shared" si="63"/>
        <v>3.5143957886068877</v>
      </c>
    </row>
    <row r="108" spans="1:9" x14ac:dyDescent="0.15">
      <c r="A108" s="3">
        <v>12</v>
      </c>
      <c r="B108" s="3">
        <v>7.5640000000000004E-3</v>
      </c>
      <c r="C108" s="3">
        <v>7.7499999999999999E-3</v>
      </c>
      <c r="D108" s="3">
        <v>7.8700000000000003E-3</v>
      </c>
      <c r="E108" s="3">
        <v>7.528E-3</v>
      </c>
      <c r="F108" s="3">
        <v>3.3660000000000001E-3</v>
      </c>
      <c r="G108" s="3">
        <f t="shared" si="64"/>
        <v>6.8156000000000007E-3</v>
      </c>
      <c r="H108" s="3">
        <f t="shared" si="65"/>
        <v>28.053289512295319</v>
      </c>
      <c r="I108" s="3">
        <f t="shared" si="63"/>
        <v>2.3377741260246099</v>
      </c>
    </row>
    <row r="109" spans="1:9" x14ac:dyDescent="0.15">
      <c r="A109" s="3">
        <v>16</v>
      </c>
      <c r="B109" s="3">
        <v>6.4270000000000004E-3</v>
      </c>
      <c r="C109" s="3">
        <v>3.2200000000000002E-3</v>
      </c>
      <c r="D109" s="3">
        <v>6.5750000000000001E-3</v>
      </c>
      <c r="E109" s="3">
        <v>6.3870000000000003E-3</v>
      </c>
      <c r="F109" s="3">
        <v>6.7999999999999996E-3</v>
      </c>
      <c r="G109" s="3">
        <f t="shared" si="64"/>
        <v>5.8818000000000004E-3</v>
      </c>
      <c r="H109" s="3">
        <f t="shared" si="65"/>
        <v>32.507055663232336</v>
      </c>
      <c r="I109" s="3">
        <f t="shared" si="63"/>
        <v>2.031690978952021</v>
      </c>
    </row>
    <row r="110" spans="1:9" x14ac:dyDescent="0.15">
      <c r="A110" s="3">
        <v>20</v>
      </c>
      <c r="B110" s="3">
        <v>5.9630000000000004E-3</v>
      </c>
      <c r="C110" s="3">
        <v>5.9620000000000003E-3</v>
      </c>
      <c r="D110" s="3">
        <v>5.0419999999999996E-3</v>
      </c>
      <c r="E110" s="3">
        <v>6.3769999999999999E-3</v>
      </c>
      <c r="F110" s="3">
        <v>6.3670000000000003E-3</v>
      </c>
      <c r="G110" s="3">
        <f t="shared" si="64"/>
        <v>5.9422000000000008E-3</v>
      </c>
      <c r="H110" s="3">
        <f t="shared" si="65"/>
        <v>32.176634916360939</v>
      </c>
      <c r="I110" s="3">
        <f t="shared" si="63"/>
        <v>1.608831745818047</v>
      </c>
    </row>
    <row r="111" spans="1:9" x14ac:dyDescent="0.15">
      <c r="A111" s="3">
        <v>24</v>
      </c>
      <c r="B111" s="3">
        <v>6.9020000000000001E-3</v>
      </c>
      <c r="C111" s="3">
        <v>6.4640000000000001E-3</v>
      </c>
      <c r="D111" s="3">
        <v>4.9800000000000001E-3</v>
      </c>
      <c r="E111" s="3">
        <v>6.7120000000000001E-3</v>
      </c>
      <c r="F111" s="3">
        <v>3.8270000000000001E-3</v>
      </c>
      <c r="G111" s="3">
        <f t="shared" si="64"/>
        <v>5.777E-3</v>
      </c>
      <c r="H111" s="3">
        <f t="shared" si="65"/>
        <v>33.09676302579193</v>
      </c>
      <c r="I111" s="3">
        <f t="shared" si="63"/>
        <v>1.3790317927413305</v>
      </c>
    </row>
    <row r="112" spans="1:9" x14ac:dyDescent="0.15">
      <c r="A112" s="3">
        <v>28</v>
      </c>
      <c r="B112" s="3">
        <v>8.7510000000000001E-3</v>
      </c>
      <c r="C112" s="3">
        <v>8.1089999999999999E-3</v>
      </c>
      <c r="D112" s="3">
        <v>9.0550000000000005E-3</v>
      </c>
      <c r="E112" s="3">
        <v>8.7510000000000001E-3</v>
      </c>
      <c r="F112" s="3">
        <v>5.1269999999999996E-3</v>
      </c>
      <c r="G112" s="3">
        <f t="shared" si="64"/>
        <v>7.9585999999999997E-3</v>
      </c>
      <c r="H112" s="3">
        <f t="shared" si="65"/>
        <v>24.024325886462442</v>
      </c>
      <c r="I112" s="3">
        <f t="shared" si="63"/>
        <v>0.85801163880223008</v>
      </c>
    </row>
    <row r="113" spans="1:9" x14ac:dyDescent="0.15">
      <c r="A113" s="3">
        <v>32</v>
      </c>
      <c r="B113" s="3">
        <v>6.5269999999999998E-3</v>
      </c>
      <c r="C113" s="3">
        <v>6.5550000000000001E-3</v>
      </c>
      <c r="D113" s="3">
        <v>7.2379999999999996E-3</v>
      </c>
      <c r="E113" s="3">
        <v>4.0549999999999996E-3</v>
      </c>
      <c r="F113" s="3">
        <v>5.1469999999999997E-3</v>
      </c>
      <c r="G113" s="3">
        <f t="shared" si="64"/>
        <v>5.9043999999999989E-3</v>
      </c>
      <c r="H113" s="3">
        <f t="shared" si="65"/>
        <v>32.382629903123096</v>
      </c>
      <c r="I113" s="3">
        <f t="shared" si="63"/>
        <v>1.0119571844725967</v>
      </c>
    </row>
  </sheetData>
  <mergeCells count="27">
    <mergeCell ref="C93:E93"/>
    <mergeCell ref="G93:H93"/>
    <mergeCell ref="C104:E104"/>
    <mergeCell ref="G104:H104"/>
    <mergeCell ref="Z71:AB71"/>
    <mergeCell ref="Z82:AB82"/>
    <mergeCell ref="C38:E38"/>
    <mergeCell ref="L32:N32"/>
    <mergeCell ref="Z60:AB60"/>
    <mergeCell ref="C82:E82"/>
    <mergeCell ref="G38:H38"/>
    <mergeCell ref="G49:H49"/>
    <mergeCell ref="G60:H60"/>
    <mergeCell ref="G71:H71"/>
    <mergeCell ref="G82:H82"/>
    <mergeCell ref="L82:N82"/>
    <mergeCell ref="C49:E49"/>
    <mergeCell ref="C60:E60"/>
    <mergeCell ref="C71:E71"/>
    <mergeCell ref="L71:N71"/>
    <mergeCell ref="L60:N60"/>
    <mergeCell ref="C1:E1"/>
    <mergeCell ref="C5:E5"/>
    <mergeCell ref="L5:N5"/>
    <mergeCell ref="C16:E16"/>
    <mergeCell ref="C27:E27"/>
    <mergeCell ref="L18:N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8CFE-D924-42AE-A58F-566D0D448916}">
  <sheetPr>
    <tabColor theme="8" tint="-0.249977111117893"/>
  </sheetPr>
  <dimension ref="A1:O47"/>
  <sheetViews>
    <sheetView zoomScale="85" zoomScaleNormal="85" workbookViewId="0">
      <selection activeCell="N20" sqref="N20"/>
    </sheetView>
  </sheetViews>
  <sheetFormatPr defaultColWidth="9.25" defaultRowHeight="14.25" x14ac:dyDescent="0.15"/>
  <cols>
    <col min="1" max="16384" width="9.25" style="1"/>
  </cols>
  <sheetData>
    <row r="1" spans="1:15" x14ac:dyDescent="0.15">
      <c r="C1" s="6" t="s">
        <v>17</v>
      </c>
      <c r="D1" s="6"/>
      <c r="E1" s="6"/>
    </row>
    <row r="2" spans="1:15" x14ac:dyDescent="0.15">
      <c r="A2" s="3" t="s">
        <v>9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</row>
    <row r="3" spans="1:15" x14ac:dyDescent="0.15">
      <c r="A3" s="3">
        <v>1</v>
      </c>
      <c r="B3" s="3">
        <v>7.7677999999999997E-2</v>
      </c>
      <c r="C3" s="3">
        <v>7.7202000000000007E-2</v>
      </c>
      <c r="D3" s="3">
        <v>7.7571000000000001E-2</v>
      </c>
      <c r="E3" s="3">
        <v>7.8331999999999999E-2</v>
      </c>
      <c r="F3" s="3">
        <v>7.6993000000000006E-2</v>
      </c>
      <c r="G3" s="3">
        <f>AVERAGE(B3:F3)</f>
        <v>7.7555200000000005E-2</v>
      </c>
    </row>
    <row r="5" spans="1:15" x14ac:dyDescent="0.15">
      <c r="C5" s="6" t="s">
        <v>14</v>
      </c>
      <c r="D5" s="6"/>
      <c r="E5" s="6"/>
      <c r="L5" s="6" t="s">
        <v>21</v>
      </c>
      <c r="M5" s="6"/>
      <c r="N5" s="6"/>
    </row>
    <row r="6" spans="1:15" x14ac:dyDescent="0.15">
      <c r="A6" s="3" t="s">
        <v>9</v>
      </c>
      <c r="B6" s="3" t="s">
        <v>0</v>
      </c>
      <c r="C6" s="3" t="s">
        <v>1</v>
      </c>
      <c r="D6" s="3" t="s">
        <v>2</v>
      </c>
      <c r="E6" s="3" t="s">
        <v>6</v>
      </c>
      <c r="F6" s="3" t="s">
        <v>7</v>
      </c>
      <c r="G6" s="3" t="s">
        <v>8</v>
      </c>
      <c r="H6" s="3" t="s">
        <v>20</v>
      </c>
      <c r="I6" s="3" t="s">
        <v>10</v>
      </c>
      <c r="K6" s="3" t="s">
        <v>9</v>
      </c>
      <c r="L6" s="3" t="s">
        <v>12</v>
      </c>
      <c r="M6" s="3" t="s">
        <v>13</v>
      </c>
      <c r="N6" s="3" t="s">
        <v>15</v>
      </c>
      <c r="O6" s="3" t="s">
        <v>16</v>
      </c>
    </row>
    <row r="7" spans="1:15" x14ac:dyDescent="0.15">
      <c r="A7" s="3">
        <v>4</v>
      </c>
      <c r="B7" s="4">
        <v>3.3071999999999997E-2</v>
      </c>
      <c r="C7" s="4">
        <v>2.8816000000000001E-2</v>
      </c>
      <c r="D7" s="4">
        <v>2.6502000000000001E-2</v>
      </c>
      <c r="E7" s="4">
        <v>2.2665999999999999E-2</v>
      </c>
      <c r="F7" s="4">
        <v>3.0641999999999999E-2</v>
      </c>
      <c r="G7" s="4">
        <f>AVERAGE(B7:F7)</f>
        <v>2.83396E-2</v>
      </c>
      <c r="H7" s="4">
        <f>$G$3/G7</f>
        <v>2.7366370732120426</v>
      </c>
      <c r="I7" s="4">
        <f t="shared" ref="I7:I14" si="0">H7/A7</f>
        <v>0.68415926830301066</v>
      </c>
      <c r="K7" s="3">
        <v>4</v>
      </c>
      <c r="L7" s="5">
        <f>H7</f>
        <v>2.7366370732120426</v>
      </c>
      <c r="M7" s="5">
        <f>H18</f>
        <v>6.2567726737338045</v>
      </c>
      <c r="N7" s="5">
        <f>H29</f>
        <v>7.2130952380952378</v>
      </c>
      <c r="O7" s="5">
        <f>H40</f>
        <v>7.3744104670622237</v>
      </c>
    </row>
    <row r="8" spans="1:15" x14ac:dyDescent="0.15">
      <c r="A8" s="3">
        <v>8</v>
      </c>
      <c r="B8" s="4">
        <v>1.5566999999999999E-2</v>
      </c>
      <c r="C8" s="4">
        <v>1.7828E-2</v>
      </c>
      <c r="D8" s="4">
        <v>1.5203E-2</v>
      </c>
      <c r="E8" s="4">
        <v>1.6198000000000001E-2</v>
      </c>
      <c r="F8" s="4">
        <v>1.7493000000000002E-2</v>
      </c>
      <c r="G8" s="4">
        <f t="shared" ref="G8:G14" si="1">AVERAGE(B8:F8)</f>
        <v>1.6457800000000002E-2</v>
      </c>
      <c r="H8" s="4">
        <f t="shared" ref="H8:H14" si="2">$G$3/G8</f>
        <v>4.7123673881077668</v>
      </c>
      <c r="I8" s="4">
        <f t="shared" si="0"/>
        <v>0.58904592351347085</v>
      </c>
      <c r="K8" s="3">
        <v>8</v>
      </c>
      <c r="L8" s="5">
        <f t="shared" ref="L8:L14" si="3">H8</f>
        <v>4.7123673881077668</v>
      </c>
      <c r="M8" s="5">
        <f t="shared" ref="M8:M13" si="4">H19</f>
        <v>10.473072975746772</v>
      </c>
      <c r="N8" s="5">
        <f t="shared" ref="N8:N14" si="5">H30</f>
        <v>10.938365631434939</v>
      </c>
      <c r="O8" s="5">
        <f t="shared" ref="O8:O14" si="6">H41</f>
        <v>12.288892410077644</v>
      </c>
    </row>
    <row r="9" spans="1:15" x14ac:dyDescent="0.15">
      <c r="A9" s="3">
        <v>12</v>
      </c>
      <c r="B9" s="4">
        <v>1.5347E-2</v>
      </c>
      <c r="C9" s="4">
        <v>1.4237E-2</v>
      </c>
      <c r="D9" s="4">
        <v>1.2742E-2</v>
      </c>
      <c r="E9" s="4">
        <v>1.4460000000000001E-2</v>
      </c>
      <c r="F9" s="4">
        <v>1.2064E-2</v>
      </c>
      <c r="G9" s="4">
        <f t="shared" si="1"/>
        <v>1.3770000000000001E-2</v>
      </c>
      <c r="H9" s="4">
        <f t="shared" si="2"/>
        <v>5.6321859114015975</v>
      </c>
      <c r="I9" s="4">
        <f t="shared" si="0"/>
        <v>0.46934882595013311</v>
      </c>
      <c r="K9" s="3">
        <v>12</v>
      </c>
      <c r="L9" s="5">
        <f t="shared" si="3"/>
        <v>5.6321859114015975</v>
      </c>
      <c r="M9" s="5">
        <f t="shared" si="4"/>
        <v>10.785636803604707</v>
      </c>
      <c r="N9" s="5">
        <f t="shared" si="5"/>
        <v>9.7328447367100051</v>
      </c>
      <c r="O9" s="5">
        <f t="shared" si="6"/>
        <v>10.260252950203737</v>
      </c>
    </row>
    <row r="10" spans="1:15" x14ac:dyDescent="0.15">
      <c r="A10" s="3">
        <v>16</v>
      </c>
      <c r="B10" s="4">
        <v>1.2796E-2</v>
      </c>
      <c r="C10" s="4">
        <v>1.3448999999999999E-2</v>
      </c>
      <c r="D10" s="4">
        <v>1.3244000000000001E-2</v>
      </c>
      <c r="E10" s="4">
        <v>1.5559999999999999E-2</v>
      </c>
      <c r="F10" s="4">
        <v>1.2865E-2</v>
      </c>
      <c r="G10" s="4">
        <f t="shared" si="1"/>
        <v>1.3582799999999997E-2</v>
      </c>
      <c r="H10" s="4">
        <f t="shared" si="2"/>
        <v>5.7098094649115074</v>
      </c>
      <c r="I10" s="4">
        <f t="shared" si="0"/>
        <v>0.35686309155696921</v>
      </c>
      <c r="K10" s="3">
        <v>16</v>
      </c>
      <c r="L10" s="5">
        <f t="shared" si="3"/>
        <v>5.7098094649115074</v>
      </c>
      <c r="M10" s="5">
        <f t="shared" si="4"/>
        <v>12.196515065735673</v>
      </c>
      <c r="N10" s="5">
        <f t="shared" si="5"/>
        <v>12.445870911833618</v>
      </c>
      <c r="O10" s="5">
        <f t="shared" si="6"/>
        <v>12.647206549036238</v>
      </c>
    </row>
    <row r="11" spans="1:15" x14ac:dyDescent="0.15">
      <c r="A11" s="3">
        <v>20</v>
      </c>
      <c r="B11" s="4">
        <v>1.0976E-2</v>
      </c>
      <c r="C11" s="4">
        <v>1.3627999999999999E-2</v>
      </c>
      <c r="D11" s="4">
        <v>1.4308E-2</v>
      </c>
      <c r="E11" s="4">
        <v>1.1341E-2</v>
      </c>
      <c r="F11" s="4">
        <v>1.2567E-2</v>
      </c>
      <c r="G11" s="4">
        <f t="shared" si="1"/>
        <v>1.2564000000000001E-2</v>
      </c>
      <c r="H11" s="4">
        <f t="shared" si="2"/>
        <v>6.1728112066220948</v>
      </c>
      <c r="I11" s="4">
        <f t="shared" si="0"/>
        <v>0.30864056033110476</v>
      </c>
      <c r="K11" s="3">
        <v>20</v>
      </c>
      <c r="L11" s="5">
        <f t="shared" si="3"/>
        <v>6.1728112066220948</v>
      </c>
      <c r="M11" s="5">
        <f t="shared" si="4"/>
        <v>12.49761505736754</v>
      </c>
      <c r="N11" s="5">
        <f t="shared" si="5"/>
        <v>13.749946812282817</v>
      </c>
      <c r="O11" s="5">
        <f t="shared" si="6"/>
        <v>15.272183056988698</v>
      </c>
    </row>
    <row r="12" spans="1:15" x14ac:dyDescent="0.15">
      <c r="A12" s="3">
        <v>24</v>
      </c>
      <c r="B12" s="4">
        <v>1.3968E-2</v>
      </c>
      <c r="C12" s="4">
        <v>1.2734000000000001E-2</v>
      </c>
      <c r="D12" s="4">
        <v>1.1677999999999999E-2</v>
      </c>
      <c r="E12" s="4">
        <v>1.3176E-2</v>
      </c>
      <c r="F12" s="4">
        <v>1.0266000000000001E-2</v>
      </c>
      <c r="G12" s="4">
        <f t="shared" si="1"/>
        <v>1.2364400000000001E-2</v>
      </c>
      <c r="H12" s="4">
        <f t="shared" si="2"/>
        <v>6.2724596421985703</v>
      </c>
      <c r="I12" s="4">
        <f t="shared" si="0"/>
        <v>0.26135248509160708</v>
      </c>
      <c r="K12" s="3">
        <v>24</v>
      </c>
      <c r="L12" s="5">
        <f t="shared" si="3"/>
        <v>6.2724596421985703</v>
      </c>
      <c r="M12" s="5">
        <f t="shared" si="4"/>
        <v>10.395860700785502</v>
      </c>
      <c r="N12" s="5">
        <f t="shared" si="5"/>
        <v>11.309709219237611</v>
      </c>
      <c r="O12" s="5">
        <f t="shared" si="6"/>
        <v>13.541556083251852</v>
      </c>
    </row>
    <row r="13" spans="1:15" x14ac:dyDescent="0.15">
      <c r="A13" s="3">
        <v>28</v>
      </c>
      <c r="B13" s="4">
        <v>1.5506000000000001E-2</v>
      </c>
      <c r="C13" s="4">
        <v>1.4148000000000001E-2</v>
      </c>
      <c r="D13" s="4">
        <v>1.3044999999999999E-2</v>
      </c>
      <c r="E13" s="4">
        <v>1.2924E-2</v>
      </c>
      <c r="F13" s="4">
        <v>1.3690000000000001E-2</v>
      </c>
      <c r="G13" s="4">
        <f t="shared" si="1"/>
        <v>1.3862599999999999E-2</v>
      </c>
      <c r="H13" s="4">
        <f t="shared" si="2"/>
        <v>5.5945637903423604</v>
      </c>
      <c r="I13" s="4">
        <f t="shared" si="0"/>
        <v>0.1998058496550843</v>
      </c>
      <c r="K13" s="3">
        <v>28</v>
      </c>
      <c r="L13" s="5">
        <f t="shared" si="3"/>
        <v>5.5945637903423604</v>
      </c>
      <c r="M13" s="5">
        <f t="shared" si="4"/>
        <v>9.5377425781538232</v>
      </c>
      <c r="N13" s="5">
        <f t="shared" si="5"/>
        <v>9.603407711929469</v>
      </c>
      <c r="O13" s="5">
        <f t="shared" si="6"/>
        <v>10.453592128319181</v>
      </c>
    </row>
    <row r="14" spans="1:15" x14ac:dyDescent="0.15">
      <c r="A14" s="3">
        <v>32</v>
      </c>
      <c r="B14" s="4">
        <v>1.2701E-2</v>
      </c>
      <c r="C14" s="4">
        <v>1.3292999999999999E-2</v>
      </c>
      <c r="D14" s="4">
        <v>1.4604000000000001E-2</v>
      </c>
      <c r="E14" s="4">
        <v>1.2630000000000001E-2</v>
      </c>
      <c r="F14" s="4">
        <v>1.1804E-2</v>
      </c>
      <c r="G14" s="4">
        <f t="shared" si="1"/>
        <v>1.3006400000000001E-2</v>
      </c>
      <c r="H14" s="4">
        <f t="shared" si="2"/>
        <v>5.9628490589248369</v>
      </c>
      <c r="I14" s="4">
        <f t="shared" si="0"/>
        <v>0.18633903309140115</v>
      </c>
      <c r="K14" s="3">
        <v>32</v>
      </c>
      <c r="L14" s="5">
        <f t="shared" si="3"/>
        <v>5.9628490589248369</v>
      </c>
      <c r="M14" s="5">
        <f>H25</f>
        <v>8.4447832052091734</v>
      </c>
      <c r="N14" s="5">
        <f t="shared" si="5"/>
        <v>12.734425798824342</v>
      </c>
      <c r="O14" s="5">
        <f t="shared" si="6"/>
        <v>10.040807871569136</v>
      </c>
    </row>
    <row r="16" spans="1:15" x14ac:dyDescent="0.15">
      <c r="C16" s="6" t="s">
        <v>3</v>
      </c>
      <c r="D16" s="6"/>
      <c r="E16" s="6"/>
    </row>
    <row r="17" spans="1:15" x14ac:dyDescent="0.15">
      <c r="A17" s="3" t="s">
        <v>9</v>
      </c>
      <c r="B17" s="3" t="s">
        <v>0</v>
      </c>
      <c r="C17" s="3" t="s">
        <v>1</v>
      </c>
      <c r="D17" s="3" t="s">
        <v>2</v>
      </c>
      <c r="E17" s="3" t="s">
        <v>6</v>
      </c>
      <c r="F17" s="3" t="s">
        <v>7</v>
      </c>
      <c r="G17" s="3" t="s">
        <v>8</v>
      </c>
      <c r="H17" s="3" t="s">
        <v>20</v>
      </c>
      <c r="I17" s="3" t="s">
        <v>10</v>
      </c>
    </row>
    <row r="18" spans="1:15" x14ac:dyDescent="0.15">
      <c r="A18" s="3">
        <v>4</v>
      </c>
      <c r="B18" s="4">
        <v>1.0146000000000001E-2</v>
      </c>
      <c r="C18" s="4">
        <v>1.0193000000000001E-2</v>
      </c>
      <c r="D18" s="4">
        <v>1.5481999999999999E-2</v>
      </c>
      <c r="E18" s="4">
        <v>1.2938E-2</v>
      </c>
      <c r="F18" s="4">
        <v>1.3218000000000001E-2</v>
      </c>
      <c r="G18" s="4">
        <f>AVERAGE(B18:F18)</f>
        <v>1.2395400000000001E-2</v>
      </c>
      <c r="H18" s="3">
        <f>$G$3/G18</f>
        <v>6.2567726737338045</v>
      </c>
      <c r="I18" s="3">
        <f t="shared" ref="I18:I25" si="7">H18/A18</f>
        <v>1.5641931684334511</v>
      </c>
      <c r="L18" s="2"/>
      <c r="M18" s="2"/>
      <c r="N18" s="2"/>
      <c r="O18" s="2"/>
    </row>
    <row r="19" spans="1:15" x14ac:dyDescent="0.15">
      <c r="A19" s="3">
        <v>8</v>
      </c>
      <c r="B19" s="4">
        <v>7.1260000000000004E-3</v>
      </c>
      <c r="C19" s="4">
        <v>7.1349999999999998E-3</v>
      </c>
      <c r="D19" s="4">
        <v>7.6540000000000002E-3</v>
      </c>
      <c r="E19" s="4">
        <v>7.541E-3</v>
      </c>
      <c r="F19" s="4">
        <v>7.5700000000000003E-3</v>
      </c>
      <c r="G19" s="4">
        <f t="shared" ref="G19:G25" si="8">AVERAGE(B19:F19)</f>
        <v>7.4052000000000007E-3</v>
      </c>
      <c r="H19" s="3">
        <f t="shared" ref="H19:H25" si="9">$G$3/G19</f>
        <v>10.473072975746772</v>
      </c>
      <c r="I19" s="3">
        <f t="shared" si="7"/>
        <v>1.3091341219683466</v>
      </c>
      <c r="L19" s="2"/>
      <c r="M19" s="2"/>
      <c r="N19" s="2"/>
      <c r="O19" s="2"/>
    </row>
    <row r="20" spans="1:15" x14ac:dyDescent="0.15">
      <c r="A20" s="3">
        <v>12</v>
      </c>
      <c r="B20" s="4">
        <v>7.3749999999999996E-3</v>
      </c>
      <c r="C20" s="4">
        <v>7.7029999999999998E-3</v>
      </c>
      <c r="D20" s="4">
        <v>6.1999999999999998E-3</v>
      </c>
      <c r="E20" s="4">
        <v>7.2150000000000001E-3</v>
      </c>
      <c r="F20" s="4">
        <v>7.4599999999999996E-3</v>
      </c>
      <c r="G20" s="4">
        <f t="shared" si="8"/>
        <v>7.1906000000000001E-3</v>
      </c>
      <c r="H20" s="3">
        <f t="shared" si="9"/>
        <v>10.785636803604707</v>
      </c>
      <c r="I20" s="3">
        <f t="shared" si="7"/>
        <v>0.89880306696705892</v>
      </c>
      <c r="L20" s="2"/>
      <c r="M20" s="2"/>
      <c r="N20" s="2"/>
      <c r="O20" s="2"/>
    </row>
    <row r="21" spans="1:15" x14ac:dyDescent="0.15">
      <c r="A21" s="3">
        <v>16</v>
      </c>
      <c r="B21" s="4">
        <v>6.097E-3</v>
      </c>
      <c r="C21" s="4">
        <v>6.1710000000000003E-3</v>
      </c>
      <c r="D21" s="4">
        <v>6.685E-3</v>
      </c>
      <c r="E21" s="4">
        <v>6.5979999999999997E-3</v>
      </c>
      <c r="F21" s="4">
        <v>6.2430000000000003E-3</v>
      </c>
      <c r="G21" s="4">
        <f t="shared" si="8"/>
        <v>6.3588000000000004E-3</v>
      </c>
      <c r="H21" s="3">
        <f t="shared" si="9"/>
        <v>12.196515065735673</v>
      </c>
      <c r="I21" s="3">
        <f t="shared" si="7"/>
        <v>0.76228219160847954</v>
      </c>
      <c r="L21" s="2"/>
      <c r="M21" s="2"/>
      <c r="N21" s="2"/>
      <c r="O21" s="2"/>
    </row>
    <row r="22" spans="1:15" x14ac:dyDescent="0.15">
      <c r="A22" s="3">
        <v>20</v>
      </c>
      <c r="B22" s="4">
        <v>6.1390000000000004E-3</v>
      </c>
      <c r="C22" s="4">
        <v>7.195E-3</v>
      </c>
      <c r="D22" s="4">
        <v>6.0010000000000003E-3</v>
      </c>
      <c r="E22" s="4">
        <v>6.0159999999999996E-3</v>
      </c>
      <c r="F22" s="4">
        <v>5.6769999999999998E-3</v>
      </c>
      <c r="G22" s="4">
        <f t="shared" si="8"/>
        <v>6.2056000000000004E-3</v>
      </c>
      <c r="H22" s="3">
        <f t="shared" si="9"/>
        <v>12.49761505736754</v>
      </c>
      <c r="I22" s="3">
        <f t="shared" si="7"/>
        <v>0.62488075286837697</v>
      </c>
      <c r="L22" s="2"/>
      <c r="M22" s="2"/>
      <c r="N22" s="2"/>
      <c r="O22" s="2"/>
    </row>
    <row r="23" spans="1:15" x14ac:dyDescent="0.15">
      <c r="A23" s="3">
        <v>24</v>
      </c>
      <c r="B23" s="4">
        <v>7.5469999999999999E-3</v>
      </c>
      <c r="C23" s="4">
        <v>7.9209999999999992E-3</v>
      </c>
      <c r="D23" s="4">
        <v>7.7079999999999996E-3</v>
      </c>
      <c r="E23" s="4">
        <v>6.6410000000000002E-3</v>
      </c>
      <c r="F23" s="4">
        <v>7.4840000000000002E-3</v>
      </c>
      <c r="G23" s="4">
        <f t="shared" si="8"/>
        <v>7.4602000000000002E-3</v>
      </c>
      <c r="H23" s="3">
        <f t="shared" si="9"/>
        <v>10.395860700785502</v>
      </c>
      <c r="I23" s="3">
        <f t="shared" si="7"/>
        <v>0.43316086253272923</v>
      </c>
      <c r="L23" s="2"/>
      <c r="M23" s="2"/>
      <c r="N23" s="2"/>
      <c r="O23" s="2"/>
    </row>
    <row r="24" spans="1:15" x14ac:dyDescent="0.15">
      <c r="A24" s="3">
        <v>28</v>
      </c>
      <c r="B24" s="4">
        <v>8.1679999999999999E-3</v>
      </c>
      <c r="C24" s="4">
        <v>7.6429999999999996E-3</v>
      </c>
      <c r="D24" s="4">
        <v>9.8300000000000002E-3</v>
      </c>
      <c r="E24" s="4">
        <v>7.3299999999999997E-3</v>
      </c>
      <c r="F24" s="4">
        <v>7.6860000000000001E-3</v>
      </c>
      <c r="G24" s="4">
        <f t="shared" si="8"/>
        <v>8.1314000000000004E-3</v>
      </c>
      <c r="H24" s="3">
        <f t="shared" si="9"/>
        <v>9.5377425781538232</v>
      </c>
      <c r="I24" s="3">
        <f t="shared" si="7"/>
        <v>0.34063366350549368</v>
      </c>
      <c r="L24" s="2"/>
      <c r="M24" s="2"/>
      <c r="N24" s="2"/>
      <c r="O24" s="2"/>
    </row>
    <row r="25" spans="1:15" x14ac:dyDescent="0.15">
      <c r="A25" s="3">
        <v>32</v>
      </c>
      <c r="B25" s="4">
        <v>1.0236E-2</v>
      </c>
      <c r="C25" s="4">
        <v>8.9029999999999995E-3</v>
      </c>
      <c r="D25" s="4">
        <v>1.0588E-2</v>
      </c>
      <c r="E25" s="4">
        <v>7.8960000000000002E-3</v>
      </c>
      <c r="F25" s="4">
        <v>8.2959999999999996E-3</v>
      </c>
      <c r="G25" s="4">
        <f t="shared" si="8"/>
        <v>9.1838000000000006E-3</v>
      </c>
      <c r="H25" s="3">
        <f t="shared" si="9"/>
        <v>8.4447832052091734</v>
      </c>
      <c r="I25" s="3">
        <f t="shared" si="7"/>
        <v>0.26389947516278667</v>
      </c>
      <c r="L25" s="2"/>
      <c r="M25" s="2"/>
      <c r="N25" s="2"/>
      <c r="O25" s="2"/>
    </row>
    <row r="27" spans="1:15" x14ac:dyDescent="0.15">
      <c r="C27" s="6" t="s">
        <v>4</v>
      </c>
      <c r="D27" s="6"/>
      <c r="E27" s="6"/>
    </row>
    <row r="28" spans="1:15" x14ac:dyDescent="0.15">
      <c r="A28" s="3" t="s">
        <v>9</v>
      </c>
      <c r="B28" s="3" t="s">
        <v>0</v>
      </c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  <c r="H28" s="3" t="s">
        <v>20</v>
      </c>
      <c r="I28" s="3" t="s">
        <v>10</v>
      </c>
    </row>
    <row r="29" spans="1:15" x14ac:dyDescent="0.15">
      <c r="A29" s="3">
        <v>4</v>
      </c>
      <c r="B29" s="4">
        <v>1.0288E-2</v>
      </c>
      <c r="C29" s="4">
        <v>1.3122999999999999E-2</v>
      </c>
      <c r="D29" s="4">
        <v>1.0141000000000001E-2</v>
      </c>
      <c r="E29" s="4">
        <v>1.0245000000000001E-2</v>
      </c>
      <c r="F29" s="4">
        <v>9.9629999999999996E-3</v>
      </c>
      <c r="G29" s="4">
        <f>AVERAGE(B29:F29)</f>
        <v>1.0752000000000001E-2</v>
      </c>
      <c r="H29" s="3">
        <f>$G$3/G29</f>
        <v>7.2130952380952378</v>
      </c>
      <c r="I29" s="3">
        <f t="shared" ref="I29:I36" si="10">H29/A29</f>
        <v>1.8032738095238094</v>
      </c>
    </row>
    <row r="30" spans="1:15" x14ac:dyDescent="0.15">
      <c r="A30" s="3">
        <v>8</v>
      </c>
      <c r="B30" s="4">
        <v>7.2329999999999998E-3</v>
      </c>
      <c r="C30" s="4">
        <v>7.2680000000000002E-3</v>
      </c>
      <c r="D30" s="4">
        <v>6.9959999999999996E-3</v>
      </c>
      <c r="E30" s="4">
        <v>6.8830000000000002E-3</v>
      </c>
      <c r="F30" s="4">
        <v>7.071E-3</v>
      </c>
      <c r="G30" s="4">
        <f t="shared" ref="G30:G36" si="11">AVERAGE(B30:F30)</f>
        <v>7.0901999999999996E-3</v>
      </c>
      <c r="H30" s="3">
        <f t="shared" ref="H30:H36" si="12">$G$3/G30</f>
        <v>10.938365631434939</v>
      </c>
      <c r="I30" s="3">
        <f t="shared" si="10"/>
        <v>1.3672957039293674</v>
      </c>
    </row>
    <row r="31" spans="1:15" x14ac:dyDescent="0.15">
      <c r="A31" s="3">
        <v>12</v>
      </c>
      <c r="B31" s="4">
        <v>7.7130000000000002E-3</v>
      </c>
      <c r="C31" s="4">
        <v>7.9150000000000002E-3</v>
      </c>
      <c r="D31" s="4">
        <v>8.1390000000000004E-3</v>
      </c>
      <c r="E31" s="4">
        <v>7.9819999999999995E-3</v>
      </c>
      <c r="F31" s="4">
        <v>8.0929999999999995E-3</v>
      </c>
      <c r="G31" s="4">
        <f t="shared" si="11"/>
        <v>7.9684000000000005E-3</v>
      </c>
      <c r="H31" s="3">
        <f t="shared" si="12"/>
        <v>9.7328447367100051</v>
      </c>
      <c r="I31" s="3">
        <f t="shared" si="10"/>
        <v>0.81107039472583375</v>
      </c>
    </row>
    <row r="32" spans="1:15" x14ac:dyDescent="0.15">
      <c r="A32" s="3">
        <v>16</v>
      </c>
      <c r="B32" s="4">
        <v>7.1320000000000003E-3</v>
      </c>
      <c r="C32" s="4">
        <v>7.319E-3</v>
      </c>
      <c r="D32" s="4">
        <v>3.4640000000000001E-3</v>
      </c>
      <c r="E32" s="4">
        <v>6.7219999999999997E-3</v>
      </c>
      <c r="F32" s="4">
        <v>6.5199999999999998E-3</v>
      </c>
      <c r="G32" s="4">
        <f t="shared" si="11"/>
        <v>6.2313999999999998E-3</v>
      </c>
      <c r="H32" s="3">
        <f t="shared" si="12"/>
        <v>12.445870911833618</v>
      </c>
      <c r="I32" s="3">
        <f t="shared" si="10"/>
        <v>0.77786693198960111</v>
      </c>
      <c r="L32" s="6" t="s">
        <v>11</v>
      </c>
      <c r="M32" s="6"/>
      <c r="N32" s="6"/>
    </row>
    <row r="33" spans="1:15" x14ac:dyDescent="0.15">
      <c r="A33" s="3">
        <v>20</v>
      </c>
      <c r="B33" s="4">
        <v>3.1710000000000002E-3</v>
      </c>
      <c r="C33" s="4">
        <v>6.3080000000000002E-3</v>
      </c>
      <c r="D33" s="4">
        <v>5.9379999999999997E-3</v>
      </c>
      <c r="E33" s="4">
        <v>6.3420000000000004E-3</v>
      </c>
      <c r="F33" s="4">
        <v>6.4429999999999999E-3</v>
      </c>
      <c r="G33" s="4">
        <f t="shared" si="11"/>
        <v>5.6404000000000003E-3</v>
      </c>
      <c r="H33" s="3">
        <f t="shared" si="12"/>
        <v>13.749946812282817</v>
      </c>
      <c r="I33" s="3">
        <f t="shared" si="10"/>
        <v>0.68749734061414081</v>
      </c>
      <c r="K33" s="3" t="s">
        <v>9</v>
      </c>
      <c r="L33" s="3" t="s">
        <v>12</v>
      </c>
      <c r="M33" s="3" t="s">
        <v>13</v>
      </c>
      <c r="N33" s="3" t="s">
        <v>15</v>
      </c>
      <c r="O33" s="3" t="s">
        <v>16</v>
      </c>
    </row>
    <row r="34" spans="1:15" x14ac:dyDescent="0.15">
      <c r="A34" s="3">
        <v>24</v>
      </c>
      <c r="B34" s="4">
        <v>6.9379999999999997E-3</v>
      </c>
      <c r="C34" s="4">
        <v>6.8770000000000003E-3</v>
      </c>
      <c r="D34" s="4">
        <v>7.9880000000000003E-3</v>
      </c>
      <c r="E34" s="4">
        <v>5.3460000000000001E-3</v>
      </c>
      <c r="F34" s="4">
        <v>7.1380000000000002E-3</v>
      </c>
      <c r="G34" s="4">
        <f t="shared" si="11"/>
        <v>6.8574000000000013E-3</v>
      </c>
      <c r="H34" s="3">
        <f t="shared" si="12"/>
        <v>11.309709219237611</v>
      </c>
      <c r="I34" s="3">
        <f t="shared" si="10"/>
        <v>0.47123788413490048</v>
      </c>
      <c r="K34" s="3">
        <v>4</v>
      </c>
      <c r="L34" s="5">
        <f>I7</f>
        <v>0.68415926830301066</v>
      </c>
      <c r="M34" s="5">
        <f>I18</f>
        <v>1.5641931684334511</v>
      </c>
      <c r="N34" s="5">
        <f>I29</f>
        <v>1.8032738095238094</v>
      </c>
      <c r="O34" s="5">
        <f>I40</f>
        <v>1.8436026167655559</v>
      </c>
    </row>
    <row r="35" spans="1:15" x14ac:dyDescent="0.15">
      <c r="A35" s="3">
        <v>28</v>
      </c>
      <c r="B35" s="4">
        <v>9.0119999999999992E-3</v>
      </c>
      <c r="C35" s="4">
        <v>9.0050000000000009E-3</v>
      </c>
      <c r="D35" s="4">
        <v>5.025E-3</v>
      </c>
      <c r="E35" s="4">
        <v>1.1616E-2</v>
      </c>
      <c r="F35" s="4">
        <v>5.7210000000000004E-3</v>
      </c>
      <c r="G35" s="4">
        <f t="shared" si="11"/>
        <v>8.0757999999999993E-3</v>
      </c>
      <c r="H35" s="3">
        <f t="shared" si="12"/>
        <v>9.603407711929469</v>
      </c>
      <c r="I35" s="3">
        <f t="shared" si="10"/>
        <v>0.34297884685462388</v>
      </c>
      <c r="K35" s="3">
        <v>8</v>
      </c>
      <c r="L35" s="5">
        <f t="shared" ref="L35:L41" si="13">I8</f>
        <v>0.58904592351347085</v>
      </c>
      <c r="M35" s="5">
        <f t="shared" ref="M35:M41" si="14">I19</f>
        <v>1.3091341219683466</v>
      </c>
      <c r="N35" s="5">
        <f t="shared" ref="N35:N41" si="15">I30</f>
        <v>1.3672957039293674</v>
      </c>
      <c r="O35" s="5">
        <f t="shared" ref="O35:O41" si="16">I41</f>
        <v>1.5361115512597054</v>
      </c>
    </row>
    <row r="36" spans="1:15" x14ac:dyDescent="0.15">
      <c r="A36" s="3">
        <v>32</v>
      </c>
      <c r="B36" s="4">
        <v>7.0289999999999997E-3</v>
      </c>
      <c r="C36" s="4">
        <v>5.744E-3</v>
      </c>
      <c r="D36" s="4">
        <v>4.8040000000000001E-3</v>
      </c>
      <c r="E36" s="4">
        <v>4.875E-3</v>
      </c>
      <c r="F36" s="4">
        <v>7.9989999999999992E-3</v>
      </c>
      <c r="G36" s="4">
        <f t="shared" si="11"/>
        <v>6.0901999999999996E-3</v>
      </c>
      <c r="H36" s="3">
        <f t="shared" si="12"/>
        <v>12.734425798824342</v>
      </c>
      <c r="I36" s="3">
        <f t="shared" si="10"/>
        <v>0.39795080621326068</v>
      </c>
      <c r="K36" s="3">
        <v>12</v>
      </c>
      <c r="L36" s="5">
        <f t="shared" si="13"/>
        <v>0.46934882595013311</v>
      </c>
      <c r="M36" s="5">
        <f t="shared" si="14"/>
        <v>0.89880306696705892</v>
      </c>
      <c r="N36" s="5">
        <f t="shared" si="15"/>
        <v>0.81107039472583375</v>
      </c>
      <c r="O36" s="5">
        <f t="shared" si="16"/>
        <v>0.85502107918364478</v>
      </c>
    </row>
    <row r="37" spans="1:15" x14ac:dyDescent="0.15">
      <c r="K37" s="3">
        <v>16</v>
      </c>
      <c r="L37" s="5">
        <f t="shared" si="13"/>
        <v>0.35686309155696921</v>
      </c>
      <c r="M37" s="5">
        <f t="shared" si="14"/>
        <v>0.76228219160847954</v>
      </c>
      <c r="N37" s="5">
        <f t="shared" si="15"/>
        <v>0.77786693198960111</v>
      </c>
      <c r="O37" s="5">
        <f t="shared" si="16"/>
        <v>0.79045040931476485</v>
      </c>
    </row>
    <row r="38" spans="1:15" x14ac:dyDescent="0.15">
      <c r="C38" s="6" t="s">
        <v>5</v>
      </c>
      <c r="D38" s="6"/>
      <c r="E38" s="6"/>
      <c r="F38" s="1" t="s">
        <v>23</v>
      </c>
      <c r="K38" s="3">
        <v>20</v>
      </c>
      <c r="L38" s="5">
        <f t="shared" si="13"/>
        <v>0.30864056033110476</v>
      </c>
      <c r="M38" s="5">
        <f t="shared" si="14"/>
        <v>0.62488075286837697</v>
      </c>
      <c r="N38" s="5">
        <f t="shared" si="15"/>
        <v>0.68749734061414081</v>
      </c>
      <c r="O38" s="5">
        <f t="shared" si="16"/>
        <v>0.76360915284943487</v>
      </c>
    </row>
    <row r="39" spans="1:15" x14ac:dyDescent="0.15">
      <c r="A39" s="3" t="s">
        <v>9</v>
      </c>
      <c r="B39" s="3" t="s">
        <v>0</v>
      </c>
      <c r="C39" s="3" t="s">
        <v>1</v>
      </c>
      <c r="D39" s="3" t="s">
        <v>2</v>
      </c>
      <c r="E39" s="3" t="s">
        <v>6</v>
      </c>
      <c r="F39" s="3" t="s">
        <v>7</v>
      </c>
      <c r="G39" s="3" t="s">
        <v>8</v>
      </c>
      <c r="H39" s="3" t="s">
        <v>20</v>
      </c>
      <c r="I39" s="3" t="s">
        <v>10</v>
      </c>
      <c r="K39" s="3">
        <v>24</v>
      </c>
      <c r="L39" s="5">
        <f t="shared" si="13"/>
        <v>0.26135248509160708</v>
      </c>
      <c r="M39" s="5">
        <f t="shared" si="14"/>
        <v>0.43316086253272923</v>
      </c>
      <c r="N39" s="5">
        <f t="shared" si="15"/>
        <v>0.47123788413490048</v>
      </c>
      <c r="O39" s="5">
        <f t="shared" si="16"/>
        <v>0.56423150346882711</v>
      </c>
    </row>
    <row r="40" spans="1:15" x14ac:dyDescent="0.15">
      <c r="A40" s="3">
        <v>4</v>
      </c>
      <c r="B40" s="4">
        <v>1.0238000000000001E-2</v>
      </c>
      <c r="C40" s="4">
        <v>1.1986E-2</v>
      </c>
      <c r="D40" s="4">
        <v>1.0012E-2</v>
      </c>
      <c r="E40" s="4">
        <v>9.9919999999999991E-3</v>
      </c>
      <c r="F40" s="4">
        <v>1.0356000000000001E-2</v>
      </c>
      <c r="G40" s="4">
        <f>AVERAGE(B40:F40)</f>
        <v>1.0516800000000001E-2</v>
      </c>
      <c r="H40" s="3">
        <f>$G$3/G40</f>
        <v>7.3744104670622237</v>
      </c>
      <c r="I40" s="3">
        <f t="shared" ref="I40:I47" si="17">H40/A40</f>
        <v>1.8436026167655559</v>
      </c>
      <c r="K40" s="3">
        <v>28</v>
      </c>
      <c r="L40" s="5">
        <f t="shared" si="13"/>
        <v>0.1998058496550843</v>
      </c>
      <c r="M40" s="5">
        <f t="shared" si="14"/>
        <v>0.34063366350549368</v>
      </c>
      <c r="N40" s="5">
        <f t="shared" si="15"/>
        <v>0.34297884685462388</v>
      </c>
      <c r="O40" s="5">
        <f t="shared" si="16"/>
        <v>0.37334257601139936</v>
      </c>
    </row>
    <row r="41" spans="1:15" x14ac:dyDescent="0.15">
      <c r="A41" s="3">
        <v>8</v>
      </c>
      <c r="B41" s="4">
        <v>6.3299999999999997E-3</v>
      </c>
      <c r="C41" s="4">
        <v>6.3709999999999999E-3</v>
      </c>
      <c r="D41" s="4">
        <v>6.2490000000000002E-3</v>
      </c>
      <c r="E41" s="4">
        <v>6.3290000000000004E-3</v>
      </c>
      <c r="F41" s="4">
        <v>6.2760000000000003E-3</v>
      </c>
      <c r="G41" s="4">
        <f t="shared" ref="G41:G47" si="18">AVERAGE(B41:F41)</f>
        <v>6.3109999999999998E-3</v>
      </c>
      <c r="H41" s="3">
        <f t="shared" ref="H41:H47" si="19">$G$3/G41</f>
        <v>12.288892410077644</v>
      </c>
      <c r="I41" s="3">
        <f t="shared" si="17"/>
        <v>1.5361115512597054</v>
      </c>
      <c r="K41" s="3">
        <v>32</v>
      </c>
      <c r="L41" s="5">
        <f t="shared" si="13"/>
        <v>0.18633903309140115</v>
      </c>
      <c r="M41" s="5">
        <f t="shared" si="14"/>
        <v>0.26389947516278667</v>
      </c>
      <c r="N41" s="5">
        <f t="shared" si="15"/>
        <v>0.39795080621326068</v>
      </c>
      <c r="O41" s="5">
        <f t="shared" si="16"/>
        <v>0.3137752459865355</v>
      </c>
    </row>
    <row r="42" spans="1:15" x14ac:dyDescent="0.15">
      <c r="A42" s="3">
        <v>12</v>
      </c>
      <c r="B42" s="4">
        <v>7.5669999999999999E-3</v>
      </c>
      <c r="C42" s="4">
        <v>7.5989999999999999E-3</v>
      </c>
      <c r="D42" s="4">
        <v>7.561E-3</v>
      </c>
      <c r="E42" s="4">
        <v>7.6309999999999998E-3</v>
      </c>
      <c r="F42" s="4">
        <v>7.4359999999999999E-3</v>
      </c>
      <c r="G42" s="4">
        <f t="shared" si="18"/>
        <v>7.5587999999999992E-3</v>
      </c>
      <c r="H42" s="3">
        <f t="shared" si="19"/>
        <v>10.260252950203737</v>
      </c>
      <c r="I42" s="3">
        <f t="shared" si="17"/>
        <v>0.85502107918364478</v>
      </c>
    </row>
    <row r="43" spans="1:15" x14ac:dyDescent="0.15">
      <c r="A43" s="3">
        <v>16</v>
      </c>
      <c r="B43" s="4">
        <v>6.7400000000000003E-3</v>
      </c>
      <c r="C43" s="4">
        <v>6.1679999999999999E-3</v>
      </c>
      <c r="D43" s="4">
        <v>5.9620000000000003E-3</v>
      </c>
      <c r="E43" s="4">
        <v>5.6690000000000004E-3</v>
      </c>
      <c r="F43" s="4">
        <v>6.1219999999999998E-3</v>
      </c>
      <c r="G43" s="4">
        <f t="shared" si="18"/>
        <v>6.1321999999999991E-3</v>
      </c>
      <c r="H43" s="3">
        <f t="shared" si="19"/>
        <v>12.647206549036238</v>
      </c>
      <c r="I43" s="3">
        <f t="shared" si="17"/>
        <v>0.79045040931476485</v>
      </c>
    </row>
    <row r="44" spans="1:15" x14ac:dyDescent="0.15">
      <c r="A44" s="3">
        <v>20</v>
      </c>
      <c r="B44" s="4">
        <v>6.0200000000000002E-3</v>
      </c>
      <c r="C44" s="4">
        <v>6.5649999999999997E-3</v>
      </c>
      <c r="D44" s="4">
        <v>6.6750000000000004E-3</v>
      </c>
      <c r="E44" s="4">
        <v>3.045E-3</v>
      </c>
      <c r="F44" s="4">
        <v>3.0860000000000002E-3</v>
      </c>
      <c r="G44" s="4">
        <f t="shared" si="18"/>
        <v>5.0781999999999997E-3</v>
      </c>
      <c r="H44" s="3">
        <f t="shared" si="19"/>
        <v>15.272183056988698</v>
      </c>
      <c r="I44" s="3">
        <f t="shared" si="17"/>
        <v>0.76360915284943487</v>
      </c>
    </row>
    <row r="45" spans="1:15" x14ac:dyDescent="0.15">
      <c r="A45" s="3">
        <v>24</v>
      </c>
      <c r="B45" s="4">
        <v>7.6020000000000003E-3</v>
      </c>
      <c r="C45" s="4">
        <v>4.5960000000000003E-3</v>
      </c>
      <c r="D45" s="4">
        <v>6.5199999999999998E-3</v>
      </c>
      <c r="E45" s="4">
        <v>2.9139999999999999E-3</v>
      </c>
      <c r="F45" s="4">
        <v>7.0039999999999998E-3</v>
      </c>
      <c r="G45" s="4">
        <f t="shared" si="18"/>
        <v>5.7272E-3</v>
      </c>
      <c r="H45" s="3">
        <f t="shared" si="19"/>
        <v>13.541556083251852</v>
      </c>
      <c r="I45" s="3">
        <f t="shared" si="17"/>
        <v>0.56423150346882711</v>
      </c>
    </row>
    <row r="46" spans="1:15" x14ac:dyDescent="0.15">
      <c r="A46" s="3">
        <v>28</v>
      </c>
      <c r="B46" s="4">
        <v>8.9829999999999997E-3</v>
      </c>
      <c r="C46" s="4">
        <v>9.1699999999999993E-3</v>
      </c>
      <c r="D46" s="4">
        <v>5.1590000000000004E-3</v>
      </c>
      <c r="E46" s="4">
        <v>7.6810000000000003E-3</v>
      </c>
      <c r="F46" s="4">
        <v>6.1019999999999998E-3</v>
      </c>
      <c r="G46" s="4">
        <f t="shared" si="18"/>
        <v>7.4190000000000002E-3</v>
      </c>
      <c r="H46" s="3">
        <f t="shared" si="19"/>
        <v>10.453592128319181</v>
      </c>
      <c r="I46" s="3">
        <f t="shared" si="17"/>
        <v>0.37334257601139936</v>
      </c>
    </row>
    <row r="47" spans="1:15" x14ac:dyDescent="0.15">
      <c r="A47" s="3">
        <v>32</v>
      </c>
      <c r="B47" s="4">
        <v>8.3949999999999997E-3</v>
      </c>
      <c r="C47" s="4">
        <v>7.3159999999999996E-3</v>
      </c>
      <c r="D47" s="4">
        <v>8.685E-3</v>
      </c>
      <c r="E47" s="4">
        <v>7.4960000000000001E-3</v>
      </c>
      <c r="F47" s="4">
        <v>6.7279999999999996E-3</v>
      </c>
      <c r="G47" s="4">
        <f t="shared" si="18"/>
        <v>7.724E-3</v>
      </c>
      <c r="H47" s="3">
        <f t="shared" si="19"/>
        <v>10.040807871569136</v>
      </c>
      <c r="I47" s="3">
        <f t="shared" si="17"/>
        <v>0.3137752459865355</v>
      </c>
    </row>
  </sheetData>
  <mergeCells count="7">
    <mergeCell ref="C38:E38"/>
    <mergeCell ref="C1:E1"/>
    <mergeCell ref="C5:E5"/>
    <mergeCell ref="L5:N5"/>
    <mergeCell ref="C16:E16"/>
    <mergeCell ref="C27:E27"/>
    <mergeCell ref="L32:N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1000000000(含绝对加速比)</vt:lpstr>
      <vt:lpstr>1000000000(含相对加速比)</vt:lpstr>
      <vt:lpstr>100000000(含绝对加速比)</vt:lpstr>
      <vt:lpstr>100000000(含相对加速比)</vt:lpstr>
      <vt:lpstr>10000000(含绝对加速比)</vt:lpstr>
      <vt:lpstr>10000000(含相对加速比)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2022-11-01T09:47:39Z</dcterms:created>
  <dcterms:modified xsi:type="dcterms:W3CDTF">2022-11-20T03:31:18Z</dcterms:modified>
</cp:coreProperties>
</file>