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5.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arthursirgueykls/La Fabrique Dropbox/Projects/KLS/Produit/02. Agency/Reprise de stock/Stocks Aquitaine/"/>
    </mc:Choice>
  </mc:AlternateContent>
  <xr:revisionPtr revIDLastSave="0" documentId="13_ncr:1_{D4395DE4-6B6A-0A42-9678-D33D50112986}" xr6:coauthVersionLast="47" xr6:coauthVersionMax="47" xr10:uidLastSave="{00000000-0000-0000-0000-000000000000}"/>
  <bookViews>
    <workbookView xWindow="1080" yWindow="500" windowWidth="27720" windowHeight="14520" activeTab="4" xr2:uid="{00000000-000D-0000-FFFF-FFFF00000000}"/>
  </bookViews>
  <sheets>
    <sheet name="Infos" sheetId="1" r:id="rId1"/>
    <sheet name="Emprunteurs" sheetId="3" r:id="rId2"/>
    <sheet name="Participants" sheetId="5" r:id="rId3"/>
    <sheet name="Tranches" sheetId="2" r:id="rId4"/>
    <sheet name="Engagements " sheetId="4" r:id="rId5"/>
    <sheet name="Data" sheetId="6" state="hidden"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 i="2" l="1"/>
  <c r="F2"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tc={E29A375E-0785-274A-B834-0D7285AC9125}</author>
  </authors>
  <commentList>
    <comment ref="E1" authorId="0" shapeId="0" xr:uid="{00000000-0006-0000-00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Objet du dossier</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tc={D1B37373-A05D-7546-A115-B2C5C620B198}</author>
    <author>tc={A6AF9C00-D7C0-9E4D-BF7B-55709C4ABAA3}</author>
  </authors>
  <commentList>
    <comment ref="C1" authorId="0" shapeId="0" xr:uid="{00000000-0006-0000-0100-000001000000}">
      <text>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N°, rue, code postal, ville
</t>
      </text>
    </comment>
    <comment ref="E1" authorId="1" shapeId="0" xr:uid="{00000000-0006-0000-0100-000002000000}">
      <text>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Forme Juridique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tc={BA6CFF19-E08F-E446-93A5-4132FCD8033A}</author>
    <author>tc={69AE2C03-A114-D247-ABF9-8495D785BDB4}</author>
    <author>tc={41B09561-93E3-9040-AA7A-051481D9245F}</author>
  </authors>
  <commentList>
    <comment ref="B1" authorId="0" shapeId="0" xr:uid="{00000000-0006-0000-03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ce nom sera restitué aux participants</t>
      </text>
    </comment>
    <comment ref="E1" authorId="1" shapeId="0" xr:uid="{00000000-0006-0000-0300-000002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date de validité pour les tirages de la tranche</t>
      </text>
    </comment>
    <comment ref="O1" authorId="2" shapeId="0" xr:uid="{00000000-0006-0000-0300-000003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précisions qui seront visibles des participants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tc={640CCF11-048B-EE4D-8E25-05EA26BD88BC}</author>
    <author>tc={CAF228A3-8833-0444-A963-0D068DB047E1}</author>
  </authors>
  <commentList>
    <comment ref="F1" authorId="0" shapeId="0" xr:uid="{00000000-0006-0000-04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la 1ère date test correspond à la date à laquelle les engagements deviennent théoriquement accessibles EX: pour une entreprise qui clôture au 31 décembre, la première date test des ratios sera le 1er janvier. La date limite de réception d ratio sera calculée comme suit: date test + 180 jours (délais de réponse)</t>
      </text>
    </comment>
    <comment ref="K1" authorId="1" shapeId="0" xr:uid="{00000000-0006-0000-0400-000002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la valeur attendue de l'engagement est-elle la même tout au long de la durée de vie du crédit ?</t>
      </text>
    </comment>
  </commentList>
</comments>
</file>

<file path=xl/sharedStrings.xml><?xml version="1.0" encoding="utf-8"?>
<sst xmlns="http://schemas.openxmlformats.org/spreadsheetml/2006/main" count="481" uniqueCount="419">
  <si>
    <t>N° Tranche</t>
  </si>
  <si>
    <t>Nom</t>
  </si>
  <si>
    <t xml:space="preserve">Syndiquée </t>
  </si>
  <si>
    <t>Montant</t>
  </si>
  <si>
    <t>Type de Taux/Index</t>
  </si>
  <si>
    <t>Type de Floor</t>
  </si>
  <si>
    <t>Oui</t>
  </si>
  <si>
    <t>Non</t>
  </si>
  <si>
    <t>Date de closing</t>
  </si>
  <si>
    <t>Date de fin de contrat</t>
  </si>
  <si>
    <t>Nom du groupe de risque</t>
  </si>
  <si>
    <t>Notation</t>
  </si>
  <si>
    <t>Libellé du dossier</t>
  </si>
  <si>
    <t>Montant total</t>
  </si>
  <si>
    <t>Marché</t>
  </si>
  <si>
    <t>Nom du contact agency</t>
  </si>
  <si>
    <t>Prénom du contact Agency</t>
  </si>
  <si>
    <t>Téléphone</t>
  </si>
  <si>
    <t>Mail</t>
  </si>
  <si>
    <t>Raison Sociale</t>
  </si>
  <si>
    <t>SIREN</t>
  </si>
  <si>
    <t xml:space="preserve">Siège social </t>
  </si>
  <si>
    <t>RCS</t>
  </si>
  <si>
    <t>Forme juridique</t>
  </si>
  <si>
    <t xml:space="preserve">Nom Représentant </t>
  </si>
  <si>
    <t xml:space="preserve">Prénom Représentant </t>
  </si>
  <si>
    <t>Mail Représentant</t>
  </si>
  <si>
    <t>Nom Référent</t>
  </si>
  <si>
    <t>Prénom Référent</t>
  </si>
  <si>
    <t>Mail Référent</t>
  </si>
  <si>
    <t>Type de tranche</t>
  </si>
  <si>
    <t>Modalité de remboursement</t>
  </si>
  <si>
    <t>Commision</t>
  </si>
  <si>
    <t>Taux de commission</t>
  </si>
  <si>
    <t>SIREN Emprunteur #1</t>
  </si>
  <si>
    <t>Commentaire</t>
  </si>
  <si>
    <t>Montant Emprunteur #1</t>
  </si>
  <si>
    <t>SIREN Emprunteur #2</t>
  </si>
  <si>
    <t>Montant Emprunteur #2</t>
  </si>
  <si>
    <t>SIREN Emprunteur #3</t>
  </si>
  <si>
    <t>Montant Emprunteur #3</t>
  </si>
  <si>
    <t>SIREN Emprunteur #4</t>
  </si>
  <si>
    <t>Montant Emprunteur #4</t>
  </si>
  <si>
    <t>SIREN Emprunteur #5</t>
  </si>
  <si>
    <t>Montant Emprunteur #5</t>
  </si>
  <si>
    <t>SIREN Emprunteur #6</t>
  </si>
  <si>
    <t>Montant Emprunteur #6</t>
  </si>
  <si>
    <t>SIREN Emprunteur #7</t>
  </si>
  <si>
    <t>Montant Emprunteur #7</t>
  </si>
  <si>
    <t>SIREN Emprunteur #8</t>
  </si>
  <si>
    <t>Montant Emprunteur #8</t>
  </si>
  <si>
    <t>SIREN Emprunteur #9</t>
  </si>
  <si>
    <t>Montant Emprunteur #9</t>
  </si>
  <si>
    <t>SIREN Emprunteur #10</t>
  </si>
  <si>
    <t>Montant Emprunteur #10</t>
  </si>
  <si>
    <t>Arrangeur</t>
  </si>
  <si>
    <t>Co-Arrangeur</t>
  </si>
  <si>
    <t>Agent</t>
  </si>
  <si>
    <t>Commission Participation</t>
  </si>
  <si>
    <t>Commisssion Agent</t>
  </si>
  <si>
    <t>Allocation finale</t>
  </si>
  <si>
    <t>Tranche #1</t>
  </si>
  <si>
    <t>Tranche #2</t>
  </si>
  <si>
    <t>Tranche #3</t>
  </si>
  <si>
    <t>Tranche #4</t>
  </si>
  <si>
    <t>Tranche #5</t>
  </si>
  <si>
    <t>Tranche #6</t>
  </si>
  <si>
    <t>Tranche #7</t>
  </si>
  <si>
    <t>Tranche #8</t>
  </si>
  <si>
    <t>Tranche #9</t>
  </si>
  <si>
    <t>Tranche #10</t>
  </si>
  <si>
    <t>Nature</t>
  </si>
  <si>
    <t xml:space="preserve">Libellé </t>
  </si>
  <si>
    <t>Article du contrat</t>
  </si>
  <si>
    <t>Extrait du contrat</t>
  </si>
  <si>
    <t>Première date de test</t>
  </si>
  <si>
    <t>Délai de réponse</t>
  </si>
  <si>
    <t>Périodicité</t>
  </si>
  <si>
    <t>Ratio Financier</t>
  </si>
  <si>
    <t>Elément Financier</t>
  </si>
  <si>
    <t>Aucune</t>
  </si>
  <si>
    <t>LBO</t>
  </si>
  <si>
    <t>FSA</t>
  </si>
  <si>
    <t>Spécificité</t>
  </si>
  <si>
    <t>ABN AMRO</t>
  </si>
  <si>
    <t>Banque Neuflize OBC</t>
  </si>
  <si>
    <t>Barclays</t>
  </si>
  <si>
    <t>BNP Paribas</t>
  </si>
  <si>
    <t>BPI France</t>
  </si>
  <si>
    <t>Crédit du Nord et Société marseillaise de crédit</t>
  </si>
  <si>
    <t>FORTIS BANQUE</t>
  </si>
  <si>
    <t>Groupe Crédit du Nord</t>
  </si>
  <si>
    <t>HSBC</t>
  </si>
  <si>
    <t>La banque postale</t>
  </si>
  <si>
    <t>Monte Paschi</t>
  </si>
  <si>
    <t>RABOBANK</t>
  </si>
  <si>
    <t>Société Générale</t>
  </si>
  <si>
    <t>Banque Populaire</t>
  </si>
  <si>
    <t>Banque Populaire Alsace Lorraine Champagne</t>
  </si>
  <si>
    <t>Banque Populaire Aquitaine Centre Atlantique</t>
  </si>
  <si>
    <t>Banque Populaire Auvergne Rhône Alpes</t>
  </si>
  <si>
    <t>Banque Populaire Bourgogne franche comte</t>
  </si>
  <si>
    <t>Banque Populaire du Nord</t>
  </si>
  <si>
    <t>Banque Populaire du Sud</t>
  </si>
  <si>
    <t>Banque Populaire Grand Ouest</t>
  </si>
  <si>
    <t>Banque Populaire Méditéranée</t>
  </si>
  <si>
    <t>Banque Populaire Occitane</t>
  </si>
  <si>
    <t>Banque Populaire Rives de Paris</t>
  </si>
  <si>
    <t>Banque Populaire Val de France</t>
  </si>
  <si>
    <t>Banque régionale d’escompte et de dépôts</t>
  </si>
  <si>
    <t>Caisse d’Epargne</t>
  </si>
  <si>
    <t>Caisse d’Epargne Aquitaine Poitou-Charentes</t>
  </si>
  <si>
    <t>Caisse d’Epargne Bretagne Pays de Loire</t>
  </si>
  <si>
    <t>Caisse d’Epargne CEPAC</t>
  </si>
  <si>
    <t>Caisse d’Epargne Cote d’Azur</t>
  </si>
  <si>
    <t>Caisse d’Epargne d’Auvergne et du Limousin</t>
  </si>
  <si>
    <t>Caisse d’Epargne de Bourgogne Franche-Comte</t>
  </si>
  <si>
    <t>Caisse d’Epargne de Midi-Pyrenees</t>
  </si>
  <si>
    <t>Caisse d’Epargne Grand Est Europe</t>
  </si>
  <si>
    <t>Caisse d’Epargne Hauts de France</t>
  </si>
  <si>
    <t>Caisse d’Epargne Ile-de-France</t>
  </si>
  <si>
    <t>Caisse d’Epargne Languedoc-Roussillon</t>
  </si>
  <si>
    <t>Caisse d’Epargne Loire Drome Ardeche</t>
  </si>
  <si>
    <t>Caisse d’Epargne Loire-Centre</t>
  </si>
  <si>
    <t>Caisse d’Epargne Normandie</t>
  </si>
  <si>
    <t>Caisse d’Epargne Rhône Alpes</t>
  </si>
  <si>
    <t>Crédit Cooperatif</t>
  </si>
  <si>
    <t>La banque Palatine</t>
  </si>
  <si>
    <t>Natixis</t>
  </si>
  <si>
    <t>CA Alpes Provence</t>
  </si>
  <si>
    <t>CA Alsace Vosges</t>
  </si>
  <si>
    <t>CA Anjou et Maine</t>
  </si>
  <si>
    <t>CA Aquitaine</t>
  </si>
  <si>
    <t>CA Atlantique Vendée</t>
  </si>
  <si>
    <t>CA Brie Picardie</t>
  </si>
  <si>
    <t>CA Centre France</t>
  </si>
  <si>
    <t>CA Centre Loire</t>
  </si>
  <si>
    <t>CA Centre Ouest</t>
  </si>
  <si>
    <t>CA Centre-Est</t>
  </si>
  <si>
    <t>CA Champagne-Bourgogne</t>
  </si>
  <si>
    <t>CA Charente Maritime Deux-Sèvres</t>
  </si>
  <si>
    <t>CA Charente-Périgord</t>
  </si>
  <si>
    <t>CA Corse</t>
  </si>
  <si>
    <t>CA Côtes d’Armor</t>
  </si>
  <si>
    <t>CA des Savoie</t>
  </si>
  <si>
    <t>CA Finistère</t>
  </si>
  <si>
    <t>CA Franche-Comté</t>
  </si>
  <si>
    <t>CA Guadeloupe</t>
  </si>
  <si>
    <t>CA Ille-et-Vilaine</t>
  </si>
  <si>
    <t>CA La Réunion</t>
  </si>
  <si>
    <t>CA Languedoc</t>
  </si>
  <si>
    <t>CA Leasing &amp; Factoring / Unifergie</t>
  </si>
  <si>
    <t>CA Lending Services</t>
  </si>
  <si>
    <t>CA Loire Haute-Loire</t>
  </si>
  <si>
    <t>CA Lorraine</t>
  </si>
  <si>
    <t>CA Martinique-Guyane</t>
  </si>
  <si>
    <t>CA Morbihan</t>
  </si>
  <si>
    <t>CA Nord de France</t>
  </si>
  <si>
    <t>CA Nord Est</t>
  </si>
  <si>
    <t>CA Nord Midi Pyrénées</t>
  </si>
  <si>
    <t>CA Normandie</t>
  </si>
  <si>
    <t>CA Normandie-Seine</t>
  </si>
  <si>
    <t>CA Paris et Ile-de-France</t>
  </si>
  <si>
    <t>CA Provence Côte d’Azur</t>
  </si>
  <si>
    <t>CA Pyrénées Gascogne</t>
  </si>
  <si>
    <t>CA Sud Méditerranée</t>
  </si>
  <si>
    <t>CA Sud Rhône Alpes</t>
  </si>
  <si>
    <t>CA Toulouse 31</t>
  </si>
  <si>
    <t>CA Touraine Poitou</t>
  </si>
  <si>
    <t>CA Val de France</t>
  </si>
  <si>
    <t>CA-CIB</t>
  </si>
  <si>
    <t>LCL</t>
  </si>
  <si>
    <t>CIC</t>
  </si>
  <si>
    <t>Crédit Mutuel</t>
  </si>
  <si>
    <t>Crédit Mutuel Anjou</t>
  </si>
  <si>
    <t>Crédit Mutuel Arkéa</t>
  </si>
  <si>
    <t>Crédit Mutuel Centre-Est Europe</t>
  </si>
  <si>
    <t>Crédit Mutuel Dauphine Vivarais</t>
  </si>
  <si>
    <t>Crédit Mutuel de Bretagne</t>
  </si>
  <si>
    <t>Crédit Mutuel du Centre</t>
  </si>
  <si>
    <t>Crédit Mutuel du Sud-Ouest</t>
  </si>
  <si>
    <t>Crédit Mutuel Ile de France</t>
  </si>
  <si>
    <t>Crédit Mutuel Loire-Atlantique, Centre-Ouest</t>
  </si>
  <si>
    <t>Crédit Mutuel Massif Central</t>
  </si>
  <si>
    <t>Crédit Mutuel Méditéranéen</t>
  </si>
  <si>
    <t>Crédit Mutuel Midi-Atlantique</t>
  </si>
  <si>
    <t>Crédit Mutuel Normandie</t>
  </si>
  <si>
    <t>Crédit Mutuel Savoie Mont Blanc</t>
  </si>
  <si>
    <t>Crédit Mutuel Sud-Est</t>
  </si>
  <si>
    <t>Bool</t>
  </si>
  <si>
    <t>Type d'engagement</t>
  </si>
  <si>
    <t>spécificité du financement</t>
  </si>
  <si>
    <t>Particiapnts</t>
  </si>
  <si>
    <t>forme juridique</t>
  </si>
  <si>
    <t>garanties</t>
  </si>
  <si>
    <t>Index</t>
  </si>
  <si>
    <t>Floor</t>
  </si>
  <si>
    <t>type de tranche</t>
  </si>
  <si>
    <t>modalité de remboursement</t>
  </si>
  <si>
    <t>commission</t>
  </si>
  <si>
    <t>notations</t>
  </si>
  <si>
    <t>A</t>
  </si>
  <si>
    <t>B+</t>
  </si>
  <si>
    <t>B</t>
  </si>
  <si>
    <t>C+</t>
  </si>
  <si>
    <t>C</t>
  </si>
  <si>
    <t>C-</t>
  </si>
  <si>
    <t>D+</t>
  </si>
  <si>
    <t>D</t>
  </si>
  <si>
    <t>D-</t>
  </si>
  <si>
    <t>E+</t>
  </si>
  <si>
    <t>E</t>
  </si>
  <si>
    <t>E-</t>
  </si>
  <si>
    <t>F</t>
  </si>
  <si>
    <t>Z</t>
  </si>
  <si>
    <t>Capital constant</t>
  </si>
  <si>
    <t>Échéance constante</t>
  </si>
  <si>
    <t>In fine</t>
  </si>
  <si>
    <t>Atypique</t>
  </si>
  <si>
    <t>Term loan</t>
  </si>
  <si>
    <t>RCF</t>
  </si>
  <si>
    <t>Court terme</t>
  </si>
  <si>
    <t>Stand by</t>
  </si>
  <si>
    <t>Engagement par signature</t>
  </si>
  <si>
    <t>Fixe</t>
  </si>
  <si>
    <t>E1M</t>
  </si>
  <si>
    <t>E3M</t>
  </si>
  <si>
    <t>E6M</t>
  </si>
  <si>
    <t>E12M</t>
  </si>
  <si>
    <t>EONIA</t>
  </si>
  <si>
    <t>SONIA</t>
  </si>
  <si>
    <t>LIBOR</t>
  </si>
  <si>
    <t>CHFTOIS</t>
  </si>
  <si>
    <t>FFER</t>
  </si>
  <si>
    <t>€STR</t>
  </si>
  <si>
    <t>Marchés</t>
  </si>
  <si>
    <t>Promotion immobilière</t>
  </si>
  <si>
    <t>Collectivités publiques</t>
  </si>
  <si>
    <t>Patrimonial</t>
  </si>
  <si>
    <t>Partenariat Public Privé</t>
  </si>
  <si>
    <t>Énergies renouvelables</t>
  </si>
  <si>
    <t>Entreprise</t>
  </si>
  <si>
    <t>Agriculture</t>
  </si>
  <si>
    <t>Pro</t>
  </si>
  <si>
    <t>SARL</t>
  </si>
  <si>
    <t>SAS</t>
  </si>
  <si>
    <t>SASU</t>
  </si>
  <si>
    <t>EURL</t>
  </si>
  <si>
    <t>SA</t>
  </si>
  <si>
    <t>Caution solidaire</t>
  </si>
  <si>
    <t>Garantie à la première demande</t>
  </si>
  <si>
    <t>Caution BPI</t>
  </si>
  <si>
    <t>Cession daily</t>
  </si>
  <si>
    <t>Délégations de loyer</t>
  </si>
  <si>
    <t>Délégations d’assurance</t>
  </si>
  <si>
    <t>Hypothèque</t>
  </si>
  <si>
    <t>Nantissement titres</t>
  </si>
  <si>
    <t>Nantissement matériel</t>
  </si>
  <si>
    <t>Warrant</t>
  </si>
  <si>
    <t>Autres</t>
  </si>
  <si>
    <t>Auncun</t>
  </si>
  <si>
    <t>Index+Marge</t>
  </si>
  <si>
    <t>Valeur Taux/Index</t>
  </si>
  <si>
    <t>Valeur Taux Floor</t>
  </si>
  <si>
    <t>Non utilisation</t>
  </si>
  <si>
    <t>Engagement</t>
  </si>
  <si>
    <t>Annuelle</t>
  </si>
  <si>
    <t>Semestrielle</t>
  </si>
  <si>
    <t>Trimestrielle</t>
  </si>
  <si>
    <t>Valeur fixe</t>
  </si>
  <si>
    <t>Règles</t>
  </si>
  <si>
    <t>&gt;</t>
  </si>
  <si>
    <t>&lt;</t>
  </si>
  <si>
    <t>&gt;=</t>
  </si>
  <si>
    <t>&lt;=</t>
  </si>
  <si>
    <t>=</t>
  </si>
  <si>
    <t>=/=</t>
  </si>
  <si>
    <t>Valeur #1</t>
  </si>
  <si>
    <t>Règle #1</t>
  </si>
  <si>
    <t>Règle #2</t>
  </si>
  <si>
    <t>Valeur #2</t>
  </si>
  <si>
    <t>Règle #3</t>
  </si>
  <si>
    <t>Valeur #3</t>
  </si>
  <si>
    <t>Règle #4</t>
  </si>
  <si>
    <t>Valeur #4</t>
  </si>
  <si>
    <t>Règle #5</t>
  </si>
  <si>
    <t>Valeur #5</t>
  </si>
  <si>
    <t>Règle #6</t>
  </si>
  <si>
    <t>Valeur #6</t>
  </si>
  <si>
    <t>Règle #7</t>
  </si>
  <si>
    <t>Valeur #7</t>
  </si>
  <si>
    <t>Règle #8</t>
  </si>
  <si>
    <t>Valeur #8</t>
  </si>
  <si>
    <t>Règle #9</t>
  </si>
  <si>
    <t>Valeur #9</t>
  </si>
  <si>
    <t>Règle #10</t>
  </si>
  <si>
    <t>Valeur #10</t>
  </si>
  <si>
    <t>Résumé de l'opération</t>
  </si>
  <si>
    <t>Maturité (mois)</t>
  </si>
  <si>
    <t>Description</t>
  </si>
  <si>
    <t>Libellé</t>
  </si>
  <si>
    <t>Garantie Emprunteur #1</t>
  </si>
  <si>
    <t>Date de fin de contrôle</t>
  </si>
  <si>
    <t>Type de Valeur</t>
  </si>
  <si>
    <t>Type de valeur</t>
  </si>
  <si>
    <t>%</t>
  </si>
  <si>
    <t>Nb</t>
  </si>
  <si>
    <t>Impact sur la marge</t>
  </si>
  <si>
    <t>Règles marge</t>
  </si>
  <si>
    <t>Compris entre</t>
  </si>
  <si>
    <t>Valeur Min</t>
  </si>
  <si>
    <t>Valeur Max</t>
  </si>
  <si>
    <t>Marge à Appliquer sur le taux de la tranche #1</t>
  </si>
  <si>
    <t>Marge à Appliquer sur le taux de la tranche #2</t>
  </si>
  <si>
    <t>Marge à Appliquer sur le taux de la tranche #3</t>
  </si>
  <si>
    <t>Marge à Appliquer sur le taux de la tranche #4</t>
  </si>
  <si>
    <t>Marge à Appliquer sur le taux de la tranche #5</t>
  </si>
  <si>
    <t>Marge à Appliquer sur le taux de la tranche #6</t>
  </si>
  <si>
    <t>Rôle du contact Agency</t>
  </si>
  <si>
    <t>Garantie Emprunteur #2</t>
  </si>
  <si>
    <t>Garantie Emprunteur #3</t>
  </si>
  <si>
    <t>Garantie Emprunteur #4</t>
  </si>
  <si>
    <t>Garantie Emprunteur #5</t>
  </si>
  <si>
    <t>Garantie Emprunteur #6</t>
  </si>
  <si>
    <t>Garantie Emprunteur #7</t>
  </si>
  <si>
    <t>Garantie Emprunteur #8</t>
  </si>
  <si>
    <t>Garantie Emprunteur #9</t>
  </si>
  <si>
    <t>Garantie Emprunteur #10</t>
  </si>
  <si>
    <t>Rôle du Représentant</t>
  </si>
  <si>
    <t>Rôle du Référent</t>
  </si>
  <si>
    <t>Commission Arrangeur</t>
  </si>
  <si>
    <t>Commission Co-Arrangeur</t>
  </si>
  <si>
    <t>Date de validité (de consolidation)</t>
  </si>
  <si>
    <t>Autre - Contrôle à effectuer</t>
  </si>
  <si>
    <t>Autre - Document à fournir</t>
  </si>
  <si>
    <t>SELAS</t>
  </si>
  <si>
    <t>valeur de contrôle de l’engagement</t>
  </si>
  <si>
    <t>Société Civile</t>
  </si>
  <si>
    <t>SCEA</t>
  </si>
  <si>
    <t>Nantissement de fond de commerce</t>
  </si>
  <si>
    <t>Gage de Stock</t>
  </si>
  <si>
    <t>ARKEA BANQUE ENTREPRISES ET INSTITUTIONNELS</t>
  </si>
  <si>
    <t>SIC SUD OUEST</t>
  </si>
  <si>
    <t>Mensuelle</t>
  </si>
  <si>
    <t>Association</t>
  </si>
  <si>
    <t>SIREN Emprunteur #11</t>
  </si>
  <si>
    <t>Garantie Emprunteur #11</t>
  </si>
  <si>
    <t>Montant Emprunteur #11</t>
  </si>
  <si>
    <t>SIREN Emprunteur #12</t>
  </si>
  <si>
    <t>Garantie Emprunteur #12</t>
  </si>
  <si>
    <t>Montant Emprunteur #12</t>
  </si>
  <si>
    <t>SIREN Emprunteur #13</t>
  </si>
  <si>
    <t>Garantie Emprunteur #13</t>
  </si>
  <si>
    <t>Montant Emprunteur #13</t>
  </si>
  <si>
    <t>SIREN Emprunteur #14</t>
  </si>
  <si>
    <t>Garantie Emprunteur #14</t>
  </si>
  <si>
    <t>Montant Emprunteur #14</t>
  </si>
  <si>
    <t>SIREN Emprunteur #15</t>
  </si>
  <si>
    <t>Garantie Emprunteur #15</t>
  </si>
  <si>
    <t>Montant Emprunteur #15</t>
  </si>
  <si>
    <t>SIREN Emprunteur #16</t>
  </si>
  <si>
    <t>Garantie Emprunteur #16</t>
  </si>
  <si>
    <t>Montant Emprunteur #16</t>
  </si>
  <si>
    <t>SIREN Emprunteur #17</t>
  </si>
  <si>
    <t>Garantie Emprunteur #17</t>
  </si>
  <si>
    <t>Montant Emprunteur #17</t>
  </si>
  <si>
    <t>SIREN Emprunteur #18</t>
  </si>
  <si>
    <t>Garantie Emprunteur #18</t>
  </si>
  <si>
    <t>Montant Emprunteur #18</t>
  </si>
  <si>
    <t>SIREN Emprunteur #19</t>
  </si>
  <si>
    <t>Garantie Emprunteur #19</t>
  </si>
  <si>
    <t>Montant Emprunteur #19</t>
  </si>
  <si>
    <t>Montant Emprunteur #20</t>
  </si>
  <si>
    <t>SIREN Emprunteur #20</t>
  </si>
  <si>
    <t>Garantie Emprunteur #20</t>
  </si>
  <si>
    <t>SNC</t>
  </si>
  <si>
    <t>C&amp;C NOTAIRES</t>
  </si>
  <si>
    <t>C&amp;C HOLDING</t>
  </si>
  <si>
    <t>OBO majoritaire du groupe C&amp;C Notaires  via l’acquisition de la totalité des titres de la société C&amp;C Notaires</t>
  </si>
  <si>
    <t>DARDELET</t>
  </si>
  <si>
    <t>Pauline</t>
  </si>
  <si>
    <t xml:space="preserve">05 56 90 41 86 </t>
  </si>
  <si>
    <t>pauline.dardelet@ca-aquitaine.Fr</t>
  </si>
  <si>
    <t>72, avenue de Wagram, 75017 Paris</t>
  </si>
  <si>
    <t>877 494 633</t>
  </si>
  <si>
    <t>Paris</t>
  </si>
  <si>
    <t>CASTERAN</t>
  </si>
  <si>
    <t>BRUNO</t>
  </si>
  <si>
    <t>Président</t>
  </si>
  <si>
    <t>pascale.remondeau@cc-notaires.fr</t>
  </si>
  <si>
    <t>REMONDEAU</t>
  </si>
  <si>
    <t>Pascale</t>
  </si>
  <si>
    <t>DAF</t>
  </si>
  <si>
    <t>Tranche A</t>
  </si>
  <si>
    <t>Tranche B</t>
  </si>
  <si>
    <t>Comptes annuels</t>
  </si>
  <si>
    <t>19.1 a)</t>
  </si>
  <si>
    <t>Remise des comptes annuels certifiés (Consolidés et sociaux)</t>
  </si>
  <si>
    <t>Budget prévisionnel</t>
  </si>
  <si>
    <t>19.1 b)</t>
  </si>
  <si>
    <t>L'Emprunteur s'engage à fournir à l'Agent, dès qu'il sera disponible et au plus tard dans les soixante (60) jours calendaires suivant le début de chaque exercice social, et pour la première fois dans un délai de soixante (60) jours calendaires suivant le début de l'exercice commençant le 1er janvier 2020, une copie, certifiée conforme par un représentant habilité de l'Emprunteur, d'un budget prévisionnel du Groupe pour l'exercice social concerné comprenant notamment un compte de résultat, un bilan, un plan de financement et un plan d’investissements prévisionnels détaillé et intégrant les commentaires appropriés du management.</t>
  </si>
  <si>
    <t xml:space="preserve">Remise du Budget </t>
  </si>
  <si>
    <t>Attestation de Ratios Financiers</t>
  </si>
  <si>
    <t>19.1 c)</t>
  </si>
  <si>
    <t>L'Emprunteur s'engage à fournir à l'Agent à la date de remise des comptes consolidés annuels visés à l'Article 19.1(a)(ii) (ou concernant l'exercice social clos le 31 décembre 2019 uniquement, à la date de remise des comptes consolidés annuels pro forma visés à l'Article 19.1(a)(i)), une Attestation de Ratios Financiers, certifiée par les commissaires aux comptes de l'Emprunteur,
confirmant :
(i) la valeur et le détail du calcul des Ratios Financiers calculés au 31 décembre de chaque année au titre de la Période de Test Concernée ;
(ii) le montant de l'Excess Cash-Flow Consolidé au titre de la Période de Test concernée ;
(iii) le montant des cessions d'actifs immobilisés du Groupe visées à l'Article 7.3(d) (net de tous Impôts, frais, honoraires et charges liés aux cessions) ainsi que le montant de tous  réinvestissements ou des engagements de réinvestissements dûment justifiés au titre de la Période de Test considérée ;
(iv) le montant des indemnités d'assurances perçues au titre de la Période de Test considérée visées aux Articles 7.3(f) et 7.3(g) (net de tous Impôts et des frais y afférents) ainsi que le montant de tous réinvestissements ou des engagements de réinvestissements dûment justifiés au titre de la Période de Test considérée ;
(v) le montant et le détail des investissements autorisés au titre du Contrat et des Opérations de Croissance Externe Autorisées réalisé(e)s par le Groupe au titre de la Période de Test considérée ;
(vi) une liste des Filiales.</t>
  </si>
  <si>
    <t>(ii) L'Emprunteur s'engage à fournir à l'Agent, dès qu'ils seront disponibles et au plus tard cent quatre-vingts (180) jours calendaires suivant la fin de chaque exercice social (et pour la première fois, dans un délai de cent quatre-vingts (180) jours calendaires suivant la fin de l'exercice social clos le 31 décembre 2020), une copie, certifiée conforme par un représentant habilité de l'Emprunteur, des comptes consolidés annuels de l'Emprunteur certifiés par les commissaires aux comptes, accompagnés du(des) rapport(s) des commissaires aux comptes y afférent(s).
(iii) L'Emprunteur s'engage à fournir à l'Agent, dès qu'ils seront disponibles et au plus tard cent quatre-vingts (180)  jours calendaires suivant la fin de chaque exercice social (et pour la première fois, dans un délai de cent quatre-vingts (180) jours calendaires suivant la fin de l'exercice social clos le 31 décembre 2019), une copie, certifiée conforme par un représentant habilité de l'Emprunteur ou, selon le cas, par un représentant légal de chacune des sociétés  concernées, des comptes sociaux annuels certifiés ou audités de l'Emprunteur et de ses Filiales, accompagnés, s'il y a lieu, des rapports (général et spécial) du(des) commissaire(s) aux comptes ou des auditeurs.
(iv) Comparaison entre les comptes consolidés annuels du Groupe, le budget prévisionnel et le Plan d'Affaires de Référence L'Emprunteur s'engage à fournir à l'Agent, à la date de remise des comptes consolidés annuels visés à l'Article 19.1(a)(ii), une copie, certifiée conforme par un
représentant habilité de l'Emprunteur d'une comparaison entre les comptes consolidés annuels du Groupe, le budget prévisionnel visé à l'Article 19.1(b) et le Plan d'Affaires de Référence, incluant des explications du management de l'Emprunteur sur les éventuels écarts positifs ou négatifs.</t>
  </si>
  <si>
    <t>Remise de l'Attestation de Ratios Financiers</t>
  </si>
  <si>
    <t>Ratio de Levier</t>
  </si>
  <si>
    <t>19.2 a)</t>
  </si>
  <si>
    <t>Ratio de Service de la Dette</t>
  </si>
  <si>
    <t>Limite d'Investissements Autorisés</t>
  </si>
  <si>
    <t>19.2 b)</t>
  </si>
  <si>
    <t>Investissements Autorisés + possibilité de report</t>
  </si>
  <si>
    <t>L'Emprunteur s'engage à ne pas procéder et à faire en sorte qu'aucun de
ses Filiales ne procède, sans l'accord préalable écrit de l'Agent (agissant
sur instructions de la Majorité des Prêteurs), au cours d'un exercice social
donné, à des investissements corporels, incorporels ou financiers (hors
Opérations de Croissance Externe) d'un montant cumulé et consolidé au
niveau du Groupe supérieur, pour chaque exercice social, à un million
d'euros (1.000.000 euros).</t>
  </si>
  <si>
    <t>Pour chacune des Périodes de Test indiquées, le Ratio R2 doit être supérieur ou égal à 1,10</t>
  </si>
  <si>
    <t>Commission d'Agent</t>
  </si>
  <si>
    <t>Facturer commission d'Agent (6k€)</t>
  </si>
  <si>
    <t>Capital Social</t>
  </si>
  <si>
    <t>24 989 203€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</si>
</sst>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 #,##0.00_-;_-* &quot;-&quot;??_-;_-@_-"/>
    <numFmt numFmtId="165" formatCode="_-* #,##0.00\ [$€-40C]_-;\-* #,##0.00\ [$€-40C]_-;_-* &quot;-&quot;??\ [$€-40C]_-;_-@_-"/>
  </numFmts>
  <fonts count="8" x14ac:knownFonts="1">
    <font>
      <sz val="12"/>
      <color theme="1"/>
      <name val="Calibri"/>
      <family val="2"/>
      <scheme val="minor"/>
    </font>
    <font>
      <sz val="8"/>
      <name val="Calibri"/>
      <family val="2"/>
      <scheme val="minor"/>
    </font>
    <font>
      <sz val="15"/>
      <color theme="1"/>
      <name val="Calibri"/>
      <family val="2"/>
      <scheme val="minor"/>
    </font>
    <font>
      <sz val="12"/>
      <color theme="0"/>
      <name val="Calibri"/>
      <family val="2"/>
      <scheme val="minor"/>
    </font>
    <font>
      <sz val="12"/>
      <color theme="1"/>
      <name val="Calibri"/>
      <family val="2"/>
      <scheme val="minor"/>
    </font>
    <font>
      <u/>
      <sz val="12"/>
      <color theme="10"/>
      <name val="Calibri"/>
      <family val="2"/>
      <scheme val="minor"/>
    </font>
    <font>
      <sz val="12"/>
      <name val="Calibri"/>
      <family val="2"/>
      <scheme val="minor"/>
    </font>
    <font>
      <sz val="13"/>
      <color rgb="FF000000"/>
      <name val="Arial"/>
      <family val="2"/>
    </font>
  </fonts>
  <fills count="2">
    <fill>
      <patternFill patternType="none"/>
    </fill>
    <fill>
      <patternFill patternType="gray125"/>
    </fill>
  </fills>
  <borders count="1">
    <border>
      <left/>
      <right/>
      <top/>
      <bottom/>
      <diagonal/>
    </border>
  </borders>
  <cellStyleXfs count="3">
    <xf numFmtId="0" fontId="0" fillId="0" borderId="0"/>
    <xf numFmtId="164" fontId="4" fillId="0" borderId="0" applyFont="0" applyFill="0" applyBorder="0" applyAlignment="0" applyProtection="0"/>
    <xf numFmtId="0" fontId="5" fillId="0" borderId="0" applyNumberFormat="0" applyFill="0" applyBorder="0" applyAlignment="0" applyProtection="0"/>
  </cellStyleXfs>
  <cellXfs count="21">
    <xf numFmtId="0" fontId="0" fillId="0" borderId="0" xfId="0"/>
    <xf numFmtId="14" fontId="0" fillId="0" borderId="0" xfId="0" applyNumberFormat="1"/>
    <xf numFmtId="0" fontId="2" fillId="0" borderId="0" xfId="0" applyFont="1"/>
    <xf numFmtId="4" fontId="0" fillId="0" borderId="0" xfId="0" applyNumberFormat="1"/>
    <xf numFmtId="0" fontId="0" fillId="0" borderId="0" xfId="0" quotePrefix="1"/>
    <xf numFmtId="49" fontId="0" fillId="0" borderId="0" xfId="0" applyNumberFormat="1"/>
    <xf numFmtId="3" fontId="0" fillId="0" borderId="0" xfId="0" applyNumberFormat="1"/>
    <xf numFmtId="0" fontId="3" fillId="0" borderId="0" xfId="0" applyFont="1"/>
    <xf numFmtId="14" fontId="0" fillId="0" borderId="0" xfId="0" applyNumberFormat="1" applyAlignment="1">
      <alignment vertical="center"/>
    </xf>
    <xf numFmtId="0" fontId="0" fillId="0" borderId="0" xfId="0" applyAlignment="1">
      <alignment vertical="center"/>
    </xf>
    <xf numFmtId="4" fontId="0" fillId="0" borderId="0" xfId="0" applyNumberFormat="1" applyAlignment="1">
      <alignment vertical="center"/>
    </xf>
    <xf numFmtId="0" fontId="0" fillId="0" borderId="0" xfId="0" applyAlignment="1">
      <alignment vertical="center" wrapText="1"/>
    </xf>
    <xf numFmtId="49" fontId="0" fillId="0" borderId="0" xfId="0" applyNumberFormat="1" applyAlignment="1">
      <alignment vertical="center"/>
    </xf>
    <xf numFmtId="0" fontId="5" fillId="0" borderId="0" xfId="2" applyAlignment="1">
      <alignment vertical="center"/>
    </xf>
    <xf numFmtId="0" fontId="0" fillId="0" borderId="0" xfId="0" applyFill="1"/>
    <xf numFmtId="0" fontId="6" fillId="0" borderId="0" xfId="2" applyFont="1"/>
    <xf numFmtId="10" fontId="0" fillId="0" borderId="0" xfId="0" applyNumberFormat="1"/>
    <xf numFmtId="165" fontId="0" fillId="0" borderId="0" xfId="0" applyNumberFormat="1"/>
    <xf numFmtId="164" fontId="0" fillId="0" borderId="0" xfId="1" applyFont="1"/>
    <xf numFmtId="165" fontId="0" fillId="0" borderId="0" xfId="1" applyNumberFormat="1" applyFont="1"/>
    <xf numFmtId="0" fontId="7" fillId="0" borderId="0" xfId="0" applyFont="1"/>
  </cellXfs>
  <cellStyles count="3">
    <cellStyle name="Lien hypertexte" xfId="2" builtinId="8"/>
    <cellStyle name="Milliers" xfId="1" builtinId="3"/>
    <cellStyle name="Normal" xfId="0" builtinId="0"/>
  </cellStyles>
  <dxfs count="19">
    <dxf>
      <numFmt numFmtId="0" formatCode="General"/>
    </dxf>
    <dxf>
      <numFmt numFmtId="19" formatCode="dd/mm/yyyy"/>
    </dxf>
    <dxf>
      <numFmt numFmtId="3" formatCode="#,##0"/>
    </dxf>
    <dxf>
      <numFmt numFmtId="30" formatCode="@"/>
    </dxf>
    <dxf>
      <alignment horizontal="general" vertical="center" textRotation="0" indent="0" justifyLastLine="0" shrinkToFit="0" readingOrder="0"/>
    </dxf>
    <dxf>
      <numFmt numFmtId="30" formatCode="@"/>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wrapText="1"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numFmt numFmtId="4" formatCode="#,##0.00"/>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numFmt numFmtId="19" formatCode="dd/mm/yyyy"/>
      <alignment horizontal="general" vertical="center" textRotation="0" indent="0" justifyLastLine="0" shrinkToFit="0" readingOrder="0"/>
    </dxf>
    <dxf>
      <numFmt numFmtId="19" formatCode="dd/mm/yyyy"/>
      <alignment horizontal="general" vertical="center" textRotation="0" indent="0" justifyLastLine="0" shrinkToFit="0" readingOrder="0"/>
    </dxf>
    <dxf>
      <alignment horizontal="general"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Pascal Sygnet" id="{8FDC92F5-1E0C-2E42-99E5-5BE746DD395F}" userId="S::pascal.sygnet@kls-platform.com::f6da27f9-4326-4671-8ead-8799bb19fbfd"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0000000}" name="Tableau7" displayName="Tableau7" ref="A1:N2" totalsRowShown="0" dataDxfId="18">
  <autoFilter ref="A1:N2" xr:uid="{00000000-0009-0000-0100-000007000000}"/>
  <tableColumns count="14">
    <tableColumn id="1" xr3:uid="{00000000-0010-0000-0000-000001000000}" name="Date de closing" dataDxfId="17"/>
    <tableColumn id="2" xr3:uid="{00000000-0010-0000-0000-000002000000}" name="Date de fin de contrat" dataDxfId="16"/>
    <tableColumn id="3" xr3:uid="{00000000-0010-0000-0000-000003000000}" name="Nom du groupe de risque" dataDxfId="15"/>
    <tableColumn id="4" xr3:uid="{00000000-0010-0000-0000-000004000000}" name="Notation" dataDxfId="14"/>
    <tableColumn id="5" xr3:uid="{00000000-0010-0000-0000-000005000000}" name="Libellé du dossier" dataDxfId="13"/>
    <tableColumn id="6" xr3:uid="{00000000-0010-0000-0000-000006000000}" name="Montant total" dataDxfId="12"/>
    <tableColumn id="7" xr3:uid="{00000000-0010-0000-0000-000007000000}" name="Marché" dataDxfId="11"/>
    <tableColumn id="8" xr3:uid="{00000000-0010-0000-0000-000008000000}" name="Spécificité" dataDxfId="10"/>
    <tableColumn id="9" xr3:uid="{00000000-0010-0000-0000-000009000000}" name="Résumé de l'opération" dataDxfId="9"/>
    <tableColumn id="10" xr3:uid="{00000000-0010-0000-0000-00000A000000}" name="Nom du contact agency" dataDxfId="8"/>
    <tableColumn id="11" xr3:uid="{00000000-0010-0000-0000-00000B000000}" name="Prénom du contact Agency" dataDxfId="7"/>
    <tableColumn id="12" xr3:uid="{00000000-0010-0000-0000-00000C000000}" name="Rôle du contact Agency" dataDxfId="6"/>
    <tableColumn id="13" xr3:uid="{00000000-0010-0000-0000-00000D000000}" name="Téléphone" dataDxfId="5"/>
    <tableColumn id="14" xr3:uid="{00000000-0010-0000-0000-00000E000000}" name="Mail" dataDxfId="4" dataCellStyle="Lien hypertexte"/>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1000000}" name="Tableau6" displayName="Tableau6" ref="A1:N21" totalsRowShown="0">
  <autoFilter ref="A1:N21" xr:uid="{00000000-0009-0000-0100-000006000000}"/>
  <tableColumns count="14">
    <tableColumn id="1" xr3:uid="{00000000-0010-0000-0100-000001000000}" name="Raison Sociale"/>
    <tableColumn id="2" xr3:uid="{00000000-0010-0000-0100-000002000000}" name="SIREN" dataDxfId="3"/>
    <tableColumn id="3" xr3:uid="{00000000-0010-0000-0100-000003000000}" name="Siège social "/>
    <tableColumn id="4" xr3:uid="{00000000-0010-0000-0100-000004000000}" name="RCS"/>
    <tableColumn id="5" xr3:uid="{00000000-0010-0000-0100-000005000000}" name="Forme juridique"/>
    <tableColumn id="14" xr3:uid="{9C7F3D3F-EA37-1B41-A7FB-31253DE5FD4C}" name="Capital Social"/>
    <tableColumn id="6" xr3:uid="{00000000-0010-0000-0100-000006000000}" name="Nom Représentant "/>
    <tableColumn id="7" xr3:uid="{00000000-0010-0000-0100-000007000000}" name="Prénom Représentant "/>
    <tableColumn id="12" xr3:uid="{00000000-0010-0000-0100-00000C000000}" name="Rôle du Représentant"/>
    <tableColumn id="8" xr3:uid="{00000000-0010-0000-0100-000008000000}" name="Mail Représentant"/>
    <tableColumn id="9" xr3:uid="{00000000-0010-0000-0100-000009000000}" name="Nom Référent"/>
    <tableColumn id="10" xr3:uid="{00000000-0010-0000-0100-00000A000000}" name="Prénom Référent"/>
    <tableColumn id="13" xr3:uid="{00000000-0010-0000-0100-00000D000000}" name="Rôle du Référent"/>
    <tableColumn id="11" xr3:uid="{00000000-0010-0000-0100-00000B000000}" name="Mail Référent"/>
  </tableColumns>
  <tableStyleInfo name="TableStyleMedium1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eau4" displayName="Tableau4" ref="A1:S42" totalsRowShown="0">
  <autoFilter ref="A1:S42" xr:uid="{00000000-0009-0000-0100-000004000000}"/>
  <tableColumns count="19">
    <tableColumn id="1" xr3:uid="{00000000-0010-0000-0200-000001000000}" name="Nom"/>
    <tableColumn id="2" xr3:uid="{00000000-0010-0000-0200-000002000000}" name="Arrangeur"/>
    <tableColumn id="3" xr3:uid="{00000000-0010-0000-0200-000003000000}" name="Co-Arrangeur"/>
    <tableColumn id="4" xr3:uid="{00000000-0010-0000-0200-000004000000}" name="Agent"/>
    <tableColumn id="5" xr3:uid="{00000000-0010-0000-0200-000005000000}" name="Commission Participation"/>
    <tableColumn id="6" xr3:uid="{00000000-0010-0000-0200-000006000000}" name="Commission Arrangeur"/>
    <tableColumn id="19" xr3:uid="{00000000-0010-0000-0200-000013000000}" name="Commission Co-Arrangeur"/>
    <tableColumn id="7" xr3:uid="{00000000-0010-0000-0200-000007000000}" name="Commisssion Agent"/>
    <tableColumn id="8" xr3:uid="{00000000-0010-0000-0200-000008000000}" name="Allocation finale"/>
    <tableColumn id="9" xr3:uid="{00000000-0010-0000-0200-000009000000}" name="Tranche #1"/>
    <tableColumn id="10" xr3:uid="{00000000-0010-0000-0200-00000A000000}" name="Tranche #2"/>
    <tableColumn id="11" xr3:uid="{00000000-0010-0000-0200-00000B000000}" name="Tranche #3"/>
    <tableColumn id="12" xr3:uid="{00000000-0010-0000-0200-00000C000000}" name="Tranche #4"/>
    <tableColumn id="13" xr3:uid="{00000000-0010-0000-0200-00000D000000}" name="Tranche #5"/>
    <tableColumn id="14" xr3:uid="{00000000-0010-0000-0200-00000E000000}" name="Tranche #6"/>
    <tableColumn id="15" xr3:uid="{00000000-0010-0000-0200-00000F000000}" name="Tranche #7"/>
    <tableColumn id="16" xr3:uid="{00000000-0010-0000-0200-000010000000}" name="Tranche #8"/>
    <tableColumn id="17" xr3:uid="{00000000-0010-0000-0200-000011000000}" name="Tranche #9"/>
    <tableColumn id="18" xr3:uid="{00000000-0010-0000-0200-000012000000}" name="Tranche #10"/>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3000000}" name="Tableau5" displayName="Tableau5" ref="A1:BW12" totalsRowShown="0">
  <autoFilter ref="A1:BW12" xr:uid="{00000000-0009-0000-0100-000005000000}"/>
  <tableColumns count="75">
    <tableColumn id="1" xr3:uid="{00000000-0010-0000-0300-000001000000}" name="N° Tranche"/>
    <tableColumn id="2" xr3:uid="{00000000-0010-0000-0300-000002000000}" name="Libellé"/>
    <tableColumn id="3" xr3:uid="{00000000-0010-0000-0300-000003000000}" name="Syndiquée "/>
    <tableColumn id="4" xr3:uid="{00000000-0010-0000-0300-000004000000}" name="Montant" dataDxfId="2"/>
    <tableColumn id="14" xr3:uid="{00000000-0010-0000-0300-00000E000000}" name="Date de validité (de consolidation)" dataDxfId="1"/>
    <tableColumn id="5" xr3:uid="{00000000-0010-0000-0300-000005000000}" name="Maturité (mois)" dataDxfId="0">
      <calculatedColumnFormula>5*12+7</calculatedColumnFormula>
    </tableColumn>
    <tableColumn id="6" xr3:uid="{00000000-0010-0000-0300-000006000000}" name="Type de Taux/Index"/>
    <tableColumn id="7" xr3:uid="{00000000-0010-0000-0300-000007000000}" name="Valeur Taux/Index"/>
    <tableColumn id="8" xr3:uid="{00000000-0010-0000-0300-000008000000}" name="Type de Floor"/>
    <tableColumn id="9" xr3:uid="{00000000-0010-0000-0300-000009000000}" name="Valeur Taux Floor"/>
    <tableColumn id="10" xr3:uid="{00000000-0010-0000-0300-00000A000000}" name="Type de tranche"/>
    <tableColumn id="11" xr3:uid="{00000000-0010-0000-0300-00000B000000}" name="Modalité de remboursement"/>
    <tableColumn id="12" xr3:uid="{00000000-0010-0000-0300-00000C000000}" name="Commision"/>
    <tableColumn id="13" xr3:uid="{00000000-0010-0000-0300-00000D000000}" name="Taux de commission"/>
    <tableColumn id="15" xr3:uid="{00000000-0010-0000-0300-00000F000000}" name="Commentaire"/>
    <tableColumn id="16" xr3:uid="{00000000-0010-0000-0300-000010000000}" name="SIREN Emprunteur #1"/>
    <tableColumn id="17" xr3:uid="{00000000-0010-0000-0300-000011000000}" name="Garantie Emprunteur #1"/>
    <tableColumn id="18" xr3:uid="{00000000-0010-0000-0300-000012000000}" name="Montant Emprunteur #1"/>
    <tableColumn id="19" xr3:uid="{00000000-0010-0000-0300-000013000000}" name="SIREN Emprunteur #2"/>
    <tableColumn id="20" xr3:uid="{00000000-0010-0000-0300-000014000000}" name="Garantie Emprunteur #2"/>
    <tableColumn id="21" xr3:uid="{00000000-0010-0000-0300-000015000000}" name="Montant Emprunteur #2"/>
    <tableColumn id="22" xr3:uid="{00000000-0010-0000-0300-000016000000}" name="SIREN Emprunteur #3"/>
    <tableColumn id="23" xr3:uid="{00000000-0010-0000-0300-000017000000}" name="Garantie Emprunteur #3"/>
    <tableColumn id="24" xr3:uid="{00000000-0010-0000-0300-000018000000}" name="Montant Emprunteur #3"/>
    <tableColumn id="25" xr3:uid="{00000000-0010-0000-0300-000019000000}" name="SIREN Emprunteur #4"/>
    <tableColumn id="26" xr3:uid="{00000000-0010-0000-0300-00001A000000}" name="Garantie Emprunteur #4"/>
    <tableColumn id="27" xr3:uid="{00000000-0010-0000-0300-00001B000000}" name="Montant Emprunteur #4"/>
    <tableColumn id="28" xr3:uid="{00000000-0010-0000-0300-00001C000000}" name="SIREN Emprunteur #5"/>
    <tableColumn id="29" xr3:uid="{00000000-0010-0000-0300-00001D000000}" name="Garantie Emprunteur #5"/>
    <tableColumn id="30" xr3:uid="{00000000-0010-0000-0300-00001E000000}" name="Montant Emprunteur #5"/>
    <tableColumn id="31" xr3:uid="{00000000-0010-0000-0300-00001F000000}" name="SIREN Emprunteur #6"/>
    <tableColumn id="32" xr3:uid="{00000000-0010-0000-0300-000020000000}" name="Garantie Emprunteur #6"/>
    <tableColumn id="33" xr3:uid="{00000000-0010-0000-0300-000021000000}" name="Montant Emprunteur #6"/>
    <tableColumn id="34" xr3:uid="{00000000-0010-0000-0300-000022000000}" name="SIREN Emprunteur #7"/>
    <tableColumn id="35" xr3:uid="{00000000-0010-0000-0300-000023000000}" name="Garantie Emprunteur #7"/>
    <tableColumn id="36" xr3:uid="{00000000-0010-0000-0300-000024000000}" name="Montant Emprunteur #7"/>
    <tableColumn id="37" xr3:uid="{00000000-0010-0000-0300-000025000000}" name="SIREN Emprunteur #8"/>
    <tableColumn id="38" xr3:uid="{00000000-0010-0000-0300-000026000000}" name="Garantie Emprunteur #8"/>
    <tableColumn id="39" xr3:uid="{00000000-0010-0000-0300-000027000000}" name="Montant Emprunteur #8"/>
    <tableColumn id="40" xr3:uid="{00000000-0010-0000-0300-000028000000}" name="SIREN Emprunteur #9"/>
    <tableColumn id="41" xr3:uid="{00000000-0010-0000-0300-000029000000}" name="Garantie Emprunteur #9"/>
    <tableColumn id="42" xr3:uid="{00000000-0010-0000-0300-00002A000000}" name="Montant Emprunteur #9"/>
    <tableColumn id="43" xr3:uid="{00000000-0010-0000-0300-00002B000000}" name="SIREN Emprunteur #10"/>
    <tableColumn id="44" xr3:uid="{00000000-0010-0000-0300-00002C000000}" name="Garantie Emprunteur #10"/>
    <tableColumn id="45" xr3:uid="{00000000-0010-0000-0300-00002D000000}" name="Montant Emprunteur #10"/>
    <tableColumn id="46" xr3:uid="{00000000-0010-0000-0300-00002E000000}" name="SIREN Emprunteur #11"/>
    <tableColumn id="47" xr3:uid="{00000000-0010-0000-0300-00002F000000}" name="Garantie Emprunteur #11"/>
    <tableColumn id="48" xr3:uid="{00000000-0010-0000-0300-000030000000}" name="Montant Emprunteur #11"/>
    <tableColumn id="49" xr3:uid="{00000000-0010-0000-0300-000031000000}" name="SIREN Emprunteur #12"/>
    <tableColumn id="50" xr3:uid="{00000000-0010-0000-0300-000032000000}" name="Garantie Emprunteur #12"/>
    <tableColumn id="51" xr3:uid="{00000000-0010-0000-0300-000033000000}" name="Montant Emprunteur #12"/>
    <tableColumn id="52" xr3:uid="{00000000-0010-0000-0300-000034000000}" name="SIREN Emprunteur #13"/>
    <tableColumn id="53" xr3:uid="{00000000-0010-0000-0300-000035000000}" name="Garantie Emprunteur #13"/>
    <tableColumn id="54" xr3:uid="{00000000-0010-0000-0300-000036000000}" name="Montant Emprunteur #13"/>
    <tableColumn id="55" xr3:uid="{00000000-0010-0000-0300-000037000000}" name="SIREN Emprunteur #14"/>
    <tableColumn id="56" xr3:uid="{00000000-0010-0000-0300-000038000000}" name="Garantie Emprunteur #14"/>
    <tableColumn id="57" xr3:uid="{00000000-0010-0000-0300-000039000000}" name="Montant Emprunteur #14"/>
    <tableColumn id="58" xr3:uid="{00000000-0010-0000-0300-00003A000000}" name="SIREN Emprunteur #15"/>
    <tableColumn id="59" xr3:uid="{00000000-0010-0000-0300-00003B000000}" name="Garantie Emprunteur #15"/>
    <tableColumn id="60" xr3:uid="{00000000-0010-0000-0300-00003C000000}" name="Montant Emprunteur #15"/>
    <tableColumn id="61" xr3:uid="{00000000-0010-0000-0300-00003D000000}" name="SIREN Emprunteur #16"/>
    <tableColumn id="62" xr3:uid="{00000000-0010-0000-0300-00003E000000}" name="Garantie Emprunteur #16"/>
    <tableColumn id="63" xr3:uid="{00000000-0010-0000-0300-00003F000000}" name="Montant Emprunteur #16"/>
    <tableColumn id="64" xr3:uid="{00000000-0010-0000-0300-000040000000}" name="SIREN Emprunteur #17"/>
    <tableColumn id="65" xr3:uid="{00000000-0010-0000-0300-000041000000}" name="Garantie Emprunteur #17"/>
    <tableColumn id="66" xr3:uid="{00000000-0010-0000-0300-000042000000}" name="Montant Emprunteur #17"/>
    <tableColumn id="67" xr3:uid="{00000000-0010-0000-0300-000043000000}" name="SIREN Emprunteur #18"/>
    <tableColumn id="68" xr3:uid="{00000000-0010-0000-0300-000044000000}" name="Garantie Emprunteur #18"/>
    <tableColumn id="69" xr3:uid="{00000000-0010-0000-0300-000045000000}" name="Montant Emprunteur #18"/>
    <tableColumn id="70" xr3:uid="{00000000-0010-0000-0300-000046000000}" name="SIREN Emprunteur #19"/>
    <tableColumn id="71" xr3:uid="{00000000-0010-0000-0300-000047000000}" name="Garantie Emprunteur #19"/>
    <tableColumn id="72" xr3:uid="{00000000-0010-0000-0300-000048000000}" name="Montant Emprunteur #19"/>
    <tableColumn id="73" xr3:uid="{00000000-0010-0000-0300-000049000000}" name="SIREN Emprunteur #20"/>
    <tableColumn id="74" xr3:uid="{00000000-0010-0000-0300-00004A000000}" name="Garantie Emprunteur #20"/>
    <tableColumn id="75" xr3:uid="{00000000-0010-0000-0300-00004B000000}" name="Montant Emprunteur #20"/>
  </tableColumns>
  <tableStyleInfo name="TableStyleMedium1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Tableau3" displayName="Tableau3" ref="A1:AO60" totalsRowShown="0">
  <autoFilter ref="A1:AO60" xr:uid="{00000000-0009-0000-0100-000003000000}"/>
  <tableColumns count="41">
    <tableColumn id="1" xr3:uid="{00000000-0010-0000-0400-000001000000}" name="Nature"/>
    <tableColumn id="2" xr3:uid="{00000000-0010-0000-0400-000002000000}" name="Libellé "/>
    <tableColumn id="3" xr3:uid="{00000000-0010-0000-0400-000003000000}" name="Article du contrat"/>
    <tableColumn id="4" xr3:uid="{00000000-0010-0000-0400-000004000000}" name="Extrait du contrat"/>
    <tableColumn id="5" xr3:uid="{00000000-0010-0000-0400-000005000000}" name="Description"/>
    <tableColumn id="6" xr3:uid="{00000000-0010-0000-0400-000006000000}" name="Première date de test"/>
    <tableColumn id="7" xr3:uid="{00000000-0010-0000-0400-000007000000}" name="Délai de réponse"/>
    <tableColumn id="8" xr3:uid="{00000000-0010-0000-0400-000008000000}" name="Date de fin de contrôle"/>
    <tableColumn id="9" xr3:uid="{00000000-0010-0000-0400-000009000000}" name="Périodicité"/>
    <tableColumn id="31" xr3:uid="{00000000-0010-0000-0400-00001F000000}" name="Type de Valeur"/>
    <tableColumn id="30" xr3:uid="{00000000-0010-0000-0400-00001E000000}" name="Valeur fixe"/>
    <tableColumn id="10" xr3:uid="{00000000-0010-0000-0400-00000A000000}" name="Règle #1"/>
    <tableColumn id="11" xr3:uid="{00000000-0010-0000-0400-00000B000000}" name="Valeur #1"/>
    <tableColumn id="12" xr3:uid="{00000000-0010-0000-0400-00000C000000}" name="Règle #2"/>
    <tableColumn id="13" xr3:uid="{00000000-0010-0000-0400-00000D000000}" name="Valeur #2"/>
    <tableColumn id="14" xr3:uid="{00000000-0010-0000-0400-00000E000000}" name="Règle #3"/>
    <tableColumn id="15" xr3:uid="{00000000-0010-0000-0400-00000F000000}" name="Valeur #3"/>
    <tableColumn id="16" xr3:uid="{00000000-0010-0000-0400-000010000000}" name="Règle #4"/>
    <tableColumn id="17" xr3:uid="{00000000-0010-0000-0400-000011000000}" name="Valeur #4"/>
    <tableColumn id="18" xr3:uid="{00000000-0010-0000-0400-000012000000}" name="Règle #5"/>
    <tableColumn id="19" xr3:uid="{00000000-0010-0000-0400-000013000000}" name="Valeur #5"/>
    <tableColumn id="20" xr3:uid="{00000000-0010-0000-0400-000014000000}" name="Règle #6"/>
    <tableColumn id="21" xr3:uid="{00000000-0010-0000-0400-000015000000}" name="Valeur #6"/>
    <tableColumn id="22" xr3:uid="{00000000-0010-0000-0400-000016000000}" name="Règle #7"/>
    <tableColumn id="23" xr3:uid="{00000000-0010-0000-0400-000017000000}" name="Valeur #7"/>
    <tableColumn id="24" xr3:uid="{00000000-0010-0000-0400-000018000000}" name="Règle #8"/>
    <tableColumn id="25" xr3:uid="{00000000-0010-0000-0400-000019000000}" name="Valeur #8"/>
    <tableColumn id="26" xr3:uid="{00000000-0010-0000-0400-00001A000000}" name="Règle #9"/>
    <tableColumn id="27" xr3:uid="{00000000-0010-0000-0400-00001B000000}" name="Valeur #9"/>
    <tableColumn id="28" xr3:uid="{00000000-0010-0000-0400-00001C000000}" name="Règle #10"/>
    <tableColumn id="29" xr3:uid="{00000000-0010-0000-0400-00001D000000}" name="Valeur #10"/>
    <tableColumn id="35" xr3:uid="{00000000-0010-0000-0400-000023000000}" name="Impact sur la marge"/>
    <tableColumn id="34" xr3:uid="{00000000-0010-0000-0400-000022000000}" name="valeur de contrôle de l’engagement"/>
    <tableColumn id="44" xr3:uid="{00000000-0010-0000-0400-00002C000000}" name="Valeur Min"/>
    <tableColumn id="43" xr3:uid="{00000000-0010-0000-0400-00002B000000}" name="Valeur Max"/>
    <tableColumn id="36" xr3:uid="{00000000-0010-0000-0400-000024000000}" name="Marge à Appliquer sur le taux de la tranche #1"/>
    <tableColumn id="42" xr3:uid="{00000000-0010-0000-0400-00002A000000}" name="Marge à Appliquer sur le taux de la tranche #2"/>
    <tableColumn id="41" xr3:uid="{00000000-0010-0000-0400-000029000000}" name="Marge à Appliquer sur le taux de la tranche #3"/>
    <tableColumn id="40" xr3:uid="{00000000-0010-0000-0400-000028000000}" name="Marge à Appliquer sur le taux de la tranche #4"/>
    <tableColumn id="39" xr3:uid="{00000000-0010-0000-0400-000027000000}" name="Marge à Appliquer sur le taux de la tranche #5"/>
    <tableColumn id="38" xr3:uid="{00000000-0010-0000-0400-000026000000}" name="Marge à Appliquer sur le taux de la tranche #6"/>
  </tableColumns>
  <tableStyleInfo name="TableStyleMedium16"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 dT="2021-02-23T13:19:59.73" personId="{8FDC92F5-1E0C-2E42-99E5-5BE746DD395F}" id="{E29A375E-0785-274A-B834-0D7285AC9125}">
    <text>Objet du dossier</text>
  </threadedComment>
</ThreadedComments>
</file>

<file path=xl/threadedComments/threadedComment2.xml><?xml version="1.0" encoding="utf-8"?>
<ThreadedComments xmlns="http://schemas.microsoft.com/office/spreadsheetml/2018/threadedcomments" xmlns:x="http://schemas.openxmlformats.org/spreadsheetml/2006/main">
  <threadedComment ref="C1" dT="2021-02-08T14:38:15.39" personId="{8FDC92F5-1E0C-2E42-99E5-5BE746DD395F}" id="{D1B37373-A05D-7546-A115-B2C5C620B198}">
    <text xml:space="preserve">N°, rue, code postal, ville
</text>
  </threadedComment>
  <threadedComment ref="E1" dT="2021-02-08T14:27:48.26" personId="{8FDC92F5-1E0C-2E42-99E5-5BE746DD395F}" id="{A6AF9C00-D7C0-9E4D-BF7B-55709C4ABAA3}">
    <text xml:space="preserve">Forme Juridique
</text>
  </threadedComment>
</ThreadedComments>
</file>

<file path=xl/threadedComments/threadedComment3.xml><?xml version="1.0" encoding="utf-8"?>
<ThreadedComments xmlns="http://schemas.microsoft.com/office/spreadsheetml/2018/threadedcomments" xmlns:x="http://schemas.openxmlformats.org/spreadsheetml/2006/main">
  <threadedComment ref="B1" dT="2021-02-08T14:33:36.63" personId="{8FDC92F5-1E0C-2E42-99E5-5BE746DD395F}" id="{BA6CFF19-E08F-E446-93A5-4132FCD8033A}">
    <text>ce nom sera restitué aux participants</text>
  </threadedComment>
  <threadedComment ref="E1" dT="2021-02-08T14:36:22.46" personId="{8FDC92F5-1E0C-2E42-99E5-5BE746DD395F}" id="{69AE2C03-A114-D247-ABF9-8495D785BDB4}">
    <text>date de validité pour les tirages de la tranche</text>
  </threadedComment>
  <threadedComment ref="O1" dT="2021-02-08T14:40:48.19" personId="{8FDC92F5-1E0C-2E42-99E5-5BE746DD395F}" id="{41B09561-93E3-9040-AA7A-051481D9245F}">
    <text>précisions qui seront visibles des participants</text>
  </threadedComment>
</ThreadedComments>
</file>

<file path=xl/threadedComments/threadedComment4.xml><?xml version="1.0" encoding="utf-8"?>
<ThreadedComments xmlns="http://schemas.microsoft.com/office/spreadsheetml/2018/threadedcomments" xmlns:x="http://schemas.openxmlformats.org/spreadsheetml/2006/main">
  <threadedComment ref="F1" dT="2021-02-08T14:42:02.87" personId="{8FDC92F5-1E0C-2E42-99E5-5BE746DD395F}" id="{640CCF11-048B-EE4D-8E25-05EA26BD88BC}">
    <text>la 1ère date test correspond à la date à laquelle les engagements deviennent théoriquement accessibles EX: pour une entreprise qui clôture au 31 décembre, la première date test des ratios sera le 1er janvier. La date limite de réception d ratio sera calculée comme suit: date test + 180 jours (délais de réponse)</text>
  </threadedComment>
  <threadedComment ref="K1" dT="2021-02-08T14:42:34.87" personId="{8FDC92F5-1E0C-2E42-99E5-5BE746DD395F}" id="{CAF228A3-8833-0444-A963-0D068DB047E1}">
    <text xml:space="preserve"> la valeur attendue de l'engagement est-elle la même tout au long de la durée de vie du crédit ?</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hyperlink" Target="mailto:pauline.dardelet@ca-aquitaine.Fr"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1.bin"/><Relationship Id="rId1" Type="http://schemas.openxmlformats.org/officeDocument/2006/relationships/hyperlink" Target="mailto:pascale.remondeau@cc-notaires.fr" TargetMode="External"/><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4.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table" Target="../tables/table5.xml"/><Relationship Id="rId1" Type="http://schemas.openxmlformats.org/officeDocument/2006/relationships/vmlDrawing" Target="../drawings/vmlDrawing4.vml"/><Relationship Id="rId4" Type="http://schemas.microsoft.com/office/2017/10/relationships/threadedComment" Target="../threadedComments/threadedComment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workbookViewId="0">
      <selection activeCell="N3" sqref="N3"/>
    </sheetView>
  </sheetViews>
  <sheetFormatPr baseColWidth="10" defaultRowHeight="16" x14ac:dyDescent="0.2"/>
  <cols>
    <col min="1" max="1" width="16" customWidth="1"/>
    <col min="2" max="2" width="21.33203125" customWidth="1"/>
    <col min="3" max="3" width="24" customWidth="1"/>
    <col min="4" max="4" width="10.5" customWidth="1"/>
    <col min="5" max="5" width="17.5" customWidth="1"/>
    <col min="6" max="6" width="14.83203125" customWidth="1"/>
    <col min="7" max="7" width="9.5" customWidth="1"/>
    <col min="8" max="8" width="12" bestFit="1" customWidth="1"/>
    <col min="9" max="9" width="35.83203125" customWidth="1"/>
    <col min="10" max="10" width="23" bestFit="1" customWidth="1"/>
    <col min="11" max="11" width="26.33203125" bestFit="1" customWidth="1"/>
    <col min="12" max="12" width="23" bestFit="1" customWidth="1"/>
    <col min="13" max="13" width="12.5" bestFit="1" customWidth="1"/>
    <col min="14" max="14" width="27.6640625" customWidth="1"/>
  </cols>
  <sheetData>
    <row r="1" spans="1:14" x14ac:dyDescent="0.2">
      <c r="A1" s="7" t="s">
        <v>8</v>
      </c>
      <c r="B1" s="7" t="s">
        <v>9</v>
      </c>
      <c r="C1" s="7" t="s">
        <v>10</v>
      </c>
      <c r="D1" t="s">
        <v>11</v>
      </c>
      <c r="E1" s="7" t="s">
        <v>12</v>
      </c>
      <c r="F1" s="7" t="s">
        <v>13</v>
      </c>
      <c r="G1" s="7" t="s">
        <v>14</v>
      </c>
      <c r="H1" t="s">
        <v>83</v>
      </c>
      <c r="I1" t="s">
        <v>297</v>
      </c>
      <c r="J1" s="7" t="s">
        <v>15</v>
      </c>
      <c r="K1" s="7" t="s">
        <v>16</v>
      </c>
      <c r="L1" s="7" t="s">
        <v>318</v>
      </c>
      <c r="M1" t="s">
        <v>17</v>
      </c>
      <c r="N1" s="7" t="s">
        <v>18</v>
      </c>
    </row>
    <row r="2" spans="1:14" s="9" customFormat="1" ht="51" x14ac:dyDescent="0.2">
      <c r="A2" s="8">
        <v>43815</v>
      </c>
      <c r="B2" s="8">
        <v>46234</v>
      </c>
      <c r="C2" s="9" t="s">
        <v>376</v>
      </c>
      <c r="D2" s="9" t="s">
        <v>208</v>
      </c>
      <c r="E2" s="9" t="s">
        <v>377</v>
      </c>
      <c r="F2" s="10">
        <v>20900000</v>
      </c>
      <c r="G2" s="9" t="s">
        <v>241</v>
      </c>
      <c r="H2" s="9" t="s">
        <v>80</v>
      </c>
      <c r="I2" s="11" t="s">
        <v>378</v>
      </c>
      <c r="J2" s="9" t="s">
        <v>379</v>
      </c>
      <c r="K2" s="9" t="s">
        <v>380</v>
      </c>
      <c r="L2" s="9" t="s">
        <v>57</v>
      </c>
      <c r="M2" s="12" t="s">
        <v>381</v>
      </c>
      <c r="N2" s="13" t="s">
        <v>382</v>
      </c>
    </row>
    <row r="3" spans="1:14" x14ac:dyDescent="0.2">
      <c r="A3" s="1"/>
      <c r="B3" s="1"/>
      <c r="F3" s="3"/>
      <c r="M3" s="5"/>
    </row>
    <row r="4" spans="1:14" x14ac:dyDescent="0.2">
      <c r="A4" s="1"/>
      <c r="B4" s="1"/>
      <c r="F4" s="3"/>
      <c r="M4" s="5"/>
    </row>
  </sheetData>
  <hyperlinks>
    <hyperlink ref="N2" r:id="rId1" xr:uid="{00000000-0004-0000-0000-000000000000}"/>
  </hyperlinks>
  <pageMargins left="0.7" right="0.7" top="0.75" bottom="0.75" header="0.3" footer="0.3"/>
  <legacyDrawing r:id="rId2"/>
  <tableParts count="1">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000-000000000000}">
          <x14:formula1>
            <xm:f>Data!$C$2:$C$4</xm:f>
          </x14:formula1>
          <xm:sqref>H2</xm:sqref>
        </x14:dataValidation>
        <x14:dataValidation type="list" allowBlank="1" showInputMessage="1" showErrorMessage="1" xr:uid="{00000000-0002-0000-0000-000001000000}">
          <x14:formula1>
            <xm:f>Data!$L$2:$L$15</xm:f>
          </x14:formula1>
          <xm:sqref>D2</xm:sqref>
        </x14:dataValidation>
        <x14:dataValidation type="list" allowBlank="1" showInputMessage="1" showErrorMessage="1" xr:uid="{00000000-0002-0000-0000-000002000000}">
          <x14:formula1>
            <xm:f>Data!$M$2:$M$9</xm:f>
          </x14:formula1>
          <xm:sqref>G2</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1"/>
  <sheetViews>
    <sheetView zoomScale="106" workbookViewId="0">
      <selection activeCell="E5" sqref="E5"/>
    </sheetView>
  </sheetViews>
  <sheetFormatPr baseColWidth="10" defaultRowHeight="16" x14ac:dyDescent="0.2"/>
  <cols>
    <col min="1" max="1" width="15.33203125" customWidth="1"/>
    <col min="2" max="2" width="8.5" customWidth="1"/>
    <col min="3" max="3" width="13.5" bestFit="1" customWidth="1"/>
    <col min="4" max="4" width="6.5" customWidth="1"/>
    <col min="5" max="6" width="16.5" customWidth="1"/>
    <col min="7" max="7" width="19.5" customWidth="1"/>
    <col min="8" max="9" width="21.83203125" customWidth="1"/>
    <col min="10" max="10" width="18.5" customWidth="1"/>
    <col min="11" max="11" width="15.5" bestFit="1" customWidth="1"/>
    <col min="12" max="12" width="18" bestFit="1" customWidth="1"/>
    <col min="13" max="13" width="18" customWidth="1"/>
    <col min="14" max="14" width="29.83203125" bestFit="1" customWidth="1"/>
  </cols>
  <sheetData>
    <row r="1" spans="1:14" x14ac:dyDescent="0.2">
      <c r="A1" s="7" t="s">
        <v>19</v>
      </c>
      <c r="B1" s="7" t="s">
        <v>20</v>
      </c>
      <c r="C1" t="s">
        <v>21</v>
      </c>
      <c r="D1" t="s">
        <v>22</v>
      </c>
      <c r="E1" t="s">
        <v>23</v>
      </c>
      <c r="F1" t="s">
        <v>417</v>
      </c>
      <c r="G1" t="s">
        <v>24</v>
      </c>
      <c r="H1" t="s">
        <v>25</v>
      </c>
      <c r="I1" t="s">
        <v>328</v>
      </c>
      <c r="J1" t="s">
        <v>26</v>
      </c>
      <c r="K1" t="s">
        <v>27</v>
      </c>
      <c r="L1" t="s">
        <v>28</v>
      </c>
      <c r="M1" t="s">
        <v>329</v>
      </c>
      <c r="N1" t="s">
        <v>29</v>
      </c>
    </row>
    <row r="2" spans="1:14" ht="17" x14ac:dyDescent="0.2">
      <c r="A2" t="s">
        <v>377</v>
      </c>
      <c r="B2" s="5" t="s">
        <v>384</v>
      </c>
      <c r="C2" t="s">
        <v>383</v>
      </c>
      <c r="D2" t="s">
        <v>385</v>
      </c>
      <c r="E2" s="14" t="s">
        <v>245</v>
      </c>
      <c r="F2" s="20" t="s">
        <v>418</v>
      </c>
      <c r="G2" t="s">
        <v>386</v>
      </c>
      <c r="H2" t="s">
        <v>387</v>
      </c>
      <c r="I2" t="s">
        <v>388</v>
      </c>
      <c r="K2" s="15" t="s">
        <v>390</v>
      </c>
      <c r="L2" t="s">
        <v>391</v>
      </c>
      <c r="M2" t="s">
        <v>392</v>
      </c>
      <c r="N2" t="s">
        <v>389</v>
      </c>
    </row>
    <row r="3" spans="1:14" x14ac:dyDescent="0.2">
      <c r="B3" s="5"/>
    </row>
    <row r="4" spans="1:14" x14ac:dyDescent="0.2">
      <c r="B4" s="5"/>
    </row>
    <row r="5" spans="1:14" x14ac:dyDescent="0.2">
      <c r="B5" s="5"/>
    </row>
    <row r="6" spans="1:14" x14ac:dyDescent="0.2">
      <c r="B6" s="5"/>
    </row>
    <row r="7" spans="1:14" x14ac:dyDescent="0.2">
      <c r="B7" s="5"/>
    </row>
    <row r="8" spans="1:14" x14ac:dyDescent="0.2">
      <c r="B8" s="5"/>
    </row>
    <row r="9" spans="1:14" x14ac:dyDescent="0.2">
      <c r="B9" s="5"/>
    </row>
    <row r="10" spans="1:14" x14ac:dyDescent="0.2">
      <c r="B10" s="5"/>
    </row>
    <row r="11" spans="1:14" x14ac:dyDescent="0.2">
      <c r="B11" s="5"/>
    </row>
    <row r="12" spans="1:14" x14ac:dyDescent="0.2">
      <c r="B12" s="5"/>
    </row>
    <row r="13" spans="1:14" x14ac:dyDescent="0.2">
      <c r="B13" s="5"/>
    </row>
    <row r="14" spans="1:14" x14ac:dyDescent="0.2">
      <c r="B14" s="5"/>
    </row>
    <row r="15" spans="1:14" x14ac:dyDescent="0.2">
      <c r="B15" s="5"/>
    </row>
    <row r="16" spans="1:14" x14ac:dyDescent="0.2">
      <c r="B16" s="5"/>
    </row>
    <row r="17" spans="2:2" x14ac:dyDescent="0.2">
      <c r="B17" s="5"/>
    </row>
    <row r="18" spans="2:2" x14ac:dyDescent="0.2">
      <c r="B18" s="5"/>
    </row>
    <row r="19" spans="2:2" x14ac:dyDescent="0.2">
      <c r="B19" s="5"/>
    </row>
    <row r="20" spans="2:2" x14ac:dyDescent="0.2">
      <c r="B20" s="5"/>
    </row>
    <row r="21" spans="2:2" x14ac:dyDescent="0.2">
      <c r="B21" s="5"/>
    </row>
  </sheetData>
  <hyperlinks>
    <hyperlink ref="K2" r:id="rId1" display="pascale.remondeau@cc-notaires.fr" xr:uid="{00000000-0004-0000-0100-000000000000}"/>
  </hyperlinks>
  <pageMargins left="0.7" right="0.7" top="0.75" bottom="0.75" header="0.3" footer="0.3"/>
  <pageSetup paperSize="9" orientation="portrait" horizontalDpi="0" verticalDpi="0" r:id="rId2"/>
  <legacyDrawing r:id="rId3"/>
  <tableParts count="1">
    <tablePart r:id="rId4"/>
  </tableParts>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Data!$E$2:$E$11</xm:f>
          </x14:formula1>
          <xm:sqref>E2:E21 F3:F21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3"/>
  <sheetViews>
    <sheetView workbookViewId="0">
      <selection activeCell="I8" sqref="I8"/>
    </sheetView>
  </sheetViews>
  <sheetFormatPr baseColWidth="10" defaultRowHeight="16" x14ac:dyDescent="0.2"/>
  <cols>
    <col min="1" max="1" width="41.5" customWidth="1"/>
    <col min="2" max="2" width="11.5" customWidth="1"/>
    <col min="3" max="3" width="14.33203125" customWidth="1"/>
    <col min="4" max="4" width="8.33203125" customWidth="1"/>
    <col min="5" max="5" width="24.83203125" bestFit="1" customWidth="1"/>
    <col min="6" max="6" width="22.5" bestFit="1" customWidth="1"/>
    <col min="7" max="7" width="25.33203125" bestFit="1" customWidth="1"/>
    <col min="8" max="8" width="20" bestFit="1" customWidth="1"/>
    <col min="9" max="9" width="16.83203125" customWidth="1"/>
    <col min="10" max="10" width="13.5" bestFit="1" customWidth="1"/>
    <col min="11" max="18" width="12.5" customWidth="1"/>
    <col min="19" max="19" width="13.5" customWidth="1"/>
  </cols>
  <sheetData>
    <row r="1" spans="1:19" x14ac:dyDescent="0.2">
      <c r="A1" t="s">
        <v>1</v>
      </c>
      <c r="B1" t="s">
        <v>55</v>
      </c>
      <c r="C1" t="s">
        <v>56</v>
      </c>
      <c r="D1" t="s">
        <v>57</v>
      </c>
      <c r="E1" t="s">
        <v>58</v>
      </c>
      <c r="F1" t="s">
        <v>330</v>
      </c>
      <c r="G1" t="s">
        <v>331</v>
      </c>
      <c r="H1" t="s">
        <v>59</v>
      </c>
      <c r="I1" t="s">
        <v>60</v>
      </c>
      <c r="J1" t="s">
        <v>61</v>
      </c>
      <c r="K1" t="s">
        <v>62</v>
      </c>
      <c r="L1" t="s">
        <v>63</v>
      </c>
      <c r="M1" t="s">
        <v>64</v>
      </c>
      <c r="N1" t="s">
        <v>65</v>
      </c>
      <c r="O1" t="s">
        <v>66</v>
      </c>
      <c r="P1" t="s">
        <v>67</v>
      </c>
      <c r="Q1" t="s">
        <v>68</v>
      </c>
      <c r="R1" t="s">
        <v>69</v>
      </c>
      <c r="S1" t="s">
        <v>70</v>
      </c>
    </row>
    <row r="2" spans="1:19" x14ac:dyDescent="0.2">
      <c r="A2" t="s">
        <v>132</v>
      </c>
      <c r="B2" t="s">
        <v>6</v>
      </c>
      <c r="D2" t="s">
        <v>6</v>
      </c>
      <c r="E2" s="16">
        <v>6.0000000000000001E-3</v>
      </c>
      <c r="F2" s="17">
        <v>167200</v>
      </c>
      <c r="H2" s="19">
        <v>6000</v>
      </c>
      <c r="I2" s="18">
        <v>13900000</v>
      </c>
      <c r="J2" s="18">
        <v>10308612</v>
      </c>
      <c r="K2" s="18">
        <v>3591388</v>
      </c>
    </row>
    <row r="3" spans="1:19" x14ac:dyDescent="0.2">
      <c r="A3" t="s">
        <v>117</v>
      </c>
      <c r="E3" s="16">
        <v>6.0000000000000001E-3</v>
      </c>
      <c r="I3" s="18">
        <v>7000000</v>
      </c>
      <c r="J3" s="18">
        <v>5191388</v>
      </c>
      <c r="K3" s="18">
        <v>1808612</v>
      </c>
    </row>
  </sheetData>
  <phoneticPr fontId="1" type="noConversion"/>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200-000000000000}">
          <x14:formula1>
            <xm:f>Data!$A$2:$A$3</xm:f>
          </x14:formula1>
          <xm:sqref>B2:D42</xm:sqref>
        </x14:dataValidation>
        <x14:dataValidation type="list" allowBlank="1" showInputMessage="1" showErrorMessage="1" xr:uid="{00000000-0002-0000-0200-000001000000}">
          <x14:formula1>
            <xm:f>Data!$D$2:$D$108</xm:f>
          </x14:formula1>
          <xm:sqref>A2:A42</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W12"/>
  <sheetViews>
    <sheetView workbookViewId="0">
      <selection activeCell="R7" sqref="R7"/>
    </sheetView>
  </sheetViews>
  <sheetFormatPr baseColWidth="10" defaultRowHeight="16" x14ac:dyDescent="0.2"/>
  <cols>
    <col min="1" max="1" width="12.83203125" bestFit="1" customWidth="1"/>
    <col min="2" max="2" width="20.5" bestFit="1" customWidth="1"/>
    <col min="3" max="3" width="12.83203125" bestFit="1" customWidth="1"/>
    <col min="4" max="4" width="10.5" bestFit="1" customWidth="1"/>
    <col min="5" max="5" width="32.5" bestFit="1" customWidth="1"/>
    <col min="6" max="6" width="16.83203125" bestFit="1" customWidth="1"/>
    <col min="7" max="7" width="20" bestFit="1" customWidth="1"/>
    <col min="8" max="8" width="19" bestFit="1" customWidth="1"/>
    <col min="9" max="9" width="14.83203125" bestFit="1" customWidth="1"/>
    <col min="10" max="10" width="18" bestFit="1" customWidth="1"/>
    <col min="11" max="11" width="16.83203125" bestFit="1" customWidth="1"/>
    <col min="12" max="12" width="28" bestFit="1" customWidth="1"/>
    <col min="13" max="13" width="12.83203125" bestFit="1" customWidth="1"/>
    <col min="14" max="14" width="20.5" bestFit="1" customWidth="1"/>
    <col min="16" max="16" width="20.5" customWidth="1"/>
    <col min="17" max="17" width="21.5" bestFit="1" customWidth="1"/>
    <col min="18" max="18" width="22.5" bestFit="1" customWidth="1"/>
    <col min="19" max="20" width="23.5" bestFit="1" customWidth="1"/>
    <col min="21" max="21" width="22.5" bestFit="1" customWidth="1"/>
    <col min="22" max="22" width="23.5" bestFit="1" customWidth="1"/>
    <col min="23" max="23" width="21.5" bestFit="1" customWidth="1"/>
    <col min="24" max="24" width="22.33203125" customWidth="1"/>
    <col min="25" max="25" width="23" customWidth="1"/>
    <col min="26" max="26" width="21" customWidth="1"/>
    <col min="27" max="27" width="22.33203125" customWidth="1"/>
    <col min="28" max="28" width="23" customWidth="1"/>
    <col min="29" max="29" width="25" customWidth="1"/>
    <col min="30" max="30" width="22.33203125" customWidth="1"/>
    <col min="31" max="32" width="23" customWidth="1"/>
    <col min="33" max="33" width="22.33203125" customWidth="1"/>
    <col min="34" max="35" width="25" customWidth="1"/>
    <col min="36" max="36" width="22.33203125" customWidth="1"/>
    <col min="37" max="37" width="23" customWidth="1"/>
    <col min="38" max="38" width="21" customWidth="1"/>
    <col min="39" max="39" width="22.33203125" customWidth="1"/>
    <col min="40" max="40" width="23" customWidth="1"/>
    <col min="41" max="41" width="21" customWidth="1"/>
    <col min="42" max="42" width="22.33203125" customWidth="1"/>
    <col min="43" max="43" width="23" customWidth="1"/>
    <col min="44" max="44" width="22" customWidth="1"/>
    <col min="45" max="45" width="23.33203125" customWidth="1"/>
    <col min="46" max="46" width="24" customWidth="1"/>
    <col min="47" max="47" width="25" customWidth="1"/>
    <col min="48" max="48" width="20" customWidth="1"/>
    <col min="49" max="50" width="23" customWidth="1"/>
    <col min="51" max="51" width="22" customWidth="1"/>
    <col min="52" max="53" width="25" customWidth="1"/>
    <col min="54" max="54" width="21" customWidth="1"/>
    <col min="55" max="56" width="24" customWidth="1"/>
    <col min="57" max="57" width="23" customWidth="1"/>
    <col min="58" max="59" width="26" customWidth="1"/>
    <col min="60" max="60" width="12" customWidth="1"/>
  </cols>
  <sheetData>
    <row r="1" spans="1:75" x14ac:dyDescent="0.2">
      <c r="A1" t="s">
        <v>0</v>
      </c>
      <c r="B1" t="s">
        <v>300</v>
      </c>
      <c r="C1" t="s">
        <v>2</v>
      </c>
      <c r="D1" t="s">
        <v>3</v>
      </c>
      <c r="E1" t="s">
        <v>332</v>
      </c>
      <c r="F1" t="s">
        <v>298</v>
      </c>
      <c r="G1" t="s">
        <v>4</v>
      </c>
      <c r="H1" t="s">
        <v>262</v>
      </c>
      <c r="I1" t="s">
        <v>5</v>
      </c>
      <c r="J1" t="s">
        <v>263</v>
      </c>
      <c r="K1" t="s">
        <v>30</v>
      </c>
      <c r="L1" t="s">
        <v>31</v>
      </c>
      <c r="M1" t="s">
        <v>32</v>
      </c>
      <c r="N1" t="s">
        <v>33</v>
      </c>
      <c r="O1" t="s">
        <v>35</v>
      </c>
      <c r="P1" t="s">
        <v>34</v>
      </c>
      <c r="Q1" t="s">
        <v>301</v>
      </c>
      <c r="R1" t="s">
        <v>36</v>
      </c>
      <c r="S1" t="s">
        <v>37</v>
      </c>
      <c r="T1" t="s">
        <v>319</v>
      </c>
      <c r="U1" t="s">
        <v>38</v>
      </c>
      <c r="V1" t="s">
        <v>39</v>
      </c>
      <c r="W1" t="s">
        <v>320</v>
      </c>
      <c r="X1" t="s">
        <v>40</v>
      </c>
      <c r="Y1" t="s">
        <v>41</v>
      </c>
      <c r="Z1" t="s">
        <v>321</v>
      </c>
      <c r="AA1" t="s">
        <v>42</v>
      </c>
      <c r="AB1" t="s">
        <v>43</v>
      </c>
      <c r="AC1" t="s">
        <v>322</v>
      </c>
      <c r="AD1" t="s">
        <v>44</v>
      </c>
      <c r="AE1" t="s">
        <v>45</v>
      </c>
      <c r="AF1" t="s">
        <v>323</v>
      </c>
      <c r="AG1" t="s">
        <v>46</v>
      </c>
      <c r="AH1" t="s">
        <v>47</v>
      </c>
      <c r="AI1" t="s">
        <v>324</v>
      </c>
      <c r="AJ1" t="s">
        <v>48</v>
      </c>
      <c r="AK1" t="s">
        <v>49</v>
      </c>
      <c r="AL1" t="s">
        <v>325</v>
      </c>
      <c r="AM1" t="s">
        <v>50</v>
      </c>
      <c r="AN1" t="s">
        <v>51</v>
      </c>
      <c r="AO1" t="s">
        <v>326</v>
      </c>
      <c r="AP1" t="s">
        <v>52</v>
      </c>
      <c r="AQ1" t="s">
        <v>53</v>
      </c>
      <c r="AR1" t="s">
        <v>327</v>
      </c>
      <c r="AS1" t="s">
        <v>54</v>
      </c>
      <c r="AT1" t="s">
        <v>345</v>
      </c>
      <c r="AU1" t="s">
        <v>346</v>
      </c>
      <c r="AV1" t="s">
        <v>347</v>
      </c>
      <c r="AW1" t="s">
        <v>348</v>
      </c>
      <c r="AX1" t="s">
        <v>349</v>
      </c>
      <c r="AY1" t="s">
        <v>350</v>
      </c>
      <c r="AZ1" t="s">
        <v>351</v>
      </c>
      <c r="BA1" t="s">
        <v>352</v>
      </c>
      <c r="BB1" t="s">
        <v>353</v>
      </c>
      <c r="BC1" t="s">
        <v>354</v>
      </c>
      <c r="BD1" t="s">
        <v>355</v>
      </c>
      <c r="BE1" t="s">
        <v>356</v>
      </c>
      <c r="BF1" t="s">
        <v>357</v>
      </c>
      <c r="BG1" t="s">
        <v>358</v>
      </c>
      <c r="BH1" t="s">
        <v>359</v>
      </c>
      <c r="BI1" t="s">
        <v>360</v>
      </c>
      <c r="BJ1" t="s">
        <v>361</v>
      </c>
      <c r="BK1" t="s">
        <v>362</v>
      </c>
      <c r="BL1" t="s">
        <v>363</v>
      </c>
      <c r="BM1" t="s">
        <v>364</v>
      </c>
      <c r="BN1" t="s">
        <v>365</v>
      </c>
      <c r="BO1" t="s">
        <v>366</v>
      </c>
      <c r="BP1" t="s">
        <v>367</v>
      </c>
      <c r="BQ1" t="s">
        <v>368</v>
      </c>
      <c r="BR1" t="s">
        <v>369</v>
      </c>
      <c r="BS1" t="s">
        <v>370</v>
      </c>
      <c r="BT1" t="s">
        <v>371</v>
      </c>
      <c r="BU1" t="s">
        <v>373</v>
      </c>
      <c r="BV1" t="s">
        <v>374</v>
      </c>
      <c r="BW1" t="s">
        <v>372</v>
      </c>
    </row>
    <row r="2" spans="1:75" x14ac:dyDescent="0.2">
      <c r="A2">
        <v>1</v>
      </c>
      <c r="B2" t="s">
        <v>393</v>
      </c>
      <c r="C2" t="s">
        <v>6</v>
      </c>
      <c r="D2" s="6">
        <v>15500000</v>
      </c>
      <c r="E2" s="1">
        <v>43815</v>
      </c>
      <c r="F2">
        <f t="shared" ref="F2" si="0">5*12+7</f>
        <v>67</v>
      </c>
      <c r="G2" t="s">
        <v>226</v>
      </c>
      <c r="H2" s="16">
        <v>1.2E-2</v>
      </c>
      <c r="I2" t="s">
        <v>195</v>
      </c>
      <c r="J2">
        <v>0</v>
      </c>
      <c r="K2" t="s">
        <v>219</v>
      </c>
      <c r="L2" t="s">
        <v>215</v>
      </c>
      <c r="M2" t="s">
        <v>80</v>
      </c>
      <c r="P2" s="6">
        <v>877494633</v>
      </c>
      <c r="Q2" t="s">
        <v>256</v>
      </c>
      <c r="R2" s="18">
        <v>15500000</v>
      </c>
    </row>
    <row r="3" spans="1:75" x14ac:dyDescent="0.2">
      <c r="A3">
        <v>2</v>
      </c>
      <c r="B3" t="s">
        <v>394</v>
      </c>
      <c r="C3" t="s">
        <v>6</v>
      </c>
      <c r="D3" s="6">
        <v>5400000</v>
      </c>
      <c r="E3" s="1">
        <v>43815</v>
      </c>
      <c r="F3">
        <f>6*12+7</f>
        <v>79</v>
      </c>
      <c r="G3" t="s">
        <v>226</v>
      </c>
      <c r="H3" s="16">
        <v>1.7000000000000001E-2</v>
      </c>
      <c r="I3" t="s">
        <v>195</v>
      </c>
      <c r="J3">
        <v>0</v>
      </c>
      <c r="K3" t="s">
        <v>219</v>
      </c>
      <c r="L3" t="s">
        <v>217</v>
      </c>
      <c r="M3" t="s">
        <v>80</v>
      </c>
      <c r="P3" s="6">
        <v>877494633</v>
      </c>
      <c r="Q3" t="s">
        <v>256</v>
      </c>
      <c r="R3" s="18">
        <v>5400000</v>
      </c>
    </row>
    <row r="4" spans="1:75" x14ac:dyDescent="0.2">
      <c r="D4" s="6"/>
      <c r="E4" s="1"/>
    </row>
    <row r="5" spans="1:75" x14ac:dyDescent="0.2">
      <c r="D5" s="6"/>
      <c r="E5" s="1"/>
    </row>
    <row r="6" spans="1:75" x14ac:dyDescent="0.2">
      <c r="D6" s="6"/>
      <c r="E6" s="1"/>
    </row>
    <row r="7" spans="1:75" x14ac:dyDescent="0.2">
      <c r="D7" s="6"/>
      <c r="E7" s="1"/>
    </row>
    <row r="8" spans="1:75" x14ac:dyDescent="0.2">
      <c r="D8" s="6"/>
      <c r="E8" s="1"/>
    </row>
    <row r="9" spans="1:75" x14ac:dyDescent="0.2">
      <c r="D9" s="6"/>
      <c r="E9" s="1"/>
    </row>
    <row r="10" spans="1:75" x14ac:dyDescent="0.2">
      <c r="D10" s="6"/>
      <c r="E10" s="1"/>
    </row>
    <row r="11" spans="1:75" x14ac:dyDescent="0.2">
      <c r="D11" s="6"/>
      <c r="E11" s="1"/>
    </row>
    <row r="12" spans="1:75" x14ac:dyDescent="0.2">
      <c r="D12" s="6"/>
      <c r="E12" s="1"/>
    </row>
  </sheetData>
  <phoneticPr fontId="1" type="noConversion"/>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300-000000000000}">
          <x14:formula1>
            <xm:f>Participants!$A$1:$A$42</xm:f>
          </x14:formula1>
          <xm:sqref>C7</xm:sqref>
        </x14:dataValidation>
        <x14:dataValidation type="list" allowBlank="1" showInputMessage="1" showErrorMessage="1" xr:uid="{00000000-0002-0000-0300-000001000000}">
          <x14:formula1>
            <xm:f>Data!$A$2:$A$3</xm:f>
          </x14:formula1>
          <xm:sqref>C2:C3</xm:sqref>
        </x14:dataValidation>
        <x14:dataValidation type="list" allowBlank="1" showInputMessage="1" showErrorMessage="1" xr:uid="{00000000-0002-0000-0300-000002000000}">
          <x14:formula1>
            <xm:f>Data!$G$2:$G$12</xm:f>
          </x14:formula1>
          <xm:sqref>G2:G12</xm:sqref>
        </x14:dataValidation>
        <x14:dataValidation type="list" allowBlank="1" showInputMessage="1" showErrorMessage="1" xr:uid="{00000000-0002-0000-0300-000003000000}">
          <x14:formula1>
            <xm:f>Data!$H$2:$H$4</xm:f>
          </x14:formula1>
          <xm:sqref>I2:I42</xm:sqref>
        </x14:dataValidation>
        <x14:dataValidation type="list" allowBlank="1" showInputMessage="1" showErrorMessage="1" xr:uid="{00000000-0002-0000-0300-000004000000}">
          <x14:formula1>
            <xm:f>Data!$I$2:$I$6</xm:f>
          </x14:formula1>
          <xm:sqref>K2:K42</xm:sqref>
        </x14:dataValidation>
        <x14:dataValidation type="list" allowBlank="1" showInputMessage="1" showErrorMessage="1" xr:uid="{00000000-0002-0000-0300-000005000000}">
          <x14:formula1>
            <xm:f>Data!$J$2:$J$5</xm:f>
          </x14:formula1>
          <xm:sqref>L2:L42</xm:sqref>
        </x14:dataValidation>
        <x14:dataValidation type="list" allowBlank="1" showInputMessage="1" showErrorMessage="1" xr:uid="{00000000-0002-0000-0300-000006000000}">
          <x14:formula1>
            <xm:f>Data!$K$2:$K$4</xm:f>
          </x14:formula1>
          <xm:sqref>M2:M42</xm:sqref>
        </x14:dataValidation>
        <x14:dataValidation type="list" allowBlank="1" showInputMessage="1" showErrorMessage="1" xr:uid="{00000000-0002-0000-0300-000007000000}">
          <x14:formula1>
            <xm:f>Data!$F$2:$F$12</xm:f>
          </x14:formula1>
          <xm:sqref>R13:R42</xm:sqref>
        </x14:dataValidation>
        <x14:dataValidation type="list" allowBlank="1" showInputMessage="1" showErrorMessage="1" xr:uid="{00000000-0002-0000-0300-000008000000}">
          <x14:formula1>
            <xm:f>Data!$F$2:$F$14</xm:f>
          </x14:formula1>
          <xm:sqref>Q2:Q12 T2:T12 W2:W12 Z2:Z12 AC2:AC12 AF2:AF12 AI2:AI12 AL2:AL12 AO2:AO12 AR2:AR12 AU2:AU12 AX2:AX12 BA2:BA12 BD2:BD12 BG2:BG12 BJ2:BJ12 BM2:BM12 BP2:BP12 BS2:BS12 BV2:BV12</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O8"/>
  <sheetViews>
    <sheetView tabSelected="1" topLeftCell="E2" zoomScale="66" workbookViewId="0">
      <selection activeCell="P7" sqref="P7"/>
    </sheetView>
  </sheetViews>
  <sheetFormatPr baseColWidth="10" defaultRowHeight="16" x14ac:dyDescent="0.2"/>
  <cols>
    <col min="1" max="1" width="28.6640625" customWidth="1"/>
    <col min="2" max="2" width="27" bestFit="1" customWidth="1"/>
    <col min="3" max="3" width="15.33203125" customWidth="1"/>
    <col min="4" max="4" width="80.5" customWidth="1"/>
    <col min="5" max="5" width="26" customWidth="1"/>
    <col min="6" max="6" width="21.33203125" customWidth="1"/>
    <col min="7" max="7" width="17" customWidth="1"/>
    <col min="8" max="8" width="22.83203125" bestFit="1" customWidth="1"/>
    <col min="9" max="9" width="12.5" bestFit="1" customWidth="1"/>
    <col min="10" max="10" width="16" bestFit="1" customWidth="1"/>
    <col min="11" max="11" width="12.5" bestFit="1" customWidth="1"/>
    <col min="12" max="12" width="10.5" bestFit="1" customWidth="1"/>
    <col min="13" max="13" width="11.5" bestFit="1" customWidth="1"/>
    <col min="14" max="14" width="10.5" bestFit="1" customWidth="1"/>
    <col min="15" max="15" width="11.5" bestFit="1" customWidth="1"/>
    <col min="16" max="16" width="10.5" bestFit="1" customWidth="1"/>
    <col min="17" max="17" width="11.5" bestFit="1" customWidth="1"/>
    <col min="18" max="18" width="10.5" bestFit="1" customWidth="1"/>
    <col min="19" max="19" width="11.5" bestFit="1" customWidth="1"/>
    <col min="20" max="20" width="10.5" bestFit="1" customWidth="1"/>
    <col min="21" max="21" width="11.5" bestFit="1" customWidth="1"/>
    <col min="22" max="22" width="10.5" bestFit="1" customWidth="1"/>
    <col min="23" max="23" width="11.5" bestFit="1" customWidth="1"/>
    <col min="24" max="24" width="10.5" bestFit="1" customWidth="1"/>
    <col min="25" max="25" width="11.5" bestFit="1" customWidth="1"/>
    <col min="26" max="26" width="10.5" bestFit="1" customWidth="1"/>
    <col min="27" max="27" width="11.83203125" customWidth="1"/>
    <col min="28" max="28" width="10.5" bestFit="1" customWidth="1"/>
    <col min="29" max="30" width="11.5" bestFit="1" customWidth="1"/>
    <col min="31" max="31" width="12.5" bestFit="1" customWidth="1"/>
    <col min="32" max="32" width="20.33203125" bestFit="1" customWidth="1"/>
    <col min="33" max="33" width="29.33203125" bestFit="1" customWidth="1"/>
    <col min="34" max="34" width="12.5" bestFit="1" customWidth="1"/>
    <col min="35" max="35" width="13" bestFit="1" customWidth="1"/>
    <col min="36" max="41" width="42.83203125" bestFit="1" customWidth="1"/>
    <col min="54" max="55" width="11.5" bestFit="1" customWidth="1"/>
    <col min="56" max="56" width="12.5" bestFit="1" customWidth="1"/>
  </cols>
  <sheetData>
    <row r="1" spans="1:41" x14ac:dyDescent="0.2">
      <c r="A1" t="s">
        <v>71</v>
      </c>
      <c r="B1" t="s">
        <v>72</v>
      </c>
      <c r="C1" t="s">
        <v>73</v>
      </c>
      <c r="D1" t="s">
        <v>74</v>
      </c>
      <c r="E1" t="s">
        <v>299</v>
      </c>
      <c r="F1" t="s">
        <v>75</v>
      </c>
      <c r="G1" t="s">
        <v>76</v>
      </c>
      <c r="H1" t="s">
        <v>302</v>
      </c>
      <c r="I1" t="s">
        <v>77</v>
      </c>
      <c r="J1" t="s">
        <v>303</v>
      </c>
      <c r="K1" t="s">
        <v>269</v>
      </c>
      <c r="L1" t="s">
        <v>278</v>
      </c>
      <c r="M1" t="s">
        <v>277</v>
      </c>
      <c r="N1" t="s">
        <v>279</v>
      </c>
      <c r="O1" t="s">
        <v>280</v>
      </c>
      <c r="P1" t="s">
        <v>281</v>
      </c>
      <c r="Q1" t="s">
        <v>282</v>
      </c>
      <c r="R1" t="s">
        <v>283</v>
      </c>
      <c r="S1" t="s">
        <v>284</v>
      </c>
      <c r="T1" t="s">
        <v>285</v>
      </c>
      <c r="U1" t="s">
        <v>286</v>
      </c>
      <c r="V1" t="s">
        <v>287</v>
      </c>
      <c r="W1" t="s">
        <v>288</v>
      </c>
      <c r="X1" t="s">
        <v>289</v>
      </c>
      <c r="Y1" t="s">
        <v>290</v>
      </c>
      <c r="Z1" t="s">
        <v>291</v>
      </c>
      <c r="AA1" t="s">
        <v>292</v>
      </c>
      <c r="AB1" t="s">
        <v>293</v>
      </c>
      <c r="AC1" t="s">
        <v>294</v>
      </c>
      <c r="AD1" t="s">
        <v>295</v>
      </c>
      <c r="AE1" t="s">
        <v>296</v>
      </c>
      <c r="AF1" t="s">
        <v>307</v>
      </c>
      <c r="AG1" t="s">
        <v>336</v>
      </c>
      <c r="AH1" t="s">
        <v>310</v>
      </c>
      <c r="AI1" t="s">
        <v>311</v>
      </c>
      <c r="AJ1" t="s">
        <v>312</v>
      </c>
      <c r="AK1" t="s">
        <v>313</v>
      </c>
      <c r="AL1" t="s">
        <v>314</v>
      </c>
      <c r="AM1" t="s">
        <v>315</v>
      </c>
      <c r="AN1" t="s">
        <v>316</v>
      </c>
      <c r="AO1" t="s">
        <v>317</v>
      </c>
    </row>
    <row r="2" spans="1:41" s="9" customFormat="1" ht="324" customHeight="1" x14ac:dyDescent="0.2">
      <c r="A2" s="9" t="s">
        <v>334</v>
      </c>
      <c r="B2" s="9" t="s">
        <v>395</v>
      </c>
      <c r="C2" s="9" t="s">
        <v>396</v>
      </c>
      <c r="D2" s="11" t="s">
        <v>405</v>
      </c>
      <c r="E2" s="11" t="s">
        <v>397</v>
      </c>
      <c r="F2" s="8">
        <v>43830</v>
      </c>
      <c r="G2" s="9">
        <v>180</v>
      </c>
      <c r="H2" s="8">
        <v>46203</v>
      </c>
      <c r="I2" s="9" t="s">
        <v>266</v>
      </c>
    </row>
    <row r="3" spans="1:41" s="9" customFormat="1" ht="136" x14ac:dyDescent="0.2">
      <c r="A3" s="9" t="s">
        <v>334</v>
      </c>
      <c r="B3" s="9" t="s">
        <v>398</v>
      </c>
      <c r="C3" s="9" t="s">
        <v>399</v>
      </c>
      <c r="D3" s="11" t="s">
        <v>400</v>
      </c>
      <c r="E3" s="9" t="s">
        <v>401</v>
      </c>
      <c r="F3" s="8">
        <v>43831</v>
      </c>
      <c r="G3" s="9">
        <v>60</v>
      </c>
      <c r="H3" s="8">
        <v>46082</v>
      </c>
      <c r="I3" s="9" t="s">
        <v>266</v>
      </c>
    </row>
    <row r="4" spans="1:41" s="9" customFormat="1" ht="311.25" customHeight="1" x14ac:dyDescent="0.2">
      <c r="A4" s="9" t="s">
        <v>334</v>
      </c>
      <c r="B4" s="9" t="s">
        <v>402</v>
      </c>
      <c r="C4" s="9" t="s">
        <v>403</v>
      </c>
      <c r="D4" s="11" t="s">
        <v>404</v>
      </c>
      <c r="E4" s="9" t="s">
        <v>406</v>
      </c>
      <c r="F4" s="8">
        <v>43830</v>
      </c>
      <c r="G4" s="9">
        <v>180</v>
      </c>
      <c r="H4" s="8">
        <v>46203</v>
      </c>
      <c r="I4" s="9" t="s">
        <v>266</v>
      </c>
    </row>
    <row r="5" spans="1:41" x14ac:dyDescent="0.2">
      <c r="A5" t="s">
        <v>78</v>
      </c>
      <c r="B5" t="s">
        <v>407</v>
      </c>
      <c r="C5" t="s">
        <v>408</v>
      </c>
      <c r="E5" t="s">
        <v>407</v>
      </c>
      <c r="F5" s="1">
        <v>43830</v>
      </c>
      <c r="G5">
        <v>180</v>
      </c>
      <c r="H5" s="1">
        <v>46203</v>
      </c>
      <c r="I5" t="s">
        <v>266</v>
      </c>
      <c r="J5" t="s">
        <v>306</v>
      </c>
      <c r="K5" t="s">
        <v>7</v>
      </c>
      <c r="L5" t="s">
        <v>274</v>
      </c>
      <c r="M5">
        <v>2.8</v>
      </c>
      <c r="N5" t="s">
        <v>274</v>
      </c>
      <c r="O5">
        <v>2.8</v>
      </c>
      <c r="P5" t="s">
        <v>274</v>
      </c>
      <c r="Q5">
        <v>2.2999999999999998</v>
      </c>
      <c r="R5" t="s">
        <v>274</v>
      </c>
      <c r="S5">
        <v>1.5</v>
      </c>
      <c r="T5" t="s">
        <v>274</v>
      </c>
      <c r="U5">
        <v>1.5</v>
      </c>
      <c r="V5" t="s">
        <v>274</v>
      </c>
      <c r="W5">
        <v>1.5</v>
      </c>
      <c r="X5" t="s">
        <v>274</v>
      </c>
      <c r="Y5">
        <v>1.5</v>
      </c>
      <c r="Z5" t="s">
        <v>274</v>
      </c>
      <c r="AA5">
        <v>1.5</v>
      </c>
    </row>
    <row r="6" spans="1:41" x14ac:dyDescent="0.2">
      <c r="A6" t="s">
        <v>78</v>
      </c>
      <c r="B6" t="s">
        <v>409</v>
      </c>
      <c r="C6" t="s">
        <v>408</v>
      </c>
      <c r="D6" t="s">
        <v>414</v>
      </c>
      <c r="E6" t="s">
        <v>409</v>
      </c>
      <c r="F6" s="1">
        <v>43830</v>
      </c>
      <c r="G6">
        <v>180</v>
      </c>
      <c r="H6" s="1">
        <v>46203</v>
      </c>
      <c r="I6" t="s">
        <v>266</v>
      </c>
      <c r="J6" t="s">
        <v>306</v>
      </c>
      <c r="K6" t="s">
        <v>6</v>
      </c>
    </row>
    <row r="7" spans="1:41" s="9" customFormat="1" ht="119" x14ac:dyDescent="0.2">
      <c r="A7" s="9" t="s">
        <v>79</v>
      </c>
      <c r="B7" s="9" t="s">
        <v>410</v>
      </c>
      <c r="C7" s="9" t="s">
        <v>411</v>
      </c>
      <c r="D7" s="11" t="s">
        <v>413</v>
      </c>
      <c r="E7" s="11" t="s">
        <v>412</v>
      </c>
      <c r="F7" s="8">
        <v>43830</v>
      </c>
      <c r="G7" s="9">
        <v>180</v>
      </c>
      <c r="H7" s="8">
        <v>46203</v>
      </c>
      <c r="I7" s="9" t="s">
        <v>266</v>
      </c>
      <c r="J7" s="9" t="s">
        <v>306</v>
      </c>
      <c r="K7" s="9" t="s">
        <v>6</v>
      </c>
    </row>
    <row r="8" spans="1:41" x14ac:dyDescent="0.2">
      <c r="A8" t="s">
        <v>333</v>
      </c>
      <c r="B8" t="s">
        <v>415</v>
      </c>
      <c r="E8" t="s">
        <v>416</v>
      </c>
      <c r="G8">
        <v>0</v>
      </c>
    </row>
  </sheetData>
  <phoneticPr fontId="1" type="noConversion"/>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400-000000000000}">
          <x14:formula1>
            <xm:f>Data!$O$2:$O$7</xm:f>
          </x14:formula1>
          <xm:sqref>AD2:AD12 AB2:AB12 T2:T12 V2:V12 Z2:Z12 X2:X12 L2:L12 R2:R12 P2:P12 N2:N12</xm:sqref>
        </x14:dataValidation>
        <x14:dataValidation type="list" allowBlank="1" showInputMessage="1" showErrorMessage="1" xr:uid="{00000000-0002-0000-0400-000001000000}">
          <x14:formula1>
            <xm:f>Data!$P$2:$P$3</xm:f>
          </x14:formula1>
          <xm:sqref>J2:J60</xm:sqref>
        </x14:dataValidation>
        <x14:dataValidation type="list" allowBlank="1" showInputMessage="1" showErrorMessage="1" xr:uid="{00000000-0002-0000-0400-000002000000}">
          <x14:formula1>
            <xm:f>Data!$B$2:$B$5</xm:f>
          </x14:formula1>
          <xm:sqref>A2:A60</xm:sqref>
        </x14:dataValidation>
        <x14:dataValidation type="list" allowBlank="1" showInputMessage="1" showErrorMessage="1" xr:uid="{00000000-0002-0000-0400-000003000000}">
          <x14:formula1>
            <xm:f>Data!$A$2:$A$3</xm:f>
          </x14:formula1>
          <xm:sqref>K2:K60 AF2:AF60</xm:sqref>
        </x14:dataValidation>
        <x14:dataValidation type="list" allowBlank="1" showInputMessage="1" showErrorMessage="1" xr:uid="{00000000-0002-0000-0400-000004000000}">
          <x14:formula1>
            <xm:f>Data!$Q$2:$Q$6</xm:f>
          </x14:formula1>
          <xm:sqref>AG2:AG60</xm:sqref>
        </x14:dataValidation>
        <x14:dataValidation type="list" allowBlank="1" showInputMessage="1" showErrorMessage="1" xr:uid="{00000000-0002-0000-0400-000005000000}">
          <x14:formula1>
            <xm:f>Data!$N$2:$N$6</xm:f>
          </x14:formula1>
          <xm:sqref>I2:I60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108"/>
  <sheetViews>
    <sheetView topLeftCell="C1" workbookViewId="0">
      <selection activeCell="E11" sqref="E11"/>
    </sheetView>
  </sheetViews>
  <sheetFormatPr baseColWidth="10" defaultRowHeight="16" x14ac:dyDescent="0.2"/>
  <cols>
    <col min="1" max="1" width="4.5" bestFit="1" customWidth="1"/>
    <col min="2" max="2" width="17.5" bestFit="1" customWidth="1"/>
    <col min="3" max="3" width="23" bestFit="1" customWidth="1"/>
    <col min="4" max="4" width="50.5" bestFit="1" customWidth="1"/>
    <col min="5" max="5" width="13.83203125" bestFit="1" customWidth="1"/>
    <col min="6" max="6" width="28" bestFit="1" customWidth="1"/>
    <col min="7" max="7" width="8" bestFit="1" customWidth="1"/>
    <col min="8" max="8" width="11.83203125" bestFit="1" customWidth="1"/>
    <col min="9" max="9" width="23" bestFit="1" customWidth="1"/>
    <col min="10" max="10" width="25" bestFit="1" customWidth="1"/>
    <col min="11" max="11" width="11" bestFit="1" customWidth="1"/>
    <col min="13" max="13" width="20.33203125" bestFit="1" customWidth="1"/>
    <col min="16" max="16" width="19.33203125" customWidth="1"/>
  </cols>
  <sheetData>
    <row r="1" spans="1:17" x14ac:dyDescent="0.2">
      <c r="A1" t="s">
        <v>189</v>
      </c>
      <c r="B1" t="s">
        <v>190</v>
      </c>
      <c r="C1" t="s">
        <v>191</v>
      </c>
      <c r="D1" t="s">
        <v>192</v>
      </c>
      <c r="E1" t="s">
        <v>193</v>
      </c>
      <c r="F1" t="s">
        <v>194</v>
      </c>
      <c r="G1" t="s">
        <v>195</v>
      </c>
      <c r="H1" t="s">
        <v>196</v>
      </c>
      <c r="I1" t="s">
        <v>197</v>
      </c>
      <c r="J1" t="s">
        <v>198</v>
      </c>
      <c r="K1" t="s">
        <v>199</v>
      </c>
      <c r="L1" t="s">
        <v>200</v>
      </c>
      <c r="M1" t="s">
        <v>235</v>
      </c>
      <c r="N1" t="s">
        <v>77</v>
      </c>
      <c r="O1" t="s">
        <v>270</v>
      </c>
      <c r="P1" t="s">
        <v>304</v>
      </c>
      <c r="Q1" t="s">
        <v>308</v>
      </c>
    </row>
    <row r="2" spans="1:17" ht="20" x14ac:dyDescent="0.25">
      <c r="A2" t="s">
        <v>6</v>
      </c>
      <c r="B2" t="s">
        <v>78</v>
      </c>
      <c r="C2" t="s">
        <v>80</v>
      </c>
      <c r="D2" s="2" t="s">
        <v>84</v>
      </c>
      <c r="E2" t="s">
        <v>244</v>
      </c>
      <c r="F2" t="s">
        <v>249</v>
      </c>
      <c r="G2" t="s">
        <v>224</v>
      </c>
      <c r="H2" t="s">
        <v>260</v>
      </c>
      <c r="I2" t="s">
        <v>219</v>
      </c>
      <c r="J2" t="s">
        <v>215</v>
      </c>
      <c r="K2" t="s">
        <v>80</v>
      </c>
      <c r="L2" t="s">
        <v>201</v>
      </c>
      <c r="M2" t="s">
        <v>236</v>
      </c>
      <c r="N2" t="s">
        <v>266</v>
      </c>
      <c r="O2" t="s">
        <v>271</v>
      </c>
      <c r="P2" t="s">
        <v>305</v>
      </c>
      <c r="Q2" t="s">
        <v>272</v>
      </c>
    </row>
    <row r="3" spans="1:17" ht="20" x14ac:dyDescent="0.25">
      <c r="A3" t="s">
        <v>7</v>
      </c>
      <c r="B3" t="s">
        <v>79</v>
      </c>
      <c r="C3" t="s">
        <v>82</v>
      </c>
      <c r="D3" s="2" t="s">
        <v>85</v>
      </c>
      <c r="E3" t="s">
        <v>245</v>
      </c>
      <c r="F3" t="s">
        <v>250</v>
      </c>
      <c r="G3" t="s">
        <v>225</v>
      </c>
      <c r="H3" t="s">
        <v>195</v>
      </c>
      <c r="I3" t="s">
        <v>220</v>
      </c>
      <c r="J3" t="s">
        <v>216</v>
      </c>
      <c r="K3" t="s">
        <v>264</v>
      </c>
      <c r="L3" t="s">
        <v>202</v>
      </c>
      <c r="M3" t="s">
        <v>237</v>
      </c>
      <c r="N3" t="s">
        <v>267</v>
      </c>
      <c r="O3" t="s">
        <v>273</v>
      </c>
      <c r="P3" t="s">
        <v>306</v>
      </c>
      <c r="Q3" t="s">
        <v>274</v>
      </c>
    </row>
    <row r="4" spans="1:17" ht="20" x14ac:dyDescent="0.25">
      <c r="B4" t="s">
        <v>333</v>
      </c>
      <c r="C4" t="s">
        <v>81</v>
      </c>
      <c r="D4" s="2" t="s">
        <v>86</v>
      </c>
      <c r="E4" t="s">
        <v>246</v>
      </c>
      <c r="F4" t="s">
        <v>251</v>
      </c>
      <c r="G4" t="s">
        <v>226</v>
      </c>
      <c r="H4" t="s">
        <v>261</v>
      </c>
      <c r="I4" t="s">
        <v>221</v>
      </c>
      <c r="J4" t="s">
        <v>217</v>
      </c>
      <c r="K4" t="s">
        <v>265</v>
      </c>
      <c r="L4" t="s">
        <v>203</v>
      </c>
      <c r="M4" t="s">
        <v>238</v>
      </c>
      <c r="N4" t="s">
        <v>268</v>
      </c>
      <c r="O4" t="s">
        <v>272</v>
      </c>
      <c r="Q4" t="s">
        <v>271</v>
      </c>
    </row>
    <row r="5" spans="1:17" ht="20" x14ac:dyDescent="0.25">
      <c r="B5" t="s">
        <v>334</v>
      </c>
      <c r="D5" s="2" t="s">
        <v>87</v>
      </c>
      <c r="E5" t="s">
        <v>247</v>
      </c>
      <c r="F5" t="s">
        <v>252</v>
      </c>
      <c r="G5" t="s">
        <v>227</v>
      </c>
      <c r="I5" t="s">
        <v>222</v>
      </c>
      <c r="J5" t="s">
        <v>218</v>
      </c>
      <c r="L5" t="s">
        <v>204</v>
      </c>
      <c r="M5" t="s">
        <v>239</v>
      </c>
      <c r="N5" t="s">
        <v>343</v>
      </c>
      <c r="O5" t="s">
        <v>274</v>
      </c>
      <c r="Q5" t="s">
        <v>273</v>
      </c>
    </row>
    <row r="6" spans="1:17" ht="20" x14ac:dyDescent="0.25">
      <c r="D6" s="2" t="s">
        <v>88</v>
      </c>
      <c r="E6" t="s">
        <v>248</v>
      </c>
      <c r="F6" t="s">
        <v>253</v>
      </c>
      <c r="G6" t="s">
        <v>228</v>
      </c>
      <c r="I6" t="s">
        <v>223</v>
      </c>
      <c r="L6" t="s">
        <v>205</v>
      </c>
      <c r="M6" t="s">
        <v>240</v>
      </c>
      <c r="N6" t="s">
        <v>80</v>
      </c>
      <c r="O6" t="s">
        <v>275</v>
      </c>
      <c r="Q6" t="s">
        <v>309</v>
      </c>
    </row>
    <row r="7" spans="1:17" ht="20" x14ac:dyDescent="0.25">
      <c r="D7" s="2" t="s">
        <v>89</v>
      </c>
      <c r="E7" t="s">
        <v>335</v>
      </c>
      <c r="F7" t="s">
        <v>254</v>
      </c>
      <c r="G7" t="s">
        <v>229</v>
      </c>
      <c r="L7" t="s">
        <v>206</v>
      </c>
      <c r="M7" t="s">
        <v>241</v>
      </c>
      <c r="O7" s="4" t="s">
        <v>276</v>
      </c>
    </row>
    <row r="8" spans="1:17" ht="20" x14ac:dyDescent="0.25">
      <c r="D8" s="2" t="s">
        <v>90</v>
      </c>
      <c r="E8" t="s">
        <v>337</v>
      </c>
      <c r="F8" t="s">
        <v>255</v>
      </c>
      <c r="G8" t="s">
        <v>230</v>
      </c>
      <c r="L8" t="s">
        <v>207</v>
      </c>
      <c r="M8" t="s">
        <v>242</v>
      </c>
    </row>
    <row r="9" spans="1:17" ht="20" x14ac:dyDescent="0.25">
      <c r="D9" s="2" t="s">
        <v>91</v>
      </c>
      <c r="E9" t="s">
        <v>338</v>
      </c>
      <c r="F9" t="s">
        <v>256</v>
      </c>
      <c r="G9" t="s">
        <v>231</v>
      </c>
      <c r="L9" t="s">
        <v>208</v>
      </c>
      <c r="M9" t="s">
        <v>243</v>
      </c>
    </row>
    <row r="10" spans="1:17" ht="20" x14ac:dyDescent="0.25">
      <c r="D10" s="2" t="s">
        <v>92</v>
      </c>
      <c r="E10" t="s">
        <v>344</v>
      </c>
      <c r="F10" t="s">
        <v>257</v>
      </c>
      <c r="G10" t="s">
        <v>232</v>
      </c>
      <c r="L10" t="s">
        <v>209</v>
      </c>
    </row>
    <row r="11" spans="1:17" ht="20" x14ac:dyDescent="0.25">
      <c r="D11" s="2" t="s">
        <v>93</v>
      </c>
      <c r="E11" t="s">
        <v>375</v>
      </c>
      <c r="F11" t="s">
        <v>258</v>
      </c>
      <c r="G11" t="s">
        <v>233</v>
      </c>
      <c r="L11" t="s">
        <v>210</v>
      </c>
    </row>
    <row r="12" spans="1:17" ht="20" x14ac:dyDescent="0.25">
      <c r="D12" s="2" t="s">
        <v>94</v>
      </c>
      <c r="F12" t="s">
        <v>259</v>
      </c>
      <c r="G12" t="s">
        <v>234</v>
      </c>
      <c r="L12" t="s">
        <v>211</v>
      </c>
    </row>
    <row r="13" spans="1:17" ht="20" x14ac:dyDescent="0.25">
      <c r="D13" s="2" t="s">
        <v>95</v>
      </c>
      <c r="F13" t="s">
        <v>339</v>
      </c>
      <c r="L13" t="s">
        <v>212</v>
      </c>
    </row>
    <row r="14" spans="1:17" ht="20" x14ac:dyDescent="0.25">
      <c r="D14" s="2" t="s">
        <v>96</v>
      </c>
      <c r="F14" t="s">
        <v>340</v>
      </c>
      <c r="L14" t="s">
        <v>213</v>
      </c>
    </row>
    <row r="15" spans="1:17" ht="20" x14ac:dyDescent="0.25">
      <c r="D15" s="2" t="s">
        <v>97</v>
      </c>
      <c r="L15" t="s">
        <v>214</v>
      </c>
    </row>
    <row r="16" spans="1:17" ht="20" x14ac:dyDescent="0.25">
      <c r="D16" s="2" t="s">
        <v>98</v>
      </c>
    </row>
    <row r="17" spans="4:4" ht="20" x14ac:dyDescent="0.25">
      <c r="D17" s="2" t="s">
        <v>99</v>
      </c>
    </row>
    <row r="18" spans="4:4" ht="20" x14ac:dyDescent="0.25">
      <c r="D18" s="2" t="s">
        <v>100</v>
      </c>
    </row>
    <row r="19" spans="4:4" ht="20" x14ac:dyDescent="0.25">
      <c r="D19" s="2" t="s">
        <v>101</v>
      </c>
    </row>
    <row r="20" spans="4:4" ht="20" x14ac:dyDescent="0.25">
      <c r="D20" s="2" t="s">
        <v>102</v>
      </c>
    </row>
    <row r="21" spans="4:4" ht="20" x14ac:dyDescent="0.25">
      <c r="D21" s="2" t="s">
        <v>103</v>
      </c>
    </row>
    <row r="22" spans="4:4" ht="20" x14ac:dyDescent="0.25">
      <c r="D22" s="2" t="s">
        <v>104</v>
      </c>
    </row>
    <row r="23" spans="4:4" ht="20" x14ac:dyDescent="0.25">
      <c r="D23" s="2" t="s">
        <v>105</v>
      </c>
    </row>
    <row r="24" spans="4:4" ht="20" x14ac:dyDescent="0.25">
      <c r="D24" s="2" t="s">
        <v>106</v>
      </c>
    </row>
    <row r="25" spans="4:4" ht="20" x14ac:dyDescent="0.25">
      <c r="D25" s="2" t="s">
        <v>107</v>
      </c>
    </row>
    <row r="26" spans="4:4" ht="20" x14ac:dyDescent="0.25">
      <c r="D26" s="2" t="s">
        <v>108</v>
      </c>
    </row>
    <row r="27" spans="4:4" ht="20" x14ac:dyDescent="0.25">
      <c r="D27" s="2" t="s">
        <v>109</v>
      </c>
    </row>
    <row r="28" spans="4:4" ht="20" x14ac:dyDescent="0.25">
      <c r="D28" s="2" t="s">
        <v>110</v>
      </c>
    </row>
    <row r="29" spans="4:4" ht="20" x14ac:dyDescent="0.25">
      <c r="D29" s="2" t="s">
        <v>111</v>
      </c>
    </row>
    <row r="30" spans="4:4" ht="20" x14ac:dyDescent="0.25">
      <c r="D30" s="2" t="s">
        <v>112</v>
      </c>
    </row>
    <row r="31" spans="4:4" ht="20" x14ac:dyDescent="0.25">
      <c r="D31" s="2" t="s">
        <v>113</v>
      </c>
    </row>
    <row r="32" spans="4:4" ht="20" x14ac:dyDescent="0.25">
      <c r="D32" s="2" t="s">
        <v>114</v>
      </c>
    </row>
    <row r="33" spans="4:4" ht="20" x14ac:dyDescent="0.25">
      <c r="D33" s="2" t="s">
        <v>115</v>
      </c>
    </row>
    <row r="34" spans="4:4" ht="20" x14ac:dyDescent="0.25">
      <c r="D34" s="2" t="s">
        <v>116</v>
      </c>
    </row>
    <row r="35" spans="4:4" ht="20" x14ac:dyDescent="0.25">
      <c r="D35" s="2" t="s">
        <v>117</v>
      </c>
    </row>
    <row r="36" spans="4:4" ht="20" x14ac:dyDescent="0.25">
      <c r="D36" s="2" t="s">
        <v>118</v>
      </c>
    </row>
    <row r="37" spans="4:4" ht="20" x14ac:dyDescent="0.25">
      <c r="D37" s="2" t="s">
        <v>119</v>
      </c>
    </row>
    <row r="38" spans="4:4" ht="20" x14ac:dyDescent="0.25">
      <c r="D38" s="2" t="s">
        <v>120</v>
      </c>
    </row>
    <row r="39" spans="4:4" ht="20" x14ac:dyDescent="0.25">
      <c r="D39" s="2" t="s">
        <v>121</v>
      </c>
    </row>
    <row r="40" spans="4:4" ht="20" x14ac:dyDescent="0.25">
      <c r="D40" s="2" t="s">
        <v>122</v>
      </c>
    </row>
    <row r="41" spans="4:4" ht="20" x14ac:dyDescent="0.25">
      <c r="D41" s="2" t="s">
        <v>123</v>
      </c>
    </row>
    <row r="42" spans="4:4" ht="20" x14ac:dyDescent="0.25">
      <c r="D42" s="2" t="s">
        <v>124</v>
      </c>
    </row>
    <row r="43" spans="4:4" ht="20" x14ac:dyDescent="0.25">
      <c r="D43" s="2" t="s">
        <v>125</v>
      </c>
    </row>
    <row r="44" spans="4:4" ht="20" x14ac:dyDescent="0.25">
      <c r="D44" s="2" t="s">
        <v>126</v>
      </c>
    </row>
    <row r="45" spans="4:4" ht="20" x14ac:dyDescent="0.25">
      <c r="D45" s="2" t="s">
        <v>127</v>
      </c>
    </row>
    <row r="46" spans="4:4" ht="20" x14ac:dyDescent="0.25">
      <c r="D46" s="2" t="s">
        <v>128</v>
      </c>
    </row>
    <row r="47" spans="4:4" ht="20" x14ac:dyDescent="0.25">
      <c r="D47" s="2" t="s">
        <v>129</v>
      </c>
    </row>
    <row r="48" spans="4:4" ht="20" x14ac:dyDescent="0.25">
      <c r="D48" s="2" t="s">
        <v>130</v>
      </c>
    </row>
    <row r="49" spans="4:4" ht="20" x14ac:dyDescent="0.25">
      <c r="D49" s="2" t="s">
        <v>131</v>
      </c>
    </row>
    <row r="50" spans="4:4" ht="20" x14ac:dyDescent="0.25">
      <c r="D50" s="2" t="s">
        <v>132</v>
      </c>
    </row>
    <row r="51" spans="4:4" ht="20" x14ac:dyDescent="0.25">
      <c r="D51" s="2" t="s">
        <v>133</v>
      </c>
    </row>
    <row r="52" spans="4:4" ht="20" x14ac:dyDescent="0.25">
      <c r="D52" s="2" t="s">
        <v>134</v>
      </c>
    </row>
    <row r="53" spans="4:4" ht="20" x14ac:dyDescent="0.25">
      <c r="D53" s="2" t="s">
        <v>135</v>
      </c>
    </row>
    <row r="54" spans="4:4" ht="20" x14ac:dyDescent="0.25">
      <c r="D54" s="2" t="s">
        <v>136</v>
      </c>
    </row>
    <row r="55" spans="4:4" ht="20" x14ac:dyDescent="0.25">
      <c r="D55" s="2" t="s">
        <v>137</v>
      </c>
    </row>
    <row r="56" spans="4:4" ht="20" x14ac:dyDescent="0.25">
      <c r="D56" s="2" t="s">
        <v>138</v>
      </c>
    </row>
    <row r="57" spans="4:4" ht="20" x14ac:dyDescent="0.25">
      <c r="D57" s="2" t="s">
        <v>139</v>
      </c>
    </row>
    <row r="58" spans="4:4" ht="20" x14ac:dyDescent="0.25">
      <c r="D58" s="2" t="s">
        <v>140</v>
      </c>
    </row>
    <row r="59" spans="4:4" ht="20" x14ac:dyDescent="0.25">
      <c r="D59" s="2" t="s">
        <v>141</v>
      </c>
    </row>
    <row r="60" spans="4:4" ht="20" x14ac:dyDescent="0.25">
      <c r="D60" s="2" t="s">
        <v>142</v>
      </c>
    </row>
    <row r="61" spans="4:4" ht="20" x14ac:dyDescent="0.25">
      <c r="D61" s="2" t="s">
        <v>143</v>
      </c>
    </row>
    <row r="62" spans="4:4" ht="20" x14ac:dyDescent="0.25">
      <c r="D62" s="2" t="s">
        <v>144</v>
      </c>
    </row>
    <row r="63" spans="4:4" ht="20" x14ac:dyDescent="0.25">
      <c r="D63" s="2" t="s">
        <v>145</v>
      </c>
    </row>
    <row r="64" spans="4:4" ht="20" x14ac:dyDescent="0.25">
      <c r="D64" s="2" t="s">
        <v>146</v>
      </c>
    </row>
    <row r="65" spans="4:4" ht="20" x14ac:dyDescent="0.25">
      <c r="D65" s="2" t="s">
        <v>147</v>
      </c>
    </row>
    <row r="66" spans="4:4" ht="20" x14ac:dyDescent="0.25">
      <c r="D66" s="2" t="s">
        <v>148</v>
      </c>
    </row>
    <row r="67" spans="4:4" ht="20" x14ac:dyDescent="0.25">
      <c r="D67" s="2" t="s">
        <v>149</v>
      </c>
    </row>
    <row r="68" spans="4:4" ht="20" x14ac:dyDescent="0.25">
      <c r="D68" s="2" t="s">
        <v>150</v>
      </c>
    </row>
    <row r="69" spans="4:4" ht="20" x14ac:dyDescent="0.25">
      <c r="D69" s="2" t="s">
        <v>151</v>
      </c>
    </row>
    <row r="70" spans="4:4" ht="20" x14ac:dyDescent="0.25">
      <c r="D70" s="2" t="s">
        <v>152</v>
      </c>
    </row>
    <row r="71" spans="4:4" ht="20" x14ac:dyDescent="0.25">
      <c r="D71" s="2" t="s">
        <v>153</v>
      </c>
    </row>
    <row r="72" spans="4:4" ht="20" x14ac:dyDescent="0.25">
      <c r="D72" s="2" t="s">
        <v>154</v>
      </c>
    </row>
    <row r="73" spans="4:4" ht="20" x14ac:dyDescent="0.25">
      <c r="D73" s="2" t="s">
        <v>155</v>
      </c>
    </row>
    <row r="74" spans="4:4" ht="20" x14ac:dyDescent="0.25">
      <c r="D74" s="2" t="s">
        <v>156</v>
      </c>
    </row>
    <row r="75" spans="4:4" ht="20" x14ac:dyDescent="0.25">
      <c r="D75" s="2" t="s">
        <v>157</v>
      </c>
    </row>
    <row r="76" spans="4:4" ht="20" x14ac:dyDescent="0.25">
      <c r="D76" s="2" t="s">
        <v>158</v>
      </c>
    </row>
    <row r="77" spans="4:4" ht="20" x14ac:dyDescent="0.25">
      <c r="D77" s="2" t="s">
        <v>159</v>
      </c>
    </row>
    <row r="78" spans="4:4" ht="20" x14ac:dyDescent="0.25">
      <c r="D78" s="2" t="s">
        <v>160</v>
      </c>
    </row>
    <row r="79" spans="4:4" ht="20" x14ac:dyDescent="0.25">
      <c r="D79" s="2" t="s">
        <v>161</v>
      </c>
    </row>
    <row r="80" spans="4:4" ht="20" x14ac:dyDescent="0.25">
      <c r="D80" s="2" t="s">
        <v>162</v>
      </c>
    </row>
    <row r="81" spans="4:4" ht="20" x14ac:dyDescent="0.25">
      <c r="D81" s="2" t="s">
        <v>163</v>
      </c>
    </row>
    <row r="82" spans="4:4" ht="20" x14ac:dyDescent="0.25">
      <c r="D82" s="2" t="s">
        <v>164</v>
      </c>
    </row>
    <row r="83" spans="4:4" ht="20" x14ac:dyDescent="0.25">
      <c r="D83" s="2" t="s">
        <v>165</v>
      </c>
    </row>
    <row r="84" spans="4:4" ht="20" x14ac:dyDescent="0.25">
      <c r="D84" s="2" t="s">
        <v>166</v>
      </c>
    </row>
    <row r="85" spans="4:4" ht="20" x14ac:dyDescent="0.25">
      <c r="D85" s="2" t="s">
        <v>167</v>
      </c>
    </row>
    <row r="86" spans="4:4" ht="20" x14ac:dyDescent="0.25">
      <c r="D86" s="2" t="s">
        <v>168</v>
      </c>
    </row>
    <row r="87" spans="4:4" ht="20" x14ac:dyDescent="0.25">
      <c r="D87" s="2" t="s">
        <v>169</v>
      </c>
    </row>
    <row r="88" spans="4:4" ht="20" x14ac:dyDescent="0.25">
      <c r="D88" s="2" t="s">
        <v>170</v>
      </c>
    </row>
    <row r="89" spans="4:4" ht="20" x14ac:dyDescent="0.25">
      <c r="D89" s="2" t="s">
        <v>171</v>
      </c>
    </row>
    <row r="90" spans="4:4" ht="20" x14ac:dyDescent="0.25">
      <c r="D90" s="2" t="s">
        <v>172</v>
      </c>
    </row>
    <row r="91" spans="4:4" ht="20" x14ac:dyDescent="0.25">
      <c r="D91" s="2" t="s">
        <v>173</v>
      </c>
    </row>
    <row r="92" spans="4:4" ht="20" x14ac:dyDescent="0.25">
      <c r="D92" s="2" t="s">
        <v>174</v>
      </c>
    </row>
    <row r="93" spans="4:4" ht="20" x14ac:dyDescent="0.25">
      <c r="D93" s="2" t="s">
        <v>175</v>
      </c>
    </row>
    <row r="94" spans="4:4" ht="20" x14ac:dyDescent="0.25">
      <c r="D94" s="2" t="s">
        <v>176</v>
      </c>
    </row>
    <row r="95" spans="4:4" ht="20" x14ac:dyDescent="0.25">
      <c r="D95" s="2" t="s">
        <v>177</v>
      </c>
    </row>
    <row r="96" spans="4:4" ht="20" x14ac:dyDescent="0.25">
      <c r="D96" s="2" t="s">
        <v>178</v>
      </c>
    </row>
    <row r="97" spans="4:4" ht="20" x14ac:dyDescent="0.25">
      <c r="D97" s="2" t="s">
        <v>179</v>
      </c>
    </row>
    <row r="98" spans="4:4" ht="20" x14ac:dyDescent="0.25">
      <c r="D98" s="2" t="s">
        <v>180</v>
      </c>
    </row>
    <row r="99" spans="4:4" ht="20" x14ac:dyDescent="0.25">
      <c r="D99" s="2" t="s">
        <v>181</v>
      </c>
    </row>
    <row r="100" spans="4:4" ht="20" x14ac:dyDescent="0.25">
      <c r="D100" s="2" t="s">
        <v>182</v>
      </c>
    </row>
    <row r="101" spans="4:4" ht="20" x14ac:dyDescent="0.25">
      <c r="D101" s="2" t="s">
        <v>183</v>
      </c>
    </row>
    <row r="102" spans="4:4" ht="20" x14ac:dyDescent="0.25">
      <c r="D102" s="2" t="s">
        <v>184</v>
      </c>
    </row>
    <row r="103" spans="4:4" ht="20" x14ac:dyDescent="0.25">
      <c r="D103" s="2" t="s">
        <v>185</v>
      </c>
    </row>
    <row r="104" spans="4:4" ht="20" x14ac:dyDescent="0.25">
      <c r="D104" s="2" t="s">
        <v>186</v>
      </c>
    </row>
    <row r="105" spans="4:4" ht="20" x14ac:dyDescent="0.25">
      <c r="D105" s="2" t="s">
        <v>187</v>
      </c>
    </row>
    <row r="106" spans="4:4" ht="20" x14ac:dyDescent="0.25">
      <c r="D106" s="2" t="s">
        <v>188</v>
      </c>
    </row>
    <row r="107" spans="4:4" ht="20" x14ac:dyDescent="0.25">
      <c r="D107" s="2" t="s">
        <v>341</v>
      </c>
    </row>
    <row r="108" spans="4:4" ht="20" x14ac:dyDescent="0.25">
      <c r="D108" s="2" t="s">
        <v>342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6</vt:i4>
      </vt:variant>
    </vt:vector>
  </HeadingPairs>
  <TitlesOfParts>
    <vt:vector size="6" baseType="lpstr">
      <vt:lpstr>Infos</vt:lpstr>
      <vt:lpstr>Emprunteurs</vt:lpstr>
      <vt:lpstr>Participants</vt:lpstr>
      <vt:lpstr>Tranches</vt:lpstr>
      <vt:lpstr>Engagements </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2021-02-05T15:10:42Z</dcterms:created>
  <dcterms:modified xsi:type="dcterms:W3CDTF">2021-06-07T16:25:28Z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1640158283</vt:i4>
  </property>
  <property fmtid="{D5CDD505-2E9C-101B-9397-08002B2CF9AE}" pid="3" name="_NewReviewCycle">
    <vt:lpwstr/>
  </property>
  <property fmtid="{D5CDD505-2E9C-101B-9397-08002B2CF9AE}" pid="4" name="_EmailSubject">
    <vt:lpwstr>Priorisation reprise de stock</vt:lpwstr>
  </property>
  <property fmtid="{D5CDD505-2E9C-101B-9397-08002B2CF9AE}" pid="5" name="_AuthorEmail">
    <vt:lpwstr>Pauline.DARDELET@ca-aquitaine.fr</vt:lpwstr>
  </property>
  <property fmtid="{D5CDD505-2E9C-101B-9397-08002B2CF9AE}" pid="6" name="_AuthorEmailDisplayName">
    <vt:lpwstr>DARDELET Pauline</vt:lpwstr>
  </property>
</Properties>
</file>