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F550DCBB-3541-7242-95AE-B65CD535BF71}" xr6:coauthVersionLast="47" xr6:coauthVersionMax="47" xr10:uidLastSave="{00000000-0000-0000-0000-000000000000}"/>
  <bookViews>
    <workbookView xWindow="0" yWindow="500" windowWidth="28800" windowHeight="16060" activeTab="5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  <sheet name="Colorles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<sst xmlns="http://schemas.openxmlformats.org/spreadsheetml/2006/main" count="629" uniqueCount="295">
  <si>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</si>
  <si>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</si>
  <si>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</si>
  <si>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</si>
  <si>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</si>
  <si>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</si>
  <si>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</si>
  <si>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</si>
  <si>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</si>
  <si>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</si>
  <si>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</si>
  <si>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</si>
  <si>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</si>
  <si>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</si>
  <si>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</si>
  <si>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</si>
  <si>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</si>
  <si>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</si>
  <si>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</si>
  <si>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</si>
  <si>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</si>
  <si>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12X damage. Gain 1 Jade.</t>
  </si>
  <si>
    <t>Whenever you play a cost X card, its effects are increased by 2.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</si>
  <si>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</si>
  <si>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</si>
  <si>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</si>
  <si>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</si>
  <si>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</si>
  <si>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</si>
  <si>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</si>
  <si>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</si>
  <si>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</si>
  <si>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</si>
  <si>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</si>
  <si>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Recall
Jade</t>
  </si>
  <si>
    <t>1 - Common</t>
  </si>
  <si>
    <t>3 - Rare</t>
  </si>
  <si>
    <t>2 - Uncommon</t>
  </si>
  <si>
    <t>Recall
X-cost</t>
  </si>
  <si>
    <t>Deal 6 damage. Recall: Gain 6 Block.</t>
  </si>
  <si>
    <t>Relic</t>
  </si>
  <si>
    <t>Boss</t>
  </si>
  <si>
    <t>Starting</t>
  </si>
  <si>
    <t>Exclusive</t>
  </si>
  <si>
    <t>Yes</t>
  </si>
  <si>
    <t>No</t>
  </si>
  <si>
    <t>Gain 1 Blur. Recall: Deal damage to ALL enemies equal to your Block.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</si>
  <si>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</si>
  <si>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</si>
  <si>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</si>
  <si>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Draw 3 cards. Gain 1 Jade.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</si>
  <si>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</si>
  <si>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</si>
  <si>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</si>
  <si>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</si>
  <si>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</si>
  <si>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Whenever you play 4 cards in a single turn, gain 1 E, 1 Jade and draw 1 card.</t>
  </si>
  <si>
    <t>Innate. Whenever you play 4 cards in a single turn, gain 1 E, 1 Jade and draw 1 card.</t>
  </si>
  <si>
    <t>Whenever you play a card, upgrade the card for the rest of the combat.</t>
  </si>
  <si>
    <t>Deal 4 damage. Increase this card's cost by 1 and double its damage this combat.</t>
  </si>
  <si>
    <t>Recall: If the enemy intends to attack, apply 3 Weak. Otherwise apply 3 Vulnerable.</t>
  </si>
  <si>
    <t>Recall: If the enemy intends to attack, apply 2 Weak. Otherwise apply 2 Vulnerable.</t>
  </si>
  <si>
    <t>Deal 6 damage. Recall: Deal 6 damage.</t>
  </si>
  <si>
    <t>Gain 12 Block. Recall: Gain 12 Block.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</si>
  <si>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</si>
  <si>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</si>
  <si>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</si>
  <si>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</si>
  <si>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</si>
  <si>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</si>
  <si>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</si>
  <si>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</si>
  <si>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</si>
  <si>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</si>
  <si>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</si>
  <si>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</si>
  <si>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Broken Watch</t>
  </si>
  <si>
    <t>Ancient Watch</t>
  </si>
  <si>
    <t>Goggles</t>
  </si>
  <si>
    <t>Done</t>
  </si>
  <si>
    <t>Twilight Assault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</si>
  <si>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</si>
  <si>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</si>
  <si>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</si>
  <si>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</si>
  <si>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</si>
  <si>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</si>
  <si>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</si>
  <si>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</si>
  <si>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</si>
  <si>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</si>
  <si>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</si>
  <si>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</si>
  <si>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</si>
  <si>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</si>
  <si>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</si>
  <si>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</si>
  <si>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</si>
  <si>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</si>
  <si>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</si>
  <si>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</si>
  <si>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</si>
  <si>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</si>
  <si>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</si>
  <si>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</si>
  <si>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</si>
  <si>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</si>
  <si>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</si>
  <si>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</si>
  <si>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</si>
  <si>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</si>
  <si>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</si>
  <si>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</si>
  <si>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</si>
  <si>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</si>
  <si>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</si>
  <si>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</si>
  <si>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</si>
  <si>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</si>
  <si>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</si>
  <si>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</si>
  <si>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</si>
  <si>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</si>
  <si>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</si>
  <si>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</si>
  <si>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</si>
  <si>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</si>
  <si>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</si>
  <si>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</si>
  <si>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</si>
  <si>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</si>
  <si>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</si>
  <si>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</si>
  <si>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</si>
  <si>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</si>
  <si>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</si>
  <si>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</si>
  <si>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</si>
  <si>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Encode</t>
  </si>
  <si>
    <t>Convergence</t>
  </si>
  <si>
    <t>Astral Beam</t>
  </si>
  <si>
    <t>Deal 8 damage 2 times. When you draw this card, increase its number of hits by 1 this combat and gain 1 Jade.</t>
  </si>
  <si>
    <t>Whenever you play a cost X card, its effects are increased by 1.</t>
  </si>
  <si>
    <t>Willpower</t>
  </si>
  <si>
    <t>Arcane Blessing</t>
  </si>
  <si>
    <t>Goof Off</t>
  </si>
  <si>
    <t>Spell Boost</t>
  </si>
  <si>
    <t>Recurring Dream</t>
  </si>
  <si>
    <t>Teleport</t>
  </si>
  <si>
    <t>Gain 6 Block. Recall: Draw 2 cards.</t>
  </si>
  <si>
    <t>Gain 9 Block. Recall: Draw 2 cards.</t>
  </si>
  <si>
    <t>Adept Spellcaster</t>
  </si>
  <si>
    <t>Whenever you consume Jade, your next Attack deals 3 additional damage.</t>
  </si>
  <si>
    <t>Whenever you consume Jade, your next Attack deals 5 additional damage.</t>
  </si>
  <si>
    <t>Innate. Whenever you play a card, upgrade the card for the rest of the combat.</t>
  </si>
  <si>
    <t>Inheritance</t>
  </si>
  <si>
    <t>Memorize</t>
  </si>
  <si>
    <t>Prevent the next 2 times you gain Jade.</t>
  </si>
  <si>
    <t>Prevent the next 3 times you gain Jade.</t>
  </si>
  <si>
    <t>Recall: If any of the enemies intend to attack, gain 22 Block. Otherwise gain 2 Artifact.</t>
  </si>
  <si>
    <t>Recall: If any of the enemies intend to attack, gain 28 Block. Otherwise gain 3 Artifact.</t>
  </si>
  <si>
    <t>Deal 6 damage 2 times. When you draw this card, increase its number of hits by 1 this combat and gain 1 Jade.</t>
  </si>
  <si>
    <t>Whenever you spend E on a cost X card, a random card in your hand costs 0 this turn.</t>
  </si>
  <si>
    <t>The first cost X card you play each combat has its effect increased by 3.</t>
  </si>
  <si>
    <t>Whenever you play 4 cards that cost 0, draw 1 card.</t>
  </si>
  <si>
    <t>Grimoire</t>
  </si>
  <si>
    <t>Winder</t>
  </si>
  <si>
    <t>Whenever you trigger a Recall effect, deal 2 damage to a random enemy.</t>
  </si>
  <si>
    <t>Whenever you consume Jade, gain 5 Block.</t>
  </si>
  <si>
    <t>Old Wine</t>
  </si>
  <si>
    <t>Once per turn, trigger the first Recall effect twice.</t>
  </si>
  <si>
    <t>Magical Herb</t>
  </si>
  <si>
    <t>Broom</t>
  </si>
  <si>
    <t>Scroll</t>
  </si>
  <si>
    <t>Magnifying Glass</t>
  </si>
  <si>
    <t>Cat's Tail</t>
  </si>
  <si>
    <t>Feather Quill</t>
  </si>
  <si>
    <t>Ruby Amulet</t>
  </si>
  <si>
    <t>At the start of the battle, you can choose to place up to 5 cards into your discard pile.</t>
  </si>
  <si>
    <t>Consume a Jade at the end of your turn.</t>
  </si>
  <si>
    <t>The first time you receive unblocked Attack damage each combat, deal damage to ALL enemies equal to damage received.</t>
  </si>
  <si>
    <t>Whenever you draw an Unplayable card, draw 1 card.</t>
  </si>
  <si>
    <t>Refresher</t>
  </si>
  <si>
    <t>Whenever you shuffle your draw pile, you can choose to place a card from your draw pile into your discard pile.</t>
  </si>
  <si>
    <t>Whenever you shuffle your draw pile, you can choose to place up to 3 cards from your draw pile into your discard pile.</t>
  </si>
  <si>
    <t>The first time you consume Jade each combat, gain 1 Strength and 1 Dexterity.</t>
  </si>
  <si>
    <t>Magic Chant - Spring</t>
  </si>
  <si>
    <t>Magic Chant - Summer</t>
  </si>
  <si>
    <t>Magic Chant - Fall</t>
  </si>
  <si>
    <t>Magic Chant - Winter</t>
  </si>
  <si>
    <t>Increase the effect of the next cost X card played by 2.</t>
  </si>
  <si>
    <t>Increase the effect of the next cost X card played by 3.</t>
  </si>
  <si>
    <t>Nightmare</t>
  </si>
  <si>
    <t>Deal 7 damage. Put a random Attack card from your discard pile into your hand. It costs 0 this turn.</t>
  </si>
  <si>
    <t>Deal 10 damage. Put a random Attack card from your discard pile into your hand. It costs 0 this turn.</t>
  </si>
  <si>
    <t>Draw 4 cards. Gain 1 Jade.</t>
  </si>
  <si>
    <t>At the start of your turn, draw 1 card and put a card from your hand onto the top of your draw pile.</t>
  </si>
  <si>
    <t>Discard your draw pile. Trigger all Recall effects this turn. Exhaust.</t>
  </si>
  <si>
    <t>Discard your draw pile. Trigger all Recall effects this turn.</t>
  </si>
  <si>
    <t>Deal 9X damage. Gain 1 Jade.</t>
  </si>
  <si>
    <t>Deal 8 damage. Deal 3 additional damage for each Jade you have.</t>
  </si>
  <si>
    <t>Deal 5 damage to ALL enemies X times. If X is 3 or more, apply 2 Vulnerable and 2 Weak to ALL enemies and gain 1 Jade.</t>
  </si>
  <si>
    <t>Deal 7 damage to ALL enemies X times. If X is 3 or more, apply 3 Vulnerable and 3 Weak to ALL enemies and gain 1 Jade.</t>
  </si>
  <si>
    <t>Double your Jade and gain E equal to your Jade. Your Attack deals double damage this turn. Exhaust.</t>
  </si>
  <si>
    <t>Whenever you receive unblocked Attack damage, Recall the amount of damage received as Block.</t>
  </si>
  <si>
    <t>The next time you would lose HP, reduce it to 1. Gain 1 Jade when this effect triggers.</t>
  </si>
  <si>
    <t>The first time you trigger a Recall effect each turn, apply 1 Weak to ALL enemies.</t>
  </si>
  <si>
    <t>The first time you trigger a Recall effect each turn, apply 2 Weak to ALL enemies.</t>
  </si>
  <si>
    <t>Gain E equals to the cost of the first card you play each combat.</t>
  </si>
  <si>
    <t>Gain 9 Block. Recall: Gain 9 Block.</t>
  </si>
  <si>
    <t>Gain 2 E and draw 1 card at the start of your next X turns. Exhaust.</t>
  </si>
  <si>
    <t>Gain 2 E and draw 1 card at the start of your next X turns.</t>
  </si>
  <si>
    <t>Recall: Gain 1 E and draw 1 card.</t>
  </si>
  <si>
    <t>Draw 1 card. Recall: Gain 1 E and draw 1 card.</t>
  </si>
  <si>
    <t>Draw X cards. They cost 0 this turn. Exhaust.</t>
  </si>
  <si>
    <t>Draw X cards. They cost 0 this turn.</t>
  </si>
  <si>
    <t>Deal 10 damage. Deal 4 additional damage for each Jade you have.</t>
  </si>
  <si>
    <t>Gain 5 Block. When you draw this card, increase its Block by 3 this combat.</t>
  </si>
  <si>
    <t>Gain 5 Block. When you draw this card, increase its Block by 5 this combat.</t>
  </si>
  <si>
    <t>Deal 6 damage. When you draw this card, increase its damage by 4 this combat.</t>
  </si>
  <si>
    <t>Deal 6 damage. When you draw this card, increase its damage by 6 this combat.</t>
  </si>
  <si>
    <t>Deal 10 damage. Recall: Deal damage to ALL enemies based on unblocked damage dealt.</t>
  </si>
  <si>
    <t>Deal 13 damage. Recall: Deal damage to ALL enemies based on unblocked damage dealt.</t>
  </si>
  <si>
    <t>Deal 12 damage. Repeat your next Recall effect.</t>
  </si>
  <si>
    <t>Deal 16 damage. Repeat your next Recall effect.</t>
  </si>
  <si>
    <t>Deal 8 damage and apply 1 Vulnerable. Gain 1 Jade.</t>
  </si>
  <si>
    <t>Deal 10 damage and apply 2 Vulnerable. Gain 1 Jade.</t>
  </si>
  <si>
    <t>Deal 15 damage. If you have Jade, gain 1 Jade to deal double damage.</t>
  </si>
  <si>
    <t>Deal 11 damage. If you have Jade, gain 1 Jade to deal double damage.</t>
  </si>
  <si>
    <t>Deal 10 damage to ALL enemies. Gain 1 Jade.</t>
  </si>
  <si>
    <t>Deal 14 damage to ALL enemies. Gain 1 Jade.</t>
  </si>
  <si>
    <t>Deal 15X damage. Gain X Jade. Exhaust.</t>
  </si>
  <si>
    <t>Deal 20X damage. Gain X Jade. Exhaust.</t>
  </si>
  <si>
    <t>Gain 6 Block. Gain 2 additional Block for each Jade that you have.</t>
  </si>
  <si>
    <t>Gain 8 Block. Gain 3 additional Block for each Jade that you have.</t>
  </si>
  <si>
    <t>Gain 11 Block. Gain 1 Jade.</t>
  </si>
  <si>
    <t>Gain 14 Block. Gain 1 Jade.</t>
  </si>
  <si>
    <t>Rewind</t>
  </si>
  <si>
    <t>Draw 4 cards. Put 3 cards from your hand onto the top of your draw pile.</t>
  </si>
  <si>
    <t>Draw 5 cards. Put 3 cards from your hand onto the top of your draw pile.</t>
  </si>
  <si>
    <t>Recall: Gain 5 Block.</t>
  </si>
  <si>
    <t>Recall: Gain 8 Block.</t>
  </si>
  <si>
    <t>Your next Attack deals 5X additional damage.</t>
  </si>
  <si>
    <t>Your next Attack deals 8X additional damage.</t>
  </si>
  <si>
    <t>The enemy loses 12 HP at the start of your next X turns.</t>
  </si>
  <si>
    <t>The enemy loses 16 HP at the start of your next X turns.</t>
  </si>
  <si>
    <t>Whenever you spend at least 2 E on a cost X card, gain 1 Strength and 1 Dexterity.</t>
  </si>
  <si>
    <t>Deal 12 damage and draw 1 card. Gain 1 Jade.</t>
  </si>
  <si>
    <t>Deal 14 damage and draw 2 cards. Gain 1 Jade.</t>
  </si>
  <si>
    <t>Deal 14 damage. Recall: Gain 2 E.</t>
  </si>
  <si>
    <t>Deal 18 damage. Recall: Gain 2 E.</t>
  </si>
  <si>
    <t>Deal 12 damage. It costs 0 if you have spent E on a X cost card this turn.</t>
  </si>
  <si>
    <t>Deal 16 damage. It costs 0 if you have spent E on a X cost card this turn.</t>
  </si>
  <si>
    <t>Play the last card that you played this turn.</t>
  </si>
  <si>
    <t>Unplayable. When you draw this card, deal 6 damage to a random enemy. Recall: Shuffle a Magic Chant - Summer into your draw pile. Exhaust.</t>
  </si>
  <si>
    <t>Unplayable. When you draw this card, gain 8 Block. Recall: Shuffle a Magic Chant - Fall into your draw pile. Exhaust.</t>
  </si>
  <si>
    <t>Unplayable. When you draw this card, deal 10 damage to a ALL enemies. Recall: Shuffle a Magic Chant - Winter into your draw pile. Exhaust.</t>
  </si>
  <si>
    <t>Unplayable. When you draw this card, gain an extra action at the end of your turn. Recall: Shuffle a Magic Chant - Spring+ into your draw pile. Exhaust.</t>
  </si>
  <si>
    <t>Unplayable. When you draw this card, deal 9 damage to a random enemy. Recall: Shuffle a Magic Chant - Summer+ into your draw pile. Exhaust.</t>
  </si>
  <si>
    <t>Unplayable. When you draw this card, gain 12 Block. Recall: Shuffle a Magic Chant - Fall+ into your draw pile. Exhaust.</t>
  </si>
  <si>
    <t>Unplayable. When you draw this card, deal 15 damage to a ALL enemies. Recall: Shuffle a Magic Chant - Winter+ into your draw pile. Exhaust.</t>
  </si>
  <si>
    <t>Unplayable. When you draw this card, deal 9 damage to a random enemy. Recall: Shuffle a Magic Chant - Summer into your draw pile. Exhaust.</t>
  </si>
  <si>
    <t>Repeat ALL your Recall effects. Gain 1 Jade.</t>
  </si>
  <si>
    <t>Choose 1 of 3 random cost X card to add to your hand. It is free to play once. Gain 1 Jade. Exhaust.</t>
  </si>
  <si>
    <t>Deal 5 damage. Increase this card's cost by 1 and double its damage this combat.</t>
  </si>
  <si>
    <t>Deal 10 damage. Draw 3 cards and discard them.</t>
  </si>
  <si>
    <t>Deal 13 damage. Draw 3 cards and discard them.</t>
  </si>
  <si>
    <t>Deal 11 damage. Place this card onto the top of your draw pile.</t>
  </si>
  <si>
    <t>Deal 15 damage. Place this card onto the top of your draw pile.</t>
  </si>
  <si>
    <t>Deal 6 damage. Put a random card from your discard pile into your hand.</t>
  </si>
  <si>
    <t>Deal 8 damage. Put a card from your discard pile into your hand.</t>
  </si>
  <si>
    <t>Deal 8 damage. Recall: Gain 8 Block.</t>
  </si>
  <si>
    <t>Deal 14 damage. Trigger all Recall effects this turn.</t>
  </si>
  <si>
    <t>Deal 10 damage. Trigger all Recall effects this turn.</t>
  </si>
  <si>
    <t>Recall: Deal 8 damage to a random enemy X times.</t>
  </si>
  <si>
    <t>Recall: Deal 11 damage to a random enemy X times.</t>
  </si>
  <si>
    <t>Gain 2 Jade. Deal 8 damage for each Jade you have.</t>
  </si>
  <si>
    <t>Gain 2 Jade. Deal 10 damage for each Jade you have.</t>
  </si>
  <si>
    <t>Recall: Deal 4 damage twice X times.</t>
  </si>
  <si>
    <t>Recall: Deal 6 damage twice X times.</t>
  </si>
  <si>
    <t>Require 3 E. Deal 10 damage to a random enemy X times. Gain 1 E for each enemy killed this way.</t>
  </si>
  <si>
    <t>Require 3 E. Deal 14 damage to a random enemy X times. Gain 1 E for each enemy killed this way.</t>
  </si>
  <si>
    <t>Deal 6 damage. Gain 1 E and 1 Jade.</t>
  </si>
  <si>
    <t>Deal 9 damage. Gain 1 E and 1 Jade.</t>
  </si>
  <si>
    <t>Gain 5 Block. Gain 1 E and 1 Jade.</t>
  </si>
  <si>
    <t>Gain 8 Block. Gain 1 E and 1 Jade.</t>
  </si>
  <si>
    <t>Retain a card. Recall: It is free to play once.</t>
  </si>
  <si>
    <t>Recall your Block. Gain 7 Block X times.</t>
  </si>
  <si>
    <t>Recall your Block. Gain 10 Block X times.</t>
  </si>
  <si>
    <t>If the enemy intends to attack, gain 6X Block. Otherwise, deal 6X damage.</t>
  </si>
  <si>
    <t>If the enemy intends to attack, gain 9X Block. Otherwise, deal 9X damage.</t>
  </si>
  <si>
    <t>Gain 10 Block at the start of your next X turns. Exhaust.</t>
  </si>
  <si>
    <t>Gain 14 Block at the start of your next X turns. Exhaust.</t>
  </si>
  <si>
    <t>Exhaust. Unplayable. When you draw this card, gain 1 Intangible and 2 Jade.</t>
  </si>
  <si>
    <t>Exhaust. Unplayable. When you draw this card, gain 1 Intangible and 1 Jade.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</si>
</sst>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5"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44" dataDxfId="43">
  <tableColumns count="5">
    <tableColumn id="1" xr3:uid="{34504B4D-C4C2-9A41-B374-E8AAE8CE5F50}" name="Type Distribution" dataDxfId="42"/>
    <tableColumn id="2" xr3:uid="{A000506B-CF71-5E40-9E19-3283EB9AB6A5}" name="Attack" dataDxfId="41">
      <calculatedColumnFormula>COUNTIF(Attack!B:B, "Attack")+2</calculatedColumnFormula>
    </tableColumn>
    <tableColumn id="3" xr3:uid="{E4910042-1C4F-7241-AF97-15EAE0ED3526}" name="Skill" dataDxfId="40">
      <calculatedColumnFormula>COUNTIF(Skill!B:B, "Skill")+2</calculatedColumnFormula>
    </tableColumn>
    <tableColumn id="4" xr3:uid="{ACD01204-B8A4-A94E-9713-ED0AAFE7864A}" name="Power" dataDxfId="39">
      <calculatedColumnFormula>COUNTIF(Power!B:B, "Power")</calculatedColumnFormula>
    </tableColumn>
    <tableColumn id="5" xr3:uid="{C4A535F2-9151-CD4A-B7A5-B26959DE0891}" name="Total" dataDxfId="38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7" dataDxfId="36">
  <tableColumns count="6">
    <tableColumn id="1" xr3:uid="{723025F6-8AC8-A54C-B8BF-62EFE06A88F3}" name="Rarity Distribution" dataDxfId="35"/>
    <tableColumn id="2" xr3:uid="{5873556F-3E30-8C41-A882-5F91FF21B2CD}" name="Starter" dataDxfId="34"/>
    <tableColumn id="3" xr3:uid="{97A168A8-6B9F-D544-81CC-2F6894EAA3BD}" name="Common" dataDxfId="33">
      <calculatedColumnFormula>COUNTIF(Attack!C:C, "1 - Common") + COUNTIF(Skill!C:C, "1 - Common")</calculatedColumnFormula>
    </tableColumn>
    <tableColumn id="4" xr3:uid="{CC9EE848-AEB4-F64C-885E-A1555CBCEB7E}" name="Uncommon" dataDxfId="32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31">
      <calculatedColumnFormula>COUNTIF(Attack!C:C, "3 - Rare") + COUNTIF(Skill!C:C, "3 - Rare") + COUNTIF(Power!C:C, "3 - Rare")</calculatedColumnFormula>
    </tableColumn>
    <tableColumn id="6" xr3:uid="{F99C6110-6813-294F-8E6C-4A873016DDF9}" name="Total" dataDxfId="30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9" dataDxfId="28">
  <tableColumns count="9">
    <tableColumn id="1" xr3:uid="{40AE5186-ED5B-7A43-B70B-C74345C2BF59}" name="Energy Distribution" dataDxfId="27"/>
    <tableColumn id="2" xr3:uid="{6311906F-96D9-1444-8E4B-387C2346C3E9}" name="0" dataDxfId="26">
      <calculatedColumnFormula>COUNTIF(Attack!D:D, 0) + COUNTIF(Skill!D:D, 0) + COUNTIF(Power!D:D, 0) + 1</calculatedColumnFormula>
    </tableColumn>
    <tableColumn id="3" xr3:uid="{70A46805-952A-8341-9D29-48388A36F6AD}" name="1" dataDxfId="25">
      <calculatedColumnFormula>COUNTIF(Attack!D:D, 1) + COUNTIF(Skill!D:D, 1) + COUNTIF(Power!D:D, 1) + 2</calculatedColumnFormula>
    </tableColumn>
    <tableColumn id="4" xr3:uid="{7C55F4FE-B98F-7048-B862-BD96E32386C7}" name="2" dataDxfId="24">
      <calculatedColumnFormula>COUNTIF(Attack!D:D, 2) + COUNTIF(Skill!D:D, 2) + COUNTIF(Power!D:D, 2)</calculatedColumnFormula>
    </tableColumn>
    <tableColumn id="5" xr3:uid="{DAABB23E-D56D-004E-A811-01E3D4E05C18}" name="3" dataDxfId="23">
      <calculatedColumnFormula>COUNTIF(Attack!D:D, 3) + COUNTIF(Skill!D:D, 3) + COUNTIF(Power!D:D, 3)</calculatedColumnFormula>
    </tableColumn>
    <tableColumn id="6" xr3:uid="{48BE9FBD-CD55-934B-AE03-FEE3B5119F04}" name="4+" dataDxfId="22">
      <calculatedColumnFormula>COUNTIF(Attack!D:D, 4) + COUNTIF(Skill!D:D, 4) + COUNTIF(Power!D:D, 4)</calculatedColumnFormula>
    </tableColumn>
    <tableColumn id="7" xr3:uid="{4BD6AD74-51C2-9C4D-8E88-D51309874FDA}" name="X" dataDxfId="21">
      <calculatedColumnFormula>COUNTIF(Attack!D:D, "X") + COUNTIF(Skill!D:D, "X") + COUNTIF(Power!D:D, "X") + 1</calculatedColumnFormula>
    </tableColumn>
    <tableColumn id="8" xr3:uid="{623CD9FD-C1D3-F744-9B45-1427C108460C}" name="-" dataDxfId="20">
      <calculatedColumnFormula>COUNTIF(Attack!D:D, "-") + COUNTIF(Skill!D:D, "-") + COUNTIF(Power!D:D, "-")</calculatedColumnFormula>
    </tableColumn>
    <tableColumn id="9" xr3:uid="{9780DADF-B233-7D42-BDCD-4E234335988C}" name="Total" dataDxfId="19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8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7"/>
    <tableColumn id="5" xr3:uid="{2B64A65A-AD66-494F-9CFA-EF4A4DC964EF}" name="Effect" dataDxfId="16"/>
    <tableColumn id="6" xr3:uid="{DF6D6DB9-A817-3340-9D8F-068D1C0EE55F}" name="Cost+" dataDxfId="15"/>
    <tableColumn id="7" xr3:uid="{B016A6E3-657B-0E41-93E9-11821589C0D1}" name="Effect+" dataDxfId="14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13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12"/>
    <tableColumn id="5" xr3:uid="{17B7585E-F4A9-8A4E-A271-B6ADA1156BC1}" name="Effect" dataDxfId="11"/>
    <tableColumn id="6" xr3:uid="{6DC7B496-C382-6046-8D6B-16011788E342}" name="Cost+" dataDxfId="10"/>
    <tableColumn id="7" xr3:uid="{0544E40D-5A08-6543-9402-BF8DCAF50A36}" name="Effect+" dataDxfId="9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8">
  <autoFilter ref="A1:I13" xr:uid="{B86BDAAF-D301-3349-A4C2-63D90E545615}"/>
  <sortState xmlns:xlrd2="http://schemas.microsoft.com/office/spreadsheetml/2017/richdata2" ref="A2:I13">
    <sortCondition ref="C2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7"/>
    <tableColumn id="5" xr3:uid="{9CE4A36D-0360-6E40-8CBA-FD0E723CC355}" name="Effect" dataDxfId="6"/>
    <tableColumn id="6" xr3:uid="{73F1147E-E7F4-A14F-A50E-BDFDDFB67163}" name="Cost+"/>
    <tableColumn id="7" xr3:uid="{FF6644A0-523B-644F-B790-49B0344226F1}" name="Effect+" dataDxfId="5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DCD90-8849-BC4E-A780-7EF8A14AE3A0}" name="Table1345" displayName="Table1345" ref="A1:I5" totalsRowShown="0" headerRowDxfId="4">
  <autoFilter ref="A1:I5" xr:uid="{B86BDAAF-D301-3349-A4C2-63D90E545615}"/>
  <sortState xmlns:xlrd2="http://schemas.microsoft.com/office/spreadsheetml/2017/richdata2" ref="A2:H5">
    <sortCondition ref="C1:C5"/>
  </sortState>
  <tableColumns count="9">
    <tableColumn id="1" xr3:uid="{F392586C-A665-864E-8026-A6F53A3969F1}" name="Card"/>
    <tableColumn id="2" xr3:uid="{B51CD295-89C1-104A-962F-AD1E4F68DF86}" name="Type"/>
    <tableColumn id="3" xr3:uid="{37E6D650-B23D-6A40-B02E-90A20F9D2691}" name="Rarity"/>
    <tableColumn id="4" xr3:uid="{A1DBCF33-51FA-9649-BFB9-3D2518B80229}" name="Cost" dataDxfId="3"/>
    <tableColumn id="5" xr3:uid="{AEA37D5C-0344-6941-8456-C3B687F58AF2}" name="Effect" dataDxfId="2"/>
    <tableColumn id="6" xr3:uid="{F7C6D4FE-ABB0-5B45-9A6E-F5507258C202}" name="Cost+" dataDxfId="1"/>
    <tableColumn id="7" xr3:uid="{D67A734E-BEC8-E54A-810D-E8F4724DA1B3}" name="Effect+" dataDxfId="0"/>
    <tableColumn id="8" xr3:uid="{63355E4D-239A-0146-8A40-2DD33EE2AAFD}" name="Archtype"/>
    <tableColumn id="9" xr3:uid="{A359FB33-E6A7-E147-9926-FA66877A5753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B8" sqref="B8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64</v>
      </c>
      <c r="B1" s="9" t="s">
        <v>7</v>
      </c>
      <c r="C1" s="9" t="s">
        <v>10</v>
      </c>
      <c r="D1" s="9" t="s">
        <v>11</v>
      </c>
      <c r="E1" s="9" t="s">
        <v>65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66</v>
      </c>
      <c r="B4" s="9" t="s">
        <v>67</v>
      </c>
      <c r="C4" s="9" t="s">
        <v>19</v>
      </c>
      <c r="D4" s="9" t="s">
        <v>12</v>
      </c>
      <c r="E4" s="9" t="s">
        <v>14</v>
      </c>
      <c r="F4" s="9" t="s">
        <v>65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68</v>
      </c>
      <c r="B7" s="9" t="s">
        <v>72</v>
      </c>
      <c r="C7" s="9" t="s">
        <v>73</v>
      </c>
      <c r="D7" s="9" t="s">
        <v>74</v>
      </c>
      <c r="E7" s="9" t="s">
        <v>75</v>
      </c>
      <c r="F7" s="9" t="s">
        <v>69</v>
      </c>
      <c r="G7" s="9" t="s">
        <v>70</v>
      </c>
      <c r="H7" s="9" t="s">
        <v>71</v>
      </c>
      <c r="I7" s="9" t="s">
        <v>65</v>
      </c>
    </row>
    <row r="8" spans="1:9" ht="20" customHeight="1" x14ac:dyDescent="0.2">
      <c r="A8" s="9"/>
      <c r="B8" s="9">
        <f>COUNTIF(Attack!D:D, 0) + COUNTIF(Skill!D:D, 0) + COUNTIF(Power!D:D, 0) + 1</f>
        <v>13</v>
      </c>
      <c r="C8" s="9">
        <f>COUNTIF(Attack!D:D, 1) + COUNTIF(Skill!D:D, 1) + COUNTIF(Power!D:D, 1) + 2</f>
        <v>34</v>
      </c>
      <c r="D8" s="9">
        <f>COUNTIF(Attack!D:D, 2) + COUNTIF(Skill!D:D, 2) + COUNTIF(Power!D:D, 2)</f>
        <v>11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13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E5" sqref="E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96</v>
      </c>
      <c r="B4" t="s">
        <v>7</v>
      </c>
      <c r="C4" t="s">
        <v>8</v>
      </c>
      <c r="D4" s="2" t="s">
        <v>70</v>
      </c>
      <c r="E4" s="1" t="s">
        <v>199</v>
      </c>
      <c r="F4" s="10" t="s">
        <v>70</v>
      </c>
      <c r="G4" s="1" t="s">
        <v>21</v>
      </c>
    </row>
    <row r="5" spans="1:7" ht="17" x14ac:dyDescent="0.2">
      <c r="A5" t="s">
        <v>95</v>
      </c>
      <c r="B5" t="s">
        <v>10</v>
      </c>
      <c r="C5" t="s">
        <v>8</v>
      </c>
      <c r="D5" s="2">
        <v>0</v>
      </c>
      <c r="E5" s="1" t="s">
        <v>212</v>
      </c>
      <c r="F5" s="10">
        <v>0</v>
      </c>
      <c r="G5" s="1" t="s">
        <v>213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1"/>
  <sheetViews>
    <sheetView workbookViewId="0">
      <selection activeCell="C8" sqref="C8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40</v>
      </c>
      <c r="B1" s="12" t="s">
        <v>2</v>
      </c>
      <c r="C1" s="14" t="s">
        <v>4</v>
      </c>
      <c r="D1" s="14" t="s">
        <v>43</v>
      </c>
      <c r="E1" s="14" t="s">
        <v>79</v>
      </c>
    </row>
    <row r="2" spans="1:5" ht="34" x14ac:dyDescent="0.2">
      <c r="A2" t="s">
        <v>76</v>
      </c>
      <c r="B2" t="s">
        <v>42</v>
      </c>
      <c r="C2" s="8" t="s">
        <v>183</v>
      </c>
      <c r="D2" t="s">
        <v>44</v>
      </c>
      <c r="E2" t="b">
        <v>1</v>
      </c>
    </row>
    <row r="3" spans="1:5" ht="17" x14ac:dyDescent="0.2">
      <c r="A3" t="s">
        <v>176</v>
      </c>
      <c r="B3" t="s">
        <v>19</v>
      </c>
      <c r="C3" s="7" t="s">
        <v>167</v>
      </c>
      <c r="D3" t="s">
        <v>44</v>
      </c>
      <c r="E3" t="b">
        <v>1</v>
      </c>
    </row>
    <row r="4" spans="1:5" ht="17" x14ac:dyDescent="0.2">
      <c r="A4" t="s">
        <v>172</v>
      </c>
      <c r="B4" t="s">
        <v>19</v>
      </c>
      <c r="C4" s="1" t="s">
        <v>164</v>
      </c>
      <c r="D4" t="s">
        <v>45</v>
      </c>
      <c r="E4" t="b">
        <v>1</v>
      </c>
    </row>
    <row r="5" spans="1:5" ht="17" x14ac:dyDescent="0.2">
      <c r="A5" t="s">
        <v>174</v>
      </c>
      <c r="B5" t="s">
        <v>19</v>
      </c>
      <c r="C5" s="1" t="s">
        <v>178</v>
      </c>
      <c r="D5" t="s">
        <v>45</v>
      </c>
      <c r="E5" t="b">
        <v>1</v>
      </c>
    </row>
    <row r="6" spans="1:5" ht="17" x14ac:dyDescent="0.2">
      <c r="A6" t="s">
        <v>173</v>
      </c>
      <c r="B6" t="s">
        <v>12</v>
      </c>
      <c r="C6" s="1" t="s">
        <v>163</v>
      </c>
      <c r="D6" t="s">
        <v>44</v>
      </c>
      <c r="E6" t="b">
        <v>1</v>
      </c>
    </row>
    <row r="7" spans="1:5" ht="17" x14ac:dyDescent="0.2">
      <c r="A7" t="s">
        <v>177</v>
      </c>
      <c r="B7" t="s">
        <v>12</v>
      </c>
      <c r="C7" s="1" t="s">
        <v>168</v>
      </c>
      <c r="D7" t="s">
        <v>44</v>
      </c>
      <c r="E7" t="b">
        <v>1</v>
      </c>
    </row>
    <row r="8" spans="1:5" ht="17" x14ac:dyDescent="0.2">
      <c r="A8" t="s">
        <v>78</v>
      </c>
      <c r="B8" t="s">
        <v>12</v>
      </c>
      <c r="C8" s="1" t="s">
        <v>208</v>
      </c>
      <c r="D8" t="s">
        <v>45</v>
      </c>
      <c r="E8" t="b">
        <v>1</v>
      </c>
    </row>
    <row r="9" spans="1:5" ht="17" x14ac:dyDescent="0.2">
      <c r="A9" t="s">
        <v>165</v>
      </c>
      <c r="B9" t="s">
        <v>14</v>
      </c>
      <c r="C9" s="7" t="s">
        <v>162</v>
      </c>
      <c r="D9" t="s">
        <v>44</v>
      </c>
      <c r="E9" t="b">
        <v>1</v>
      </c>
    </row>
    <row r="10" spans="1:5" ht="17" x14ac:dyDescent="0.2">
      <c r="A10" t="s">
        <v>169</v>
      </c>
      <c r="B10" t="s">
        <v>14</v>
      </c>
      <c r="C10" s="1" t="s">
        <v>185</v>
      </c>
      <c r="D10" t="s">
        <v>44</v>
      </c>
      <c r="E10" t="b">
        <v>1</v>
      </c>
    </row>
    <row r="11" spans="1:5" ht="34" x14ac:dyDescent="0.2">
      <c r="A11" t="s">
        <v>175</v>
      </c>
      <c r="B11" t="s">
        <v>14</v>
      </c>
      <c r="C11" s="1" t="s">
        <v>180</v>
      </c>
      <c r="D11" t="s">
        <v>45</v>
      </c>
      <c r="E11" t="b">
        <v>1</v>
      </c>
    </row>
    <row r="12" spans="1:5" ht="34" x14ac:dyDescent="0.2">
      <c r="A12" t="s">
        <v>77</v>
      </c>
      <c r="B12" t="s">
        <v>41</v>
      </c>
      <c r="C12" s="8" t="s">
        <v>184</v>
      </c>
      <c r="D12" t="s">
        <v>44</v>
      </c>
      <c r="E12" t="b">
        <v>1</v>
      </c>
    </row>
    <row r="13" spans="1:5" ht="17" x14ac:dyDescent="0.2">
      <c r="A13" t="s">
        <v>171</v>
      </c>
      <c r="B13" t="s">
        <v>41</v>
      </c>
      <c r="C13" s="1" t="s">
        <v>179</v>
      </c>
      <c r="D13" t="s">
        <v>44</v>
      </c>
      <c r="E13" t="b">
        <v>1</v>
      </c>
    </row>
    <row r="14" spans="1:5" ht="17" x14ac:dyDescent="0.2">
      <c r="A14" t="s">
        <v>166</v>
      </c>
      <c r="B14" t="s">
        <v>41</v>
      </c>
      <c r="C14" s="1" t="s">
        <v>170</v>
      </c>
      <c r="D14" t="s">
        <v>44</v>
      </c>
      <c r="E14" t="b">
        <v>1</v>
      </c>
    </row>
    <row r="15" spans="1:5" ht="17" x14ac:dyDescent="0.2">
      <c r="A15" t="s">
        <v>182</v>
      </c>
      <c r="B15" t="s">
        <v>14</v>
      </c>
      <c r="C15" s="1" t="s">
        <v>181</v>
      </c>
      <c r="D15" t="s">
        <v>44</v>
      </c>
      <c r="E15" t="b">
        <v>1</v>
      </c>
    </row>
    <row r="21" ht="34" customHeight="1" x14ac:dyDescent="0.2"/>
    <row r="41" spans="3:3" x14ac:dyDescent="0.2">
      <c r="C41" s="3"/>
    </row>
    <row r="61" spans="3:3" s="4" customFormat="1" x14ac:dyDescent="0.2">
      <c r="C6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topLeftCell="A18" workbookViewId="0">
      <selection activeCell="G23" sqref="G23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28</v>
      </c>
      <c r="I1" s="14" t="s">
        <v>79</v>
      </c>
    </row>
    <row r="2" spans="1:9" ht="17" x14ac:dyDescent="0.2">
      <c r="A2" t="s">
        <v>80</v>
      </c>
      <c r="B2" t="s">
        <v>7</v>
      </c>
      <c r="C2" t="s">
        <v>35</v>
      </c>
      <c r="D2" s="2">
        <v>0</v>
      </c>
      <c r="E2" s="1" t="s">
        <v>282</v>
      </c>
      <c r="F2" s="2">
        <v>0</v>
      </c>
      <c r="G2" s="1" t="s">
        <v>283</v>
      </c>
      <c r="H2" t="s">
        <v>29</v>
      </c>
      <c r="I2" t="b">
        <v>1</v>
      </c>
    </row>
    <row r="3" spans="1:9" ht="34" x14ac:dyDescent="0.2">
      <c r="A3" t="s">
        <v>98</v>
      </c>
      <c r="B3" t="s">
        <v>7</v>
      </c>
      <c r="C3" t="s">
        <v>35</v>
      </c>
      <c r="D3" s="2">
        <v>0</v>
      </c>
      <c r="E3" s="1" t="s">
        <v>225</v>
      </c>
      <c r="F3" s="10">
        <v>0</v>
      </c>
      <c r="G3" s="1" t="s">
        <v>226</v>
      </c>
      <c r="H3" t="s">
        <v>29</v>
      </c>
      <c r="I3" t="b">
        <v>1</v>
      </c>
    </row>
    <row r="4" spans="1:9" ht="34" x14ac:dyDescent="0.2">
      <c r="A4" t="s">
        <v>91</v>
      </c>
      <c r="B4" t="s">
        <v>7</v>
      </c>
      <c r="C4" t="s">
        <v>35</v>
      </c>
      <c r="D4" s="2">
        <v>1</v>
      </c>
      <c r="E4" s="1" t="s">
        <v>200</v>
      </c>
      <c r="F4" s="10">
        <v>1</v>
      </c>
      <c r="G4" s="1" t="s">
        <v>216</v>
      </c>
      <c r="H4" t="s">
        <v>29</v>
      </c>
      <c r="I4" t="b">
        <v>1</v>
      </c>
    </row>
    <row r="5" spans="1:9" ht="34" x14ac:dyDescent="0.2">
      <c r="A5" t="s">
        <v>145</v>
      </c>
      <c r="B5" t="s">
        <v>7</v>
      </c>
      <c r="C5" t="s">
        <v>35</v>
      </c>
      <c r="D5" s="2">
        <v>1</v>
      </c>
      <c r="E5" s="1" t="s">
        <v>265</v>
      </c>
      <c r="F5" s="10">
        <v>1</v>
      </c>
      <c r="G5" s="1" t="s">
        <v>266</v>
      </c>
      <c r="H5" t="s">
        <v>32</v>
      </c>
      <c r="I5" t="b">
        <v>1</v>
      </c>
    </row>
    <row r="6" spans="1:9" ht="34" x14ac:dyDescent="0.2">
      <c r="A6" t="s">
        <v>103</v>
      </c>
      <c r="B6" t="s">
        <v>7</v>
      </c>
      <c r="C6" t="s">
        <v>35</v>
      </c>
      <c r="D6" s="2">
        <v>1</v>
      </c>
      <c r="E6" s="1" t="s">
        <v>267</v>
      </c>
      <c r="F6" s="10">
        <v>1</v>
      </c>
      <c r="G6" s="1" t="s">
        <v>268</v>
      </c>
      <c r="H6" t="s">
        <v>32</v>
      </c>
      <c r="I6" t="b">
        <v>1</v>
      </c>
    </row>
    <row r="7" spans="1:9" ht="34" x14ac:dyDescent="0.2">
      <c r="A7" t="s">
        <v>136</v>
      </c>
      <c r="B7" t="s">
        <v>7</v>
      </c>
      <c r="C7" t="s">
        <v>35</v>
      </c>
      <c r="D7" s="2">
        <v>1</v>
      </c>
      <c r="E7" s="1" t="s">
        <v>269</v>
      </c>
      <c r="F7" s="10">
        <v>1</v>
      </c>
      <c r="G7" s="1" t="s">
        <v>270</v>
      </c>
      <c r="H7" t="s">
        <v>32</v>
      </c>
      <c r="I7" t="b">
        <v>1</v>
      </c>
    </row>
    <row r="8" spans="1:9" ht="17" x14ac:dyDescent="0.2">
      <c r="A8" t="s">
        <v>101</v>
      </c>
      <c r="B8" t="s">
        <v>7</v>
      </c>
      <c r="C8" t="s">
        <v>35</v>
      </c>
      <c r="D8" s="2">
        <v>1</v>
      </c>
      <c r="E8" s="1" t="s">
        <v>62</v>
      </c>
      <c r="F8" s="10">
        <v>1</v>
      </c>
      <c r="G8" s="1" t="s">
        <v>20</v>
      </c>
      <c r="H8" t="s">
        <v>30</v>
      </c>
      <c r="I8" t="b">
        <v>1</v>
      </c>
    </row>
    <row r="9" spans="1:9" ht="17" x14ac:dyDescent="0.2">
      <c r="A9" t="s">
        <v>139</v>
      </c>
      <c r="B9" t="s">
        <v>7</v>
      </c>
      <c r="C9" t="s">
        <v>35</v>
      </c>
      <c r="D9" s="2">
        <v>1</v>
      </c>
      <c r="E9" s="1" t="s">
        <v>39</v>
      </c>
      <c r="F9" s="2">
        <v>1</v>
      </c>
      <c r="G9" s="1" t="s">
        <v>271</v>
      </c>
      <c r="H9" t="s">
        <v>30</v>
      </c>
      <c r="I9" t="b">
        <v>1</v>
      </c>
    </row>
    <row r="10" spans="1:9" ht="17" x14ac:dyDescent="0.2">
      <c r="A10" t="s">
        <v>87</v>
      </c>
      <c r="B10" t="s">
        <v>7</v>
      </c>
      <c r="C10" t="s">
        <v>35</v>
      </c>
      <c r="D10" s="2">
        <v>2</v>
      </c>
      <c r="E10" s="1" t="s">
        <v>249</v>
      </c>
      <c r="F10" s="10">
        <v>2</v>
      </c>
      <c r="G10" s="1" t="s">
        <v>250</v>
      </c>
      <c r="H10" t="s">
        <v>30</v>
      </c>
      <c r="I10" t="b">
        <v>1</v>
      </c>
    </row>
    <row r="11" spans="1:9" ht="34" x14ac:dyDescent="0.2">
      <c r="A11" t="s">
        <v>110</v>
      </c>
      <c r="B11" t="s">
        <v>7</v>
      </c>
      <c r="C11" t="s">
        <v>35</v>
      </c>
      <c r="D11" s="2">
        <v>2</v>
      </c>
      <c r="E11" s="1" t="s">
        <v>251</v>
      </c>
      <c r="F11" s="10">
        <v>2</v>
      </c>
      <c r="G11" s="1" t="s">
        <v>252</v>
      </c>
      <c r="H11" s="1" t="s">
        <v>31</v>
      </c>
      <c r="I11" t="b">
        <v>1</v>
      </c>
    </row>
    <row r="12" spans="1:9" ht="17" x14ac:dyDescent="0.2">
      <c r="A12" t="s">
        <v>140</v>
      </c>
      <c r="B12" t="s">
        <v>7</v>
      </c>
      <c r="C12" t="s">
        <v>37</v>
      </c>
      <c r="D12" s="2">
        <v>0</v>
      </c>
      <c r="E12" s="1" t="s">
        <v>247</v>
      </c>
      <c r="F12" s="10">
        <v>0</v>
      </c>
      <c r="G12" s="1" t="s">
        <v>248</v>
      </c>
      <c r="H12" t="s">
        <v>29</v>
      </c>
      <c r="I12" t="b">
        <v>1</v>
      </c>
    </row>
    <row r="13" spans="1:9" ht="34" x14ac:dyDescent="0.2">
      <c r="A13" t="s">
        <v>107</v>
      </c>
      <c r="B13" t="s">
        <v>7</v>
      </c>
      <c r="C13" t="s">
        <v>37</v>
      </c>
      <c r="D13" s="2">
        <v>1</v>
      </c>
      <c r="E13" s="1" t="s">
        <v>228</v>
      </c>
      <c r="F13" s="10">
        <v>1</v>
      </c>
      <c r="G13" s="1" t="s">
        <v>227</v>
      </c>
      <c r="H13" s="1" t="s">
        <v>29</v>
      </c>
      <c r="I13" t="b">
        <v>1</v>
      </c>
    </row>
    <row r="14" spans="1:9" ht="17" x14ac:dyDescent="0.2">
      <c r="A14" t="s">
        <v>81</v>
      </c>
      <c r="B14" t="s">
        <v>7</v>
      </c>
      <c r="C14" t="s">
        <v>37</v>
      </c>
      <c r="D14" s="2">
        <v>0</v>
      </c>
      <c r="E14" s="1" t="s">
        <v>229</v>
      </c>
      <c r="F14" s="10">
        <v>0</v>
      </c>
      <c r="G14" s="1" t="s">
        <v>230</v>
      </c>
      <c r="H14" t="s">
        <v>29</v>
      </c>
      <c r="I14" t="b">
        <v>1</v>
      </c>
    </row>
    <row r="15" spans="1:9" ht="34" x14ac:dyDescent="0.2">
      <c r="A15" t="s">
        <v>121</v>
      </c>
      <c r="B15" t="s">
        <v>7</v>
      </c>
      <c r="C15" t="s">
        <v>37</v>
      </c>
      <c r="D15" s="2">
        <v>0</v>
      </c>
      <c r="E15" s="1" t="s">
        <v>59</v>
      </c>
      <c r="F15" s="2">
        <v>0</v>
      </c>
      <c r="G15" s="1" t="s">
        <v>264</v>
      </c>
      <c r="H15" t="s">
        <v>32</v>
      </c>
      <c r="I15" t="b">
        <v>1</v>
      </c>
    </row>
    <row r="16" spans="1:9" ht="34" x14ac:dyDescent="0.2">
      <c r="A16" t="s">
        <v>122</v>
      </c>
      <c r="B16" t="s">
        <v>7</v>
      </c>
      <c r="C16" t="s">
        <v>37</v>
      </c>
      <c r="D16" s="2">
        <v>1</v>
      </c>
      <c r="E16" s="1" t="s">
        <v>219</v>
      </c>
      <c r="F16" s="10">
        <v>1</v>
      </c>
      <c r="G16" s="1" t="s">
        <v>220</v>
      </c>
      <c r="H16" t="s">
        <v>32</v>
      </c>
      <c r="I16" t="b">
        <v>1</v>
      </c>
    </row>
    <row r="17" spans="1:9" ht="51" x14ac:dyDescent="0.2">
      <c r="A17" t="s">
        <v>137</v>
      </c>
      <c r="B17" t="s">
        <v>7</v>
      </c>
      <c r="C17" t="s">
        <v>37</v>
      </c>
      <c r="D17" s="2">
        <v>1</v>
      </c>
      <c r="E17" s="1" t="s">
        <v>193</v>
      </c>
      <c r="F17" s="10">
        <v>1</v>
      </c>
      <c r="G17" s="1" t="s">
        <v>194</v>
      </c>
      <c r="H17" s="1" t="s">
        <v>32</v>
      </c>
      <c r="I17" t="b">
        <v>1</v>
      </c>
    </row>
    <row r="18" spans="1:9" ht="34" x14ac:dyDescent="0.2">
      <c r="A18" t="s">
        <v>129</v>
      </c>
      <c r="B18" t="s">
        <v>7</v>
      </c>
      <c r="C18" t="s">
        <v>37</v>
      </c>
      <c r="D18" s="2">
        <v>1</v>
      </c>
      <c r="E18" s="1" t="s">
        <v>273</v>
      </c>
      <c r="F18" s="10">
        <v>1</v>
      </c>
      <c r="G18" s="1" t="s">
        <v>272</v>
      </c>
      <c r="H18" t="s">
        <v>30</v>
      </c>
      <c r="I18" t="b">
        <v>1</v>
      </c>
    </row>
    <row r="19" spans="1:9" ht="34" x14ac:dyDescent="0.2">
      <c r="A19" t="s">
        <v>94</v>
      </c>
      <c r="B19" t="s">
        <v>7</v>
      </c>
      <c r="C19" t="s">
        <v>37</v>
      </c>
      <c r="D19" s="2">
        <v>2</v>
      </c>
      <c r="E19" s="1" t="s">
        <v>221</v>
      </c>
      <c r="F19" s="2">
        <v>2</v>
      </c>
      <c r="G19" s="1" t="s">
        <v>222</v>
      </c>
      <c r="H19" t="s">
        <v>30</v>
      </c>
      <c r="I19" t="b">
        <v>1</v>
      </c>
    </row>
    <row r="20" spans="1:9" ht="34" x14ac:dyDescent="0.2">
      <c r="A20" t="s">
        <v>128</v>
      </c>
      <c r="B20" t="s">
        <v>7</v>
      </c>
      <c r="C20" t="s">
        <v>37</v>
      </c>
      <c r="D20" s="2">
        <v>2</v>
      </c>
      <c r="E20" s="1" t="s">
        <v>223</v>
      </c>
      <c r="F20" s="10">
        <v>2</v>
      </c>
      <c r="G20" s="1" t="s">
        <v>224</v>
      </c>
      <c r="H20" s="1" t="s">
        <v>30</v>
      </c>
      <c r="I20" t="b">
        <v>1</v>
      </c>
    </row>
    <row r="21" spans="1:9" ht="34" x14ac:dyDescent="0.2">
      <c r="A21" s="1" t="s">
        <v>90</v>
      </c>
      <c r="B21" s="1" t="s">
        <v>7</v>
      </c>
      <c r="C21" s="1" t="s">
        <v>37</v>
      </c>
      <c r="D21" s="15" t="s">
        <v>70</v>
      </c>
      <c r="E21" s="1" t="s">
        <v>274</v>
      </c>
      <c r="F21" s="15" t="s">
        <v>70</v>
      </c>
      <c r="G21" s="1" t="s">
        <v>275</v>
      </c>
      <c r="H21" s="1" t="s">
        <v>38</v>
      </c>
      <c r="I21" s="1" t="b">
        <v>1</v>
      </c>
    </row>
    <row r="22" spans="1:9" s="1" customFormat="1" ht="34" x14ac:dyDescent="0.2">
      <c r="A22" t="s">
        <v>105</v>
      </c>
      <c r="B22" t="s">
        <v>7</v>
      </c>
      <c r="C22" t="s">
        <v>37</v>
      </c>
      <c r="D22" s="2" t="s">
        <v>70</v>
      </c>
      <c r="E22" s="1" t="s">
        <v>289</v>
      </c>
      <c r="F22" s="10" t="s">
        <v>70</v>
      </c>
      <c r="G22" s="1" t="s">
        <v>290</v>
      </c>
      <c r="H22" t="s">
        <v>31</v>
      </c>
      <c r="I22" t="b">
        <v>1</v>
      </c>
    </row>
    <row r="23" spans="1:9" ht="51" x14ac:dyDescent="0.2">
      <c r="A23" t="s">
        <v>88</v>
      </c>
      <c r="B23" t="s">
        <v>7</v>
      </c>
      <c r="C23" t="s">
        <v>37</v>
      </c>
      <c r="D23" s="2" t="s">
        <v>70</v>
      </c>
      <c r="E23" s="1" t="s">
        <v>201</v>
      </c>
      <c r="F23" s="10" t="s">
        <v>70</v>
      </c>
      <c r="G23" s="1" t="s">
        <v>202</v>
      </c>
      <c r="H23" s="1" t="s">
        <v>33</v>
      </c>
      <c r="I23" t="b">
        <v>1</v>
      </c>
    </row>
    <row r="24" spans="1:9" ht="34" x14ac:dyDescent="0.2">
      <c r="A24" t="s">
        <v>104</v>
      </c>
      <c r="B24" t="s">
        <v>7</v>
      </c>
      <c r="C24" t="s">
        <v>36</v>
      </c>
      <c r="D24" s="2">
        <v>0</v>
      </c>
      <c r="E24" s="1" t="s">
        <v>276</v>
      </c>
      <c r="F24" s="10">
        <v>0</v>
      </c>
      <c r="G24" s="1" t="s">
        <v>277</v>
      </c>
      <c r="H24" s="1" t="s">
        <v>29</v>
      </c>
      <c r="I24" t="b">
        <v>1</v>
      </c>
    </row>
    <row r="25" spans="1:9" ht="51" x14ac:dyDescent="0.2">
      <c r="A25" t="s">
        <v>92</v>
      </c>
      <c r="B25" t="s">
        <v>7</v>
      </c>
      <c r="C25" t="s">
        <v>36</v>
      </c>
      <c r="D25" s="2">
        <v>1</v>
      </c>
      <c r="E25" s="1" t="s">
        <v>161</v>
      </c>
      <c r="F25" s="10">
        <v>1</v>
      </c>
      <c r="G25" s="1" t="s">
        <v>141</v>
      </c>
      <c r="H25" s="1" t="s">
        <v>47</v>
      </c>
      <c r="I25" t="b">
        <v>1</v>
      </c>
    </row>
    <row r="26" spans="1:9" ht="68" x14ac:dyDescent="0.2">
      <c r="A26" t="s">
        <v>186</v>
      </c>
      <c r="B26" t="s">
        <v>7</v>
      </c>
      <c r="C26" t="s">
        <v>36</v>
      </c>
      <c r="D26" s="2">
        <v>1</v>
      </c>
      <c r="E26" s="1" t="s">
        <v>254</v>
      </c>
      <c r="F26" s="2">
        <v>1</v>
      </c>
      <c r="G26" s="1" t="s">
        <v>261</v>
      </c>
      <c r="H26" t="s">
        <v>30</v>
      </c>
      <c r="I26" t="b">
        <v>1</v>
      </c>
    </row>
    <row r="27" spans="1:9" ht="34" x14ac:dyDescent="0.2">
      <c r="A27" t="s">
        <v>108</v>
      </c>
      <c r="B27" t="s">
        <v>7</v>
      </c>
      <c r="C27" t="s">
        <v>36</v>
      </c>
      <c r="D27" s="2" t="s">
        <v>70</v>
      </c>
      <c r="E27" s="1" t="s">
        <v>278</v>
      </c>
      <c r="F27" s="10" t="s">
        <v>70</v>
      </c>
      <c r="G27" s="1" t="s">
        <v>279</v>
      </c>
      <c r="H27" s="1" t="s">
        <v>38</v>
      </c>
      <c r="I27" t="b">
        <v>1</v>
      </c>
    </row>
    <row r="28" spans="1:9" ht="51" x14ac:dyDescent="0.2">
      <c r="A28" t="s">
        <v>131</v>
      </c>
      <c r="B28" t="s">
        <v>7</v>
      </c>
      <c r="C28" t="s">
        <v>36</v>
      </c>
      <c r="D28" s="2" t="s">
        <v>70</v>
      </c>
      <c r="E28" s="1" t="s">
        <v>280</v>
      </c>
      <c r="F28" s="10" t="s">
        <v>70</v>
      </c>
      <c r="G28" s="1" t="s">
        <v>281</v>
      </c>
      <c r="H28" t="s">
        <v>31</v>
      </c>
      <c r="I28" t="b">
        <v>1</v>
      </c>
    </row>
    <row r="29" spans="1:9" ht="34" x14ac:dyDescent="0.2">
      <c r="A29" t="s">
        <v>100</v>
      </c>
      <c r="B29" t="s">
        <v>7</v>
      </c>
      <c r="C29" t="s">
        <v>36</v>
      </c>
      <c r="D29" s="2" t="s">
        <v>70</v>
      </c>
      <c r="E29" s="1" t="s">
        <v>231</v>
      </c>
      <c r="F29" s="10" t="s">
        <v>70</v>
      </c>
      <c r="G29" s="1" t="s">
        <v>232</v>
      </c>
      <c r="H29" s="1" t="s">
        <v>33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topLeftCell="A16" workbookViewId="0">
      <selection activeCell="G28" sqref="G28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28</v>
      </c>
      <c r="I1" s="14" t="s">
        <v>79</v>
      </c>
    </row>
    <row r="2" spans="1:9" ht="17" x14ac:dyDescent="0.2">
      <c r="A2" t="s">
        <v>99</v>
      </c>
      <c r="B2" t="s">
        <v>10</v>
      </c>
      <c r="C2" t="s">
        <v>35</v>
      </c>
      <c r="D2" s="2">
        <v>0</v>
      </c>
      <c r="E2" s="1" t="s">
        <v>50</v>
      </c>
      <c r="F2" s="10">
        <v>0</v>
      </c>
      <c r="G2" s="1" t="s">
        <v>195</v>
      </c>
      <c r="H2" t="s">
        <v>29</v>
      </c>
      <c r="I2" t="b">
        <v>1</v>
      </c>
    </row>
    <row r="3" spans="1:9" ht="17" x14ac:dyDescent="0.2">
      <c r="A3" t="s">
        <v>127</v>
      </c>
      <c r="B3" t="s">
        <v>10</v>
      </c>
      <c r="C3" t="s">
        <v>35</v>
      </c>
      <c r="D3" s="2">
        <v>0</v>
      </c>
      <c r="E3" s="1" t="s">
        <v>284</v>
      </c>
      <c r="F3" s="10">
        <v>0</v>
      </c>
      <c r="G3" s="1" t="s">
        <v>285</v>
      </c>
      <c r="H3" t="s">
        <v>29</v>
      </c>
      <c r="I3" t="b">
        <v>1</v>
      </c>
    </row>
    <row r="4" spans="1:9" ht="34" x14ac:dyDescent="0.2">
      <c r="A4" t="s">
        <v>126</v>
      </c>
      <c r="B4" t="s">
        <v>10</v>
      </c>
      <c r="C4" t="s">
        <v>35</v>
      </c>
      <c r="D4" s="2">
        <v>1</v>
      </c>
      <c r="E4" s="1" t="s">
        <v>233</v>
      </c>
      <c r="F4" s="2">
        <v>1</v>
      </c>
      <c r="G4" s="1" t="s">
        <v>234</v>
      </c>
      <c r="H4" t="s">
        <v>29</v>
      </c>
      <c r="I4" t="b">
        <v>1</v>
      </c>
    </row>
    <row r="5" spans="1:9" ht="34" x14ac:dyDescent="0.2">
      <c r="A5" t="s">
        <v>102</v>
      </c>
      <c r="B5" t="s">
        <v>10</v>
      </c>
      <c r="C5" t="s">
        <v>35</v>
      </c>
      <c r="D5" s="2">
        <v>1</v>
      </c>
      <c r="E5" s="1" t="s">
        <v>238</v>
      </c>
      <c r="F5" s="10">
        <v>1</v>
      </c>
      <c r="G5" s="1" t="s">
        <v>239</v>
      </c>
      <c r="H5" t="s">
        <v>32</v>
      </c>
      <c r="I5" t="b">
        <v>1</v>
      </c>
    </row>
    <row r="6" spans="1:9" ht="34" x14ac:dyDescent="0.2">
      <c r="A6" t="s">
        <v>114</v>
      </c>
      <c r="B6" t="s">
        <v>10</v>
      </c>
      <c r="C6" t="s">
        <v>35</v>
      </c>
      <c r="D6" s="2">
        <v>1</v>
      </c>
      <c r="E6" s="1" t="s">
        <v>48</v>
      </c>
      <c r="F6" s="2">
        <v>1</v>
      </c>
      <c r="G6" s="1" t="s">
        <v>49</v>
      </c>
      <c r="H6" t="s">
        <v>32</v>
      </c>
      <c r="I6" t="b">
        <v>1</v>
      </c>
    </row>
    <row r="7" spans="1:9" ht="17" x14ac:dyDescent="0.2">
      <c r="A7" t="s">
        <v>135</v>
      </c>
      <c r="B7" t="s">
        <v>10</v>
      </c>
      <c r="C7" t="s">
        <v>35</v>
      </c>
      <c r="D7" s="2">
        <v>0</v>
      </c>
      <c r="E7" s="1" t="s">
        <v>240</v>
      </c>
      <c r="F7" s="2">
        <v>0</v>
      </c>
      <c r="G7" s="1" t="s">
        <v>241</v>
      </c>
      <c r="H7" t="s">
        <v>30</v>
      </c>
      <c r="I7" t="b">
        <v>1</v>
      </c>
    </row>
    <row r="8" spans="1:9" ht="17" x14ac:dyDescent="0.2">
      <c r="A8" t="s">
        <v>148</v>
      </c>
      <c r="B8" t="s">
        <v>10</v>
      </c>
      <c r="C8" t="s">
        <v>35</v>
      </c>
      <c r="D8" s="2">
        <v>1</v>
      </c>
      <c r="E8" s="1" t="s">
        <v>149</v>
      </c>
      <c r="F8" s="2">
        <v>1</v>
      </c>
      <c r="G8" s="1" t="s">
        <v>150</v>
      </c>
      <c r="H8" t="s">
        <v>30</v>
      </c>
      <c r="I8" t="b">
        <v>1</v>
      </c>
    </row>
    <row r="9" spans="1:9" ht="34" x14ac:dyDescent="0.2">
      <c r="A9" t="s">
        <v>85</v>
      </c>
      <c r="B9" t="s">
        <v>10</v>
      </c>
      <c r="C9" t="s">
        <v>35</v>
      </c>
      <c r="D9" s="2">
        <v>1</v>
      </c>
      <c r="E9" s="1" t="s">
        <v>61</v>
      </c>
      <c r="F9" s="2">
        <v>1</v>
      </c>
      <c r="G9" s="1" t="s">
        <v>60</v>
      </c>
      <c r="H9" t="s">
        <v>30</v>
      </c>
      <c r="I9" t="b">
        <v>1</v>
      </c>
    </row>
    <row r="10" spans="1:9" ht="34" x14ac:dyDescent="0.2">
      <c r="A10" t="s">
        <v>146</v>
      </c>
      <c r="B10" t="s">
        <v>10</v>
      </c>
      <c r="C10" t="s">
        <v>35</v>
      </c>
      <c r="D10" s="2">
        <v>1</v>
      </c>
      <c r="E10" s="1" t="s">
        <v>190</v>
      </c>
      <c r="F10" s="10">
        <v>1</v>
      </c>
      <c r="G10" s="1" t="s">
        <v>191</v>
      </c>
      <c r="H10" t="s">
        <v>31</v>
      </c>
      <c r="I10" t="b">
        <v>1</v>
      </c>
    </row>
    <row r="11" spans="1:9" ht="17" x14ac:dyDescent="0.2">
      <c r="A11" t="s">
        <v>132</v>
      </c>
      <c r="B11" t="s">
        <v>10</v>
      </c>
      <c r="C11" t="s">
        <v>37</v>
      </c>
      <c r="D11" s="2">
        <v>0</v>
      </c>
      <c r="E11" s="1" t="s">
        <v>235</v>
      </c>
      <c r="F11" s="10">
        <v>0</v>
      </c>
      <c r="G11" s="1" t="s">
        <v>236</v>
      </c>
      <c r="H11" t="s">
        <v>29</v>
      </c>
      <c r="I11" t="b">
        <v>1</v>
      </c>
    </row>
    <row r="12" spans="1:9" ht="17" x14ac:dyDescent="0.2">
      <c r="A12" t="s">
        <v>124</v>
      </c>
      <c r="B12" t="s">
        <v>10</v>
      </c>
      <c r="C12" t="s">
        <v>37</v>
      </c>
      <c r="D12" s="2">
        <v>0</v>
      </c>
      <c r="E12" s="1" t="s">
        <v>23</v>
      </c>
      <c r="F12" s="2">
        <v>0</v>
      </c>
      <c r="G12" s="1" t="s">
        <v>27</v>
      </c>
      <c r="H12" t="s">
        <v>29</v>
      </c>
      <c r="I12" t="b">
        <v>1</v>
      </c>
    </row>
    <row r="13" spans="1:9" ht="34" x14ac:dyDescent="0.2">
      <c r="A13" t="s">
        <v>123</v>
      </c>
      <c r="B13" t="s">
        <v>10</v>
      </c>
      <c r="C13" t="s">
        <v>37</v>
      </c>
      <c r="D13" s="2">
        <v>1</v>
      </c>
      <c r="E13" s="1" t="s">
        <v>217</v>
      </c>
      <c r="F13" s="10">
        <v>1</v>
      </c>
      <c r="G13" s="1" t="s">
        <v>218</v>
      </c>
      <c r="H13" t="s">
        <v>32</v>
      </c>
      <c r="I13" t="b">
        <v>1</v>
      </c>
    </row>
    <row r="14" spans="1:9" ht="17" x14ac:dyDescent="0.2">
      <c r="A14" t="s">
        <v>156</v>
      </c>
      <c r="B14" t="s">
        <v>10</v>
      </c>
      <c r="C14" t="s">
        <v>37</v>
      </c>
      <c r="D14" s="2">
        <v>1</v>
      </c>
      <c r="E14" s="1" t="s">
        <v>286</v>
      </c>
      <c r="F14" s="10">
        <v>0</v>
      </c>
      <c r="G14" s="1" t="s">
        <v>286</v>
      </c>
      <c r="H14" t="s">
        <v>32</v>
      </c>
      <c r="I14" t="b">
        <v>1</v>
      </c>
    </row>
    <row r="15" spans="1:9" ht="34" x14ac:dyDescent="0.2">
      <c r="A15" t="s">
        <v>118</v>
      </c>
      <c r="B15" t="s">
        <v>10</v>
      </c>
      <c r="C15" t="s">
        <v>37</v>
      </c>
      <c r="D15" s="2" t="s">
        <v>71</v>
      </c>
      <c r="E15" s="1" t="s">
        <v>51</v>
      </c>
      <c r="F15" s="10" t="s">
        <v>71</v>
      </c>
      <c r="G15" s="1" t="s">
        <v>52</v>
      </c>
      <c r="H15" t="s">
        <v>32</v>
      </c>
      <c r="I15" t="b">
        <v>1</v>
      </c>
    </row>
    <row r="16" spans="1:9" ht="34" x14ac:dyDescent="0.2">
      <c r="A16" t="s">
        <v>138</v>
      </c>
      <c r="B16" t="s">
        <v>10</v>
      </c>
      <c r="C16" t="s">
        <v>37</v>
      </c>
      <c r="D16" s="2">
        <v>1</v>
      </c>
      <c r="E16" s="1" t="s">
        <v>53</v>
      </c>
      <c r="F16" s="10">
        <v>0</v>
      </c>
      <c r="G16" s="1" t="s">
        <v>53</v>
      </c>
      <c r="H16" s="1" t="s">
        <v>47</v>
      </c>
      <c r="I16" t="b">
        <v>1</v>
      </c>
    </row>
    <row r="17" spans="1:9" ht="34" x14ac:dyDescent="0.2">
      <c r="A17" t="s">
        <v>133</v>
      </c>
      <c r="B17" t="s">
        <v>10</v>
      </c>
      <c r="C17" t="s">
        <v>37</v>
      </c>
      <c r="D17" s="2">
        <v>0</v>
      </c>
      <c r="E17" s="1" t="s">
        <v>197</v>
      </c>
      <c r="F17" s="10">
        <v>0</v>
      </c>
      <c r="G17" s="1" t="s">
        <v>198</v>
      </c>
      <c r="H17" t="s">
        <v>30</v>
      </c>
      <c r="I17" t="b">
        <v>1</v>
      </c>
    </row>
    <row r="18" spans="1:9" ht="34" x14ac:dyDescent="0.2">
      <c r="A18" t="s">
        <v>93</v>
      </c>
      <c r="B18" t="s">
        <v>10</v>
      </c>
      <c r="C18" t="s">
        <v>37</v>
      </c>
      <c r="D18" s="2">
        <v>1</v>
      </c>
      <c r="E18" s="1" t="s">
        <v>46</v>
      </c>
      <c r="F18" s="10">
        <v>0</v>
      </c>
      <c r="G18" s="1" t="s">
        <v>46</v>
      </c>
      <c r="H18" t="s">
        <v>30</v>
      </c>
      <c r="I18" t="b">
        <v>1</v>
      </c>
    </row>
    <row r="19" spans="1:9" ht="17" x14ac:dyDescent="0.2">
      <c r="A19" t="s">
        <v>112</v>
      </c>
      <c r="B19" t="s">
        <v>10</v>
      </c>
      <c r="C19" t="s">
        <v>37</v>
      </c>
      <c r="D19" s="2">
        <v>2</v>
      </c>
      <c r="E19" s="1" t="s">
        <v>209</v>
      </c>
      <c r="F19" s="10">
        <v>2</v>
      </c>
      <c r="G19" s="1" t="s">
        <v>63</v>
      </c>
      <c r="H19" t="s">
        <v>30</v>
      </c>
      <c r="I19" t="b">
        <v>1</v>
      </c>
    </row>
    <row r="20" spans="1:9" ht="34" x14ac:dyDescent="0.2">
      <c r="A20" t="s">
        <v>83</v>
      </c>
      <c r="B20" t="s">
        <v>10</v>
      </c>
      <c r="C20" t="s">
        <v>37</v>
      </c>
      <c r="D20" s="2" t="s">
        <v>70</v>
      </c>
      <c r="E20" s="1" t="s">
        <v>287</v>
      </c>
      <c r="F20" s="2" t="s">
        <v>70</v>
      </c>
      <c r="G20" s="1" t="s">
        <v>288</v>
      </c>
      <c r="H20" s="1" t="s">
        <v>38</v>
      </c>
      <c r="I20" t="b">
        <v>1</v>
      </c>
    </row>
    <row r="21" spans="1:9" ht="34" x14ac:dyDescent="0.2">
      <c r="A21" t="s">
        <v>147</v>
      </c>
      <c r="B21" t="s">
        <v>10</v>
      </c>
      <c r="C21" t="s">
        <v>37</v>
      </c>
      <c r="D21" s="2" t="s">
        <v>70</v>
      </c>
      <c r="E21" s="1" t="s">
        <v>291</v>
      </c>
      <c r="F21" s="10" t="s">
        <v>70</v>
      </c>
      <c r="G21" s="1" t="s">
        <v>292</v>
      </c>
      <c r="H21" s="1" t="s">
        <v>31</v>
      </c>
      <c r="I21" t="b">
        <v>1</v>
      </c>
    </row>
    <row r="22" spans="1:9" ht="34" x14ac:dyDescent="0.2">
      <c r="A22" t="s">
        <v>111</v>
      </c>
      <c r="B22" t="s">
        <v>10</v>
      </c>
      <c r="C22" t="s">
        <v>37</v>
      </c>
      <c r="D22" s="2" t="s">
        <v>70</v>
      </c>
      <c r="E22" s="1" t="s">
        <v>210</v>
      </c>
      <c r="F22" s="10" t="s">
        <v>70</v>
      </c>
      <c r="G22" s="1" t="s">
        <v>211</v>
      </c>
      <c r="H22" t="s">
        <v>31</v>
      </c>
      <c r="I22" t="b">
        <v>1</v>
      </c>
    </row>
    <row r="23" spans="1:9" ht="34" x14ac:dyDescent="0.2">
      <c r="A23" t="s">
        <v>192</v>
      </c>
      <c r="B23" t="s">
        <v>10</v>
      </c>
      <c r="C23" t="s">
        <v>37</v>
      </c>
      <c r="D23" s="2" t="s">
        <v>70</v>
      </c>
      <c r="E23" s="1" t="s">
        <v>244</v>
      </c>
      <c r="F23" s="10" t="s">
        <v>70</v>
      </c>
      <c r="G23" s="1" t="s">
        <v>245</v>
      </c>
      <c r="H23" t="s">
        <v>31</v>
      </c>
      <c r="I23" t="b">
        <v>1</v>
      </c>
    </row>
    <row r="24" spans="1:9" ht="51" x14ac:dyDescent="0.2">
      <c r="A24" t="s">
        <v>119</v>
      </c>
      <c r="B24" t="s">
        <v>10</v>
      </c>
      <c r="C24" t="s">
        <v>37</v>
      </c>
      <c r="D24" s="2">
        <v>1</v>
      </c>
      <c r="E24" s="3" t="s">
        <v>263</v>
      </c>
      <c r="F24" s="10">
        <v>0</v>
      </c>
      <c r="G24" s="3" t="s">
        <v>263</v>
      </c>
      <c r="H24" s="1" t="s">
        <v>33</v>
      </c>
      <c r="I24" t="b">
        <v>1</v>
      </c>
    </row>
    <row r="25" spans="1:9" ht="51" x14ac:dyDescent="0.2">
      <c r="A25" t="s">
        <v>130</v>
      </c>
      <c r="B25" t="s">
        <v>10</v>
      </c>
      <c r="C25" t="s">
        <v>36</v>
      </c>
      <c r="D25" s="2">
        <v>1</v>
      </c>
      <c r="E25" s="1" t="s">
        <v>203</v>
      </c>
      <c r="F25" s="10">
        <v>0</v>
      </c>
      <c r="G25" s="1" t="s">
        <v>203</v>
      </c>
      <c r="H25" t="s">
        <v>29</v>
      </c>
      <c r="I25" t="b">
        <v>1</v>
      </c>
    </row>
    <row r="26" spans="1:9" ht="17" x14ac:dyDescent="0.2">
      <c r="A26" t="s">
        <v>109</v>
      </c>
      <c r="B26" t="s">
        <v>10</v>
      </c>
      <c r="C26" t="s">
        <v>36</v>
      </c>
      <c r="D26" s="2">
        <v>2</v>
      </c>
      <c r="E26" s="1" t="s">
        <v>253</v>
      </c>
      <c r="F26" s="10">
        <v>1</v>
      </c>
      <c r="G26" s="1" t="s">
        <v>253</v>
      </c>
      <c r="H26" t="s">
        <v>32</v>
      </c>
      <c r="I26" t="b">
        <v>1</v>
      </c>
    </row>
    <row r="27" spans="1:9" ht="34" x14ac:dyDescent="0.2">
      <c r="A27" t="s">
        <v>84</v>
      </c>
      <c r="B27" t="s">
        <v>10</v>
      </c>
      <c r="C27" t="s">
        <v>36</v>
      </c>
      <c r="D27" s="2" t="s">
        <v>71</v>
      </c>
      <c r="E27" s="1" t="s">
        <v>293</v>
      </c>
      <c r="F27" s="10" t="s">
        <v>71</v>
      </c>
      <c r="G27" s="1" t="s">
        <v>294</v>
      </c>
      <c r="H27" s="1" t="s">
        <v>47</v>
      </c>
      <c r="I27" t="b">
        <v>1</v>
      </c>
    </row>
    <row r="28" spans="1:9" ht="34" x14ac:dyDescent="0.2">
      <c r="A28" t="s">
        <v>120</v>
      </c>
      <c r="B28" t="s">
        <v>10</v>
      </c>
      <c r="C28" t="s">
        <v>36</v>
      </c>
      <c r="D28" s="2">
        <v>2</v>
      </c>
      <c r="E28" s="1" t="s">
        <v>159</v>
      </c>
      <c r="F28" s="10">
        <v>2</v>
      </c>
      <c r="G28" s="1" t="s">
        <v>160</v>
      </c>
      <c r="H28" t="s">
        <v>30</v>
      </c>
      <c r="I28" t="b">
        <v>1</v>
      </c>
    </row>
    <row r="29" spans="1:9" ht="34" x14ac:dyDescent="0.2">
      <c r="A29" t="s">
        <v>116</v>
      </c>
      <c r="B29" t="s">
        <v>10</v>
      </c>
      <c r="C29" t="s">
        <v>36</v>
      </c>
      <c r="D29" s="2">
        <v>3</v>
      </c>
      <c r="E29" s="1" t="s">
        <v>24</v>
      </c>
      <c r="F29" s="10">
        <v>2</v>
      </c>
      <c r="G29" s="1" t="s">
        <v>24</v>
      </c>
      <c r="H29" s="1" t="s">
        <v>30</v>
      </c>
      <c r="I29" t="b">
        <v>1</v>
      </c>
    </row>
    <row r="30" spans="1:9" ht="34" x14ac:dyDescent="0.2">
      <c r="A30" t="s">
        <v>237</v>
      </c>
      <c r="B30" t="s">
        <v>10</v>
      </c>
      <c r="C30" t="s">
        <v>36</v>
      </c>
      <c r="D30" s="2">
        <v>1</v>
      </c>
      <c r="E30" s="1" t="s">
        <v>262</v>
      </c>
      <c r="F30" s="10">
        <v>0</v>
      </c>
      <c r="G30" s="1" t="s">
        <v>262</v>
      </c>
      <c r="H30" s="1" t="s">
        <v>34</v>
      </c>
      <c r="I30" t="b">
        <v>1</v>
      </c>
    </row>
    <row r="31" spans="1:9" ht="17" x14ac:dyDescent="0.2">
      <c r="A31" t="s">
        <v>115</v>
      </c>
      <c r="B31" t="s">
        <v>10</v>
      </c>
      <c r="C31" t="s">
        <v>36</v>
      </c>
      <c r="D31" s="2" t="s">
        <v>70</v>
      </c>
      <c r="E31" s="1" t="s">
        <v>214</v>
      </c>
      <c r="F31" s="10" t="s">
        <v>70</v>
      </c>
      <c r="G31" s="1" t="s">
        <v>215</v>
      </c>
      <c r="H31" s="1" t="s">
        <v>31</v>
      </c>
      <c r="I31" t="b">
        <v>1</v>
      </c>
    </row>
    <row r="32" spans="1:9" ht="17" x14ac:dyDescent="0.2">
      <c r="A32" t="s">
        <v>134</v>
      </c>
      <c r="B32" t="s">
        <v>10</v>
      </c>
      <c r="C32" t="s">
        <v>36</v>
      </c>
      <c r="D32" s="2" t="s">
        <v>70</v>
      </c>
      <c r="E32" s="1" t="s">
        <v>242</v>
      </c>
      <c r="F32" s="10" t="s">
        <v>70</v>
      </c>
      <c r="G32" s="1" t="s">
        <v>243</v>
      </c>
      <c r="H32" t="s">
        <v>31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tabSelected="1" workbookViewId="0">
      <selection activeCell="G8" sqref="G8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28</v>
      </c>
      <c r="I1" s="14" t="s">
        <v>79</v>
      </c>
    </row>
    <row r="2" spans="1:9" ht="34" x14ac:dyDescent="0.2">
      <c r="A2" t="s">
        <v>144</v>
      </c>
      <c r="B2" t="s">
        <v>11</v>
      </c>
      <c r="C2" t="s">
        <v>37</v>
      </c>
      <c r="D2" s="2">
        <v>1</v>
      </c>
      <c r="E2" s="3" t="s">
        <v>152</v>
      </c>
      <c r="F2">
        <v>1</v>
      </c>
      <c r="G2" s="3" t="s">
        <v>153</v>
      </c>
      <c r="H2" t="s">
        <v>29</v>
      </c>
      <c r="I2" t="b">
        <v>1</v>
      </c>
    </row>
    <row r="3" spans="1:9" ht="34" x14ac:dyDescent="0.2">
      <c r="A3" t="s">
        <v>89</v>
      </c>
      <c r="B3" t="s">
        <v>11</v>
      </c>
      <c r="C3" t="s">
        <v>37</v>
      </c>
      <c r="D3" s="2">
        <v>1</v>
      </c>
      <c r="E3" s="1" t="s">
        <v>205</v>
      </c>
      <c r="F3">
        <v>0</v>
      </c>
      <c r="G3" s="1" t="s">
        <v>205</v>
      </c>
      <c r="H3" t="s">
        <v>29</v>
      </c>
      <c r="I3" t="b">
        <v>1</v>
      </c>
    </row>
    <row r="4" spans="1:9" ht="17" x14ac:dyDescent="0.2">
      <c r="A4" t="s">
        <v>143</v>
      </c>
      <c r="B4" t="s">
        <v>11</v>
      </c>
      <c r="C4" t="s">
        <v>37</v>
      </c>
      <c r="D4" s="2">
        <v>1</v>
      </c>
      <c r="E4" s="1" t="s">
        <v>157</v>
      </c>
      <c r="F4">
        <v>1</v>
      </c>
      <c r="G4" s="1" t="s">
        <v>158</v>
      </c>
      <c r="H4" s="1" t="s">
        <v>29</v>
      </c>
      <c r="I4" t="b">
        <v>1</v>
      </c>
    </row>
    <row r="5" spans="1:9" ht="51" x14ac:dyDescent="0.2">
      <c r="A5" t="s">
        <v>82</v>
      </c>
      <c r="B5" t="s">
        <v>11</v>
      </c>
      <c r="C5" t="s">
        <v>37</v>
      </c>
      <c r="D5" s="2">
        <v>1</v>
      </c>
      <c r="E5" s="1" t="s">
        <v>196</v>
      </c>
      <c r="F5">
        <v>0</v>
      </c>
      <c r="G5" s="1" t="s">
        <v>196</v>
      </c>
      <c r="H5" s="1" t="s">
        <v>32</v>
      </c>
      <c r="I5" t="b">
        <v>1</v>
      </c>
    </row>
    <row r="6" spans="1:9" ht="34" x14ac:dyDescent="0.2">
      <c r="A6" t="s">
        <v>117</v>
      </c>
      <c r="B6" t="s">
        <v>11</v>
      </c>
      <c r="C6" t="s">
        <v>37</v>
      </c>
      <c r="D6" s="2">
        <v>1</v>
      </c>
      <c r="E6" s="1" t="s">
        <v>58</v>
      </c>
      <c r="F6">
        <v>1</v>
      </c>
      <c r="G6" s="1" t="s">
        <v>154</v>
      </c>
      <c r="H6" s="1" t="s">
        <v>32</v>
      </c>
      <c r="I6" t="b">
        <v>1</v>
      </c>
    </row>
    <row r="7" spans="1:9" ht="34" x14ac:dyDescent="0.2">
      <c r="A7" t="s">
        <v>113</v>
      </c>
      <c r="B7" t="s">
        <v>11</v>
      </c>
      <c r="C7" t="s">
        <v>37</v>
      </c>
      <c r="D7" s="2">
        <v>1</v>
      </c>
      <c r="E7" s="1" t="s">
        <v>206</v>
      </c>
      <c r="F7">
        <v>1</v>
      </c>
      <c r="G7" s="1" t="s">
        <v>207</v>
      </c>
      <c r="H7" t="s">
        <v>30</v>
      </c>
      <c r="I7" t="b">
        <v>1</v>
      </c>
    </row>
    <row r="8" spans="1:9" ht="34" x14ac:dyDescent="0.2">
      <c r="A8" t="s">
        <v>86</v>
      </c>
      <c r="B8" t="s">
        <v>11</v>
      </c>
      <c r="C8" t="s">
        <v>37</v>
      </c>
      <c r="D8" s="2">
        <v>2</v>
      </c>
      <c r="E8" s="1" t="s">
        <v>246</v>
      </c>
      <c r="F8">
        <v>1</v>
      </c>
      <c r="G8" s="1" t="s">
        <v>246</v>
      </c>
      <c r="H8" t="s">
        <v>31</v>
      </c>
      <c r="I8" t="b">
        <v>1</v>
      </c>
    </row>
    <row r="9" spans="1:9" ht="51" x14ac:dyDescent="0.2">
      <c r="A9" t="s">
        <v>97</v>
      </c>
      <c r="B9" t="s">
        <v>11</v>
      </c>
      <c r="C9" t="s">
        <v>37</v>
      </c>
      <c r="D9" s="2">
        <v>2</v>
      </c>
      <c r="E9" s="1" t="s">
        <v>204</v>
      </c>
      <c r="F9" s="2">
        <v>1</v>
      </c>
      <c r="G9" s="1" t="s">
        <v>204</v>
      </c>
      <c r="H9" s="1" t="s">
        <v>30</v>
      </c>
      <c r="I9" t="b">
        <v>1</v>
      </c>
    </row>
    <row r="10" spans="1:9" ht="34" x14ac:dyDescent="0.2">
      <c r="A10" t="s">
        <v>155</v>
      </c>
      <c r="B10" t="s">
        <v>11</v>
      </c>
      <c r="C10" t="s">
        <v>36</v>
      </c>
      <c r="D10" s="2">
        <v>1</v>
      </c>
      <c r="E10" s="1" t="s">
        <v>54</v>
      </c>
      <c r="F10" s="2">
        <v>1</v>
      </c>
      <c r="G10" s="1" t="s">
        <v>55</v>
      </c>
      <c r="H10" t="s">
        <v>30</v>
      </c>
      <c r="I10" t="b">
        <v>1</v>
      </c>
    </row>
    <row r="11" spans="1:9" ht="34" x14ac:dyDescent="0.2">
      <c r="A11" t="s">
        <v>106</v>
      </c>
      <c r="B11" t="s">
        <v>11</v>
      </c>
      <c r="C11" t="s">
        <v>36</v>
      </c>
      <c r="D11" s="2">
        <v>2</v>
      </c>
      <c r="E11" s="1" t="s">
        <v>56</v>
      </c>
      <c r="F11">
        <v>2</v>
      </c>
      <c r="G11" s="1" t="s">
        <v>57</v>
      </c>
      <c r="H11" s="1" t="s">
        <v>29</v>
      </c>
      <c r="I11" t="b">
        <v>1</v>
      </c>
    </row>
    <row r="12" spans="1:9" ht="51" x14ac:dyDescent="0.2">
      <c r="A12" t="s">
        <v>125</v>
      </c>
      <c r="B12" t="s">
        <v>11</v>
      </c>
      <c r="C12" t="s">
        <v>36</v>
      </c>
      <c r="D12" s="2">
        <v>3</v>
      </c>
      <c r="E12" s="1" t="s">
        <v>26</v>
      </c>
      <c r="F12">
        <v>3</v>
      </c>
      <c r="G12" s="1" t="s">
        <v>25</v>
      </c>
      <c r="H12" t="s">
        <v>32</v>
      </c>
      <c r="I12" t="b">
        <v>1</v>
      </c>
    </row>
    <row r="13" spans="1:9" ht="34" x14ac:dyDescent="0.2">
      <c r="A13" t="s">
        <v>151</v>
      </c>
      <c r="B13" t="s">
        <v>11</v>
      </c>
      <c r="C13" t="s">
        <v>36</v>
      </c>
      <c r="D13" s="2">
        <v>2</v>
      </c>
      <c r="E13" s="1" t="s">
        <v>142</v>
      </c>
      <c r="F13">
        <v>2</v>
      </c>
      <c r="G13" s="1" t="s">
        <v>22</v>
      </c>
      <c r="H13" t="s">
        <v>31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0DC-CAAA-624E-86CF-D08125A60CBC}">
  <dimension ref="A1:I5"/>
  <sheetViews>
    <sheetView workbookViewId="0">
      <selection activeCell="G6" sqref="G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28</v>
      </c>
      <c r="I1" s="14" t="s">
        <v>79</v>
      </c>
    </row>
    <row r="2" spans="1:9" ht="68" x14ac:dyDescent="0.2">
      <c r="A2" t="s">
        <v>186</v>
      </c>
      <c r="B2" t="s">
        <v>7</v>
      </c>
      <c r="C2" t="s">
        <v>36</v>
      </c>
      <c r="D2" s="2" t="s">
        <v>71</v>
      </c>
      <c r="E2" s="1" t="s">
        <v>254</v>
      </c>
      <c r="F2" s="2" t="s">
        <v>71</v>
      </c>
      <c r="G2" s="1" t="s">
        <v>258</v>
      </c>
      <c r="H2" t="s">
        <v>30</v>
      </c>
    </row>
    <row r="3" spans="1:9" ht="51" x14ac:dyDescent="0.2">
      <c r="A3" t="s">
        <v>187</v>
      </c>
      <c r="B3" t="s">
        <v>10</v>
      </c>
      <c r="C3" t="s">
        <v>36</v>
      </c>
      <c r="D3" s="2" t="s">
        <v>71</v>
      </c>
      <c r="E3" s="1" t="s">
        <v>255</v>
      </c>
      <c r="F3" s="10" t="s">
        <v>71</v>
      </c>
      <c r="G3" s="1" t="s">
        <v>259</v>
      </c>
    </row>
    <row r="4" spans="1:9" ht="68" x14ac:dyDescent="0.2">
      <c r="A4" t="s">
        <v>188</v>
      </c>
      <c r="B4" t="s">
        <v>7</v>
      </c>
      <c r="C4" t="s">
        <v>36</v>
      </c>
      <c r="D4" s="2" t="s">
        <v>71</v>
      </c>
      <c r="E4" s="1" t="s">
        <v>256</v>
      </c>
      <c r="F4" s="10" t="s">
        <v>71</v>
      </c>
      <c r="G4" s="1" t="s">
        <v>260</v>
      </c>
      <c r="H4" s="1"/>
    </row>
    <row r="5" spans="1:9" ht="68" x14ac:dyDescent="0.2">
      <c r="A5" t="s">
        <v>189</v>
      </c>
      <c r="B5" t="s">
        <v>10</v>
      </c>
      <c r="C5" t="s">
        <v>36</v>
      </c>
      <c r="D5" s="2" t="s">
        <v>71</v>
      </c>
      <c r="E5" s="1" t="s">
        <v>257</v>
      </c>
      <c r="F5" s="10" t="s">
        <v>71</v>
      </c>
      <c r="G5" s="1" t="s">
        <v>257</v>
      </c>
      <c r="H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Statistics</vt:lpstr>
      <vt:lpstr>Starting</vt:lpstr>
      <vt:lpstr>Relic</vt:lpstr>
      <vt:lpstr>Attack</vt:lpstr>
      <vt:lpstr>Skill</vt:lpstr>
      <vt:lpstr>Power</vt:lpstr>
      <vt:lpstr>Colorless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2021-11-01T15:08:09Z</dcterms:modified>
</cp:coreProperties>
</file>