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ea8cb59c64e86a/Documents/"/>
    </mc:Choice>
  </mc:AlternateContent>
  <xr:revisionPtr revIDLastSave="0" documentId="8_{6F242F48-BA5D-4F1E-9DAC-20DBE1AC0E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B10" i="1"/>
  <c r="H4" i="2" a="1"/>
  <c r="D10" i="1" l="1"/>
  <c r="H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<sst xmlns="http://schemas.openxmlformats.org/spreadsheetml/2006/main" count="45" uniqueCount="29">
  <si>
    <t>Income</t>
  </si>
  <si>
    <t>Expense</t>
  </si>
  <si>
    <t>Salary</t>
  </si>
  <si>
    <t>House Rent</t>
  </si>
  <si>
    <t>Trading</t>
  </si>
  <si>
    <t>Car EMI</t>
  </si>
  <si>
    <t>Freelancing</t>
  </si>
  <si>
    <t>Insurance</t>
  </si>
  <si>
    <t>Aff. Marketing</t>
  </si>
  <si>
    <t>Entertainment And travel</t>
  </si>
  <si>
    <t>Utilities</t>
  </si>
  <si>
    <t>Fuel</t>
  </si>
  <si>
    <t>Date</t>
  </si>
  <si>
    <t>Type</t>
  </si>
  <si>
    <t>Category</t>
  </si>
  <si>
    <t>Amount</t>
  </si>
  <si>
    <t>Description</t>
  </si>
  <si>
    <t>Balance</t>
  </si>
  <si>
    <t>Personal Income/Expense Tracker</t>
  </si>
  <si>
    <t>expense</t>
  </si>
  <si>
    <t>Salary Credited</t>
  </si>
  <si>
    <t>Work From Home</t>
  </si>
  <si>
    <t>Cinema</t>
  </si>
  <si>
    <t>Income From Aff. Marketing</t>
  </si>
  <si>
    <t>Paid For House Rent</t>
  </si>
  <si>
    <t xml:space="preserve"> Trip With Family</t>
  </si>
  <si>
    <t>Bike and Car</t>
  </si>
  <si>
    <t>Month : December 2024</t>
  </si>
  <si>
    <t>M.USMAN MUBARAK (416) PROJECT LAB 2K24-BSCS-416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</si>
</sst>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[$Rs-420]\ #,##0"/>
  </numFmts>
  <fonts count="6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4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3" fillId="3" borderId="0" xfId="0" applyFont="1" applyFill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0" fontId="0" fillId="2" borderId="0" xfId="0" applyFill="1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14" fontId="0" fillId="0" borderId="2" xfId="0" applyNumberFormat="1" applyBorder="1" applyAlignment="1">
      <alignment horizontal="left" indent="1"/>
    </xf>
    <xf numFmtId="0" fontId="0" fillId="0" borderId="2" xfId="0" applyBorder="1" applyAlignment="1">
      <alignment horizontal="left" indent="1"/>
    </xf>
    <xf numFmtId="165" fontId="3" fillId="3" borderId="0" xfId="0" applyNumberFormat="1" applyFont="1" applyFill="1" applyAlignment="1">
      <alignment horizontal="left" indent="1"/>
    </xf>
    <xf numFmtId="165" fontId="3" fillId="3" borderId="1" xfId="0" applyNumberFormat="1" applyFont="1" applyFill="1" applyBorder="1" applyAlignment="1">
      <alignment horizontal="left" indent="1"/>
    </xf>
    <xf numFmtId="165" fontId="0" fillId="0" borderId="2" xfId="0" applyNumberFormat="1" applyBorder="1" applyAlignment="1">
      <alignment horizontal="left" indent="1"/>
    </xf>
    <xf numFmtId="165" fontId="0" fillId="0" borderId="0" xfId="0" applyNumberFormat="1" applyAlignment="1">
      <alignment horizontal="left" indent="1"/>
    </xf>
    <xf numFmtId="165" fontId="0" fillId="2" borderId="0" xfId="0" applyNumberFormat="1" applyFill="1" applyAlignment="1">
      <alignment horizontal="left" indent="1"/>
    </xf>
    <xf numFmtId="164" fontId="0" fillId="0" borderId="0" xfId="0" applyNumberFormat="1" applyAlignment="1">
      <alignment horizontal="left" indent="1"/>
    </xf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left" vertical="bottom" textRotation="0" wrapText="0" relativeIndent="1" justifyLastLine="0" shrinkToFit="0" readingOrder="0"/>
    </dxf>
    <dxf>
      <numFmt numFmtId="165" formatCode="[$Rs-420]\ #,##0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13:F25" totalsRowShown="0" headerRowDxfId="8" dataDxfId="7">
  <autoFilter ref="B13:F25" xr:uid="{00000000-0009-0000-0100-000003000000}"/>
  <tableColumns count="5">
    <tableColumn id="1" xr3:uid="{00000000-0010-0000-0000-000001000000}" name="Date" dataDxfId="6"/>
    <tableColumn id="2" xr3:uid="{00000000-0010-0000-0000-000002000000}" name="Type" dataDxfId="5"/>
    <tableColumn id="3" xr3:uid="{00000000-0010-0000-0000-000003000000}" name="Category" dataDxfId="4"/>
    <tableColumn id="4" xr3:uid="{00000000-0010-0000-0000-000004000000}" name="Amount" dataDxfId="3"/>
    <tableColumn id="5" xr3:uid="{00000000-0010-0000-0000-000005000000}" name="Description" dataDxfId="2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income" displayName="income" ref="B2:B6" totalsRowShown="0" headerRowDxfId="1">
  <autoFilter ref="B2:B6" xr:uid="{00000000-0009-0000-0100-000004000000}"/>
  <tableColumns count="1">
    <tableColumn id="1" xr3:uid="{00000000-0010-0000-0100-000001000000}" name="Inco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expense" displayName="expense" ref="E2:E8" totalsRowShown="0" headerRowDxfId="0">
  <autoFilter ref="E2:E8" xr:uid="{00000000-0009-0000-0100-000005000000}"/>
  <tableColumns count="1">
    <tableColumn id="1" xr3:uid="{00000000-0010-0000-0200-000001000000}" name="Expe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0"/>
  <sheetViews>
    <sheetView showRowColHeaders="0" tabSelected="1" topLeftCell="B1" zoomScale="115" zoomScaleNormal="115" workbookViewId="0">
      <selection activeCell="F21" sqref="F21"/>
    </sheetView>
  </sheetViews>
  <sheetFormatPr defaultRowHeight="18.75" x14ac:dyDescent="0.3"/>
  <cols>
    <col min="1" max="1" width="4.69921875" customWidth="1"/>
    <col min="2" max="3" width="12.69921875" customWidth="1"/>
    <col min="4" max="4" width="33.3984375" customWidth="1"/>
    <col min="5" max="5" width="12.69921875" customWidth="1"/>
    <col min="6" max="6" width="34.796875" customWidth="1"/>
  </cols>
  <sheetData>
    <row r="2" spans="2:6" x14ac:dyDescent="0.3">
      <c r="B2" s="18" t="s">
        <v>28</v>
      </c>
      <c r="C2" s="18"/>
      <c r="D2" s="18"/>
      <c r="E2" s="18"/>
      <c r="F2" s="18"/>
    </row>
    <row r="3" spans="2:6" ht="1.9" customHeight="1" x14ac:dyDescent="0.3">
      <c r="B3" s="18"/>
      <c r="C3" s="18"/>
      <c r="D3" s="18"/>
      <c r="E3" s="18"/>
      <c r="F3" s="18"/>
    </row>
    <row r="4" spans="2:6" x14ac:dyDescent="0.3">
      <c r="B4" s="18"/>
      <c r="C4" s="18"/>
      <c r="D4" s="18"/>
      <c r="E4" s="18"/>
      <c r="F4" s="18"/>
    </row>
    <row r="5" spans="2:6" x14ac:dyDescent="0.3">
      <c r="B5" s="18"/>
      <c r="C5" s="18"/>
      <c r="D5" s="18"/>
      <c r="E5" s="18"/>
      <c r="F5" s="18"/>
    </row>
    <row r="6" spans="2:6" ht="1.9" customHeight="1" x14ac:dyDescent="0.3">
      <c r="B6" s="18"/>
      <c r="C6" s="18"/>
      <c r="D6" s="18"/>
      <c r="E6" s="18"/>
      <c r="F6" s="18"/>
    </row>
    <row r="7" spans="2:6" x14ac:dyDescent="0.3">
      <c r="B7" s="18"/>
      <c r="C7" s="18"/>
      <c r="D7" s="18"/>
      <c r="E7" s="18"/>
      <c r="F7" s="18"/>
    </row>
    <row r="8" spans="2:6" x14ac:dyDescent="0.3">
      <c r="B8" s="2"/>
      <c r="C8" s="2"/>
      <c r="D8" s="2"/>
      <c r="E8" s="2"/>
      <c r="F8" s="2"/>
    </row>
    <row r="9" spans="2:6" x14ac:dyDescent="0.3">
      <c r="B9" s="5" t="s">
        <v>0</v>
      </c>
      <c r="C9" s="6" t="s">
        <v>1</v>
      </c>
      <c r="D9" s="6" t="s">
        <v>17</v>
      </c>
      <c r="E9" s="2"/>
      <c r="F9" s="3" t="s">
        <v>18</v>
      </c>
    </row>
    <row r="10" spans="2:6" x14ac:dyDescent="0.3">
      <c r="B10" s="12">
        <f>SUMIF(Table3[Type],B9,Table3[Amount])</f>
        <v>48500</v>
      </c>
      <c r="C10" s="13">
        <f>SUMIF(Table3[Type],C9,Table3[Amount])</f>
        <v>15000</v>
      </c>
      <c r="D10" s="13">
        <f>B10-C10</f>
        <v>33500</v>
      </c>
      <c r="E10" s="2"/>
      <c r="F10" s="4" t="s">
        <v>27</v>
      </c>
    </row>
    <row r="11" spans="2:6" x14ac:dyDescent="0.3">
      <c r="B11" s="2"/>
      <c r="C11" s="2"/>
      <c r="D11" s="2"/>
      <c r="E11" s="2"/>
      <c r="F11" s="2"/>
    </row>
    <row r="13" spans="2:6" x14ac:dyDescent="0.3">
      <c r="B13" s="7" t="s">
        <v>12</v>
      </c>
      <c r="C13" s="7" t="s">
        <v>13</v>
      </c>
      <c r="D13" s="7" t="s">
        <v>14</v>
      </c>
      <c r="E13" s="16" t="s">
        <v>15</v>
      </c>
      <c r="F13" s="7" t="s">
        <v>16</v>
      </c>
    </row>
    <row r="14" spans="2:6" x14ac:dyDescent="0.3">
      <c r="B14" s="10">
        <v>45323</v>
      </c>
      <c r="C14" s="11" t="s">
        <v>0</v>
      </c>
      <c r="D14" s="11" t="s">
        <v>2</v>
      </c>
      <c r="E14" s="14">
        <v>40000</v>
      </c>
      <c r="F14" s="11" t="s">
        <v>20</v>
      </c>
    </row>
    <row r="15" spans="2:6" x14ac:dyDescent="0.3">
      <c r="B15" s="10">
        <v>45324</v>
      </c>
      <c r="C15" s="11" t="s">
        <v>1</v>
      </c>
      <c r="D15" s="11" t="s">
        <v>9</v>
      </c>
      <c r="E15" s="14">
        <v>7500</v>
      </c>
      <c r="F15" s="11" t="s">
        <v>25</v>
      </c>
    </row>
    <row r="16" spans="2:6" x14ac:dyDescent="0.3">
      <c r="B16" s="10">
        <v>45324</v>
      </c>
      <c r="C16" s="11" t="s">
        <v>0</v>
      </c>
      <c r="D16" s="11" t="s">
        <v>6</v>
      </c>
      <c r="E16" s="14">
        <v>5000</v>
      </c>
      <c r="F16" s="11" t="s">
        <v>21</v>
      </c>
    </row>
    <row r="17" spans="2:6" x14ac:dyDescent="0.3">
      <c r="B17" s="10">
        <v>45324</v>
      </c>
      <c r="C17" s="11" t="s">
        <v>1</v>
      </c>
      <c r="D17" s="11" t="s">
        <v>9</v>
      </c>
      <c r="E17" s="14">
        <v>2000</v>
      </c>
      <c r="F17" s="11" t="s">
        <v>22</v>
      </c>
    </row>
    <row r="18" spans="2:6" x14ac:dyDescent="0.3">
      <c r="B18" s="10">
        <v>45326</v>
      </c>
      <c r="C18" s="11" t="s">
        <v>0</v>
      </c>
      <c r="D18" s="11" t="s">
        <v>8</v>
      </c>
      <c r="E18" s="14">
        <v>3500</v>
      </c>
      <c r="F18" s="11" t="s">
        <v>23</v>
      </c>
    </row>
    <row r="19" spans="2:6" x14ac:dyDescent="0.3">
      <c r="B19" s="10">
        <v>45326</v>
      </c>
      <c r="C19" s="11" t="s">
        <v>1</v>
      </c>
      <c r="D19" s="11" t="s">
        <v>3</v>
      </c>
      <c r="E19" s="14">
        <v>4500</v>
      </c>
      <c r="F19" s="11" t="s">
        <v>24</v>
      </c>
    </row>
    <row r="20" spans="2:6" x14ac:dyDescent="0.3">
      <c r="B20" s="10">
        <v>45327</v>
      </c>
      <c r="C20" s="9" t="s">
        <v>1</v>
      </c>
      <c r="D20" s="9" t="s">
        <v>11</v>
      </c>
      <c r="E20" s="15">
        <v>1000</v>
      </c>
      <c r="F20" s="9" t="s">
        <v>26</v>
      </c>
    </row>
    <row r="21" spans="2:6" x14ac:dyDescent="0.3">
      <c r="B21" s="9"/>
      <c r="C21" s="9"/>
      <c r="D21" s="9"/>
      <c r="E21" s="15"/>
      <c r="F21" s="9"/>
    </row>
    <row r="22" spans="2:6" x14ac:dyDescent="0.3">
      <c r="B22" s="8"/>
      <c r="C22" s="9"/>
      <c r="D22" s="9"/>
      <c r="E22" s="15"/>
      <c r="F22" s="9"/>
    </row>
    <row r="23" spans="2:6" x14ac:dyDescent="0.3">
      <c r="B23" s="8"/>
      <c r="C23" s="9"/>
      <c r="D23" s="9"/>
      <c r="E23" s="15"/>
      <c r="F23" s="9"/>
    </row>
    <row r="24" spans="2:6" x14ac:dyDescent="0.3">
      <c r="B24" s="8"/>
      <c r="C24" s="9"/>
      <c r="D24" s="9"/>
      <c r="E24" s="15"/>
      <c r="F24" s="9"/>
    </row>
    <row r="25" spans="2:6" x14ac:dyDescent="0.3">
      <c r="B25" s="8"/>
      <c r="C25" s="9"/>
      <c r="D25" s="9"/>
      <c r="E25" s="15"/>
      <c r="F25" s="9"/>
    </row>
    <row r="33" spans="2:6" x14ac:dyDescent="0.3">
      <c r="B33" s="8"/>
      <c r="C33" s="9"/>
      <c r="D33" s="9"/>
      <c r="E33" s="17"/>
      <c r="F33" s="9"/>
    </row>
    <row r="34" spans="2:6" x14ac:dyDescent="0.3">
      <c r="B34" s="8"/>
      <c r="C34" s="9"/>
      <c r="D34" s="9"/>
      <c r="E34" s="17"/>
      <c r="F34" s="9"/>
    </row>
    <row r="35" spans="2:6" x14ac:dyDescent="0.3">
      <c r="B35" s="8"/>
      <c r="C35" s="9"/>
      <c r="D35" s="9"/>
      <c r="E35" s="17"/>
      <c r="F35" s="9"/>
    </row>
    <row r="36" spans="2:6" x14ac:dyDescent="0.3">
      <c r="B36" s="8"/>
      <c r="C36" s="9"/>
      <c r="D36" s="9"/>
      <c r="E36" s="17"/>
      <c r="F36" s="9"/>
    </row>
    <row r="37" spans="2:6" x14ac:dyDescent="0.3">
      <c r="B37" s="8"/>
      <c r="C37" s="9"/>
      <c r="D37" s="9"/>
      <c r="E37" s="17"/>
      <c r="F37" s="9"/>
    </row>
    <row r="38" spans="2:6" x14ac:dyDescent="0.3">
      <c r="B38" s="8"/>
      <c r="C38" s="9"/>
      <c r="D38" s="9"/>
      <c r="E38" s="17"/>
      <c r="F38" s="9"/>
    </row>
    <row r="39" spans="2:6" x14ac:dyDescent="0.3">
      <c r="B39" s="8"/>
      <c r="C39" s="9"/>
      <c r="D39" s="9"/>
      <c r="E39" s="17"/>
      <c r="F39" s="9"/>
    </row>
    <row r="40" spans="2:6" x14ac:dyDescent="0.3">
      <c r="B40" s="8"/>
      <c r="C40" s="9"/>
      <c r="D40" s="9"/>
      <c r="E40" s="17"/>
      <c r="F40" s="9"/>
    </row>
  </sheetData>
  <mergeCells count="1">
    <mergeCell ref="B2:F7"/>
  </mergeCells>
  <dataValidations count="2">
    <dataValidation type="list" allowBlank="1" showInputMessage="1" showErrorMessage="1" sqref="C33:C40 C14:C25" xr:uid="{00000000-0002-0000-0000-000000000000}">
      <formula1>"Income,Expense"</formula1>
    </dataValidation>
    <dataValidation type="list" allowBlank="1" showInputMessage="1" showErrorMessage="1" sqref="D33:D40 D14:D25" xr:uid="{00000000-0002-0000-0000-000001000000}">
      <formula1>INDIRECT($C14)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9"/>
  <sheetViews>
    <sheetView zoomScale="130" zoomScaleNormal="130" workbookViewId="0">
      <selection activeCell="E3" sqref="E3"/>
    </sheetView>
  </sheetViews>
  <sheetFormatPr defaultRowHeight="18.75" x14ac:dyDescent="0.3"/>
  <sheetData>
    <row r="2" spans="2:8" x14ac:dyDescent="0.3">
      <c r="B2" s="1" t="s">
        <v>0</v>
      </c>
      <c r="E2" s="1" t="s">
        <v>1</v>
      </c>
      <c r="H2" t="s">
        <v>19</v>
      </c>
    </row>
    <row r="3" spans="2:8" x14ac:dyDescent="0.3">
      <c r="B3" t="s">
        <v>2</v>
      </c>
      <c r="E3" t="s">
        <v>3</v>
      </c>
    </row>
    <row r="4" spans="2:8" x14ac:dyDescent="0.3">
      <c r="B4" t="s">
        <v>4</v>
      </c>
      <c r="E4" t="s">
        <v>5</v>
      </c>
      <c r="H4" t="str" cm="1">
        <f t="array" aca="1" ref="H4:H9" ca="1">INDIRECT(H2)</f>
        <v>House Rent</v>
      </c>
    </row>
    <row r="5" spans="2:8" x14ac:dyDescent="0.3">
      <c r="B5" t="s">
        <v>6</v>
      </c>
      <c r="E5" t="s">
        <v>7</v>
      </c>
      <c r="H5" t="str">
        <f ca="1"/>
        <v>Car EMI</v>
      </c>
    </row>
    <row r="6" spans="2:8" x14ac:dyDescent="0.3">
      <c r="B6" t="s">
        <v>8</v>
      </c>
      <c r="E6" t="s">
        <v>9</v>
      </c>
      <c r="H6" t="str">
        <f ca="1"/>
        <v>Insurance</v>
      </c>
    </row>
    <row r="7" spans="2:8" x14ac:dyDescent="0.3">
      <c r="E7" t="s">
        <v>10</v>
      </c>
      <c r="H7" t="str">
        <f ca="1"/>
        <v>Entertainment And travel</v>
      </c>
    </row>
    <row r="8" spans="2:8" x14ac:dyDescent="0.3">
      <c r="E8" t="s">
        <v>11</v>
      </c>
      <c r="H8" t="str">
        <f ca="1"/>
        <v>Utilities</v>
      </c>
    </row>
    <row r="9" spans="2:8" x14ac:dyDescent="0.3">
      <c r="H9" t="str">
        <f ca="1"/>
        <v>Fuel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kinza bakhtawar</cp:lastModifiedBy>
  <dcterms:created xsi:type="dcterms:W3CDTF">2024-02-04T16:00:25Z</dcterms:created>
  <dcterms:modified xsi:type="dcterms:W3CDTF">2024-12-22T11:21:38Z</dcterms:modified>
</cp:coreProperties>
</file>