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oscoum/Research/projects/Exo70/data/codeml/positive_selection/"/>
    </mc:Choice>
  </mc:AlternateContent>
  <bookViews>
    <workbookView xWindow="4060" yWindow="4260" windowWidth="23320" windowHeight="12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" i="1"/>
  <c r="E3" i="1"/>
  <c r="F3" i="1"/>
  <c r="F2" i="1"/>
  <c r="F1" i="1"/>
</calcChain>
</file>

<file path=xl/sharedStrings.xml><?xml version="1.0" encoding="utf-8"?>
<sst xmlns="http://schemas.openxmlformats.org/spreadsheetml/2006/main" count="34" uniqueCount="32">
  <si>
    <t>Nested model pairs</t>
  </si>
  <si>
    <t>dN/dS</t>
  </si>
  <si>
    <t>M0</t>
  </si>
  <si>
    <t>M0: one-ratio</t>
  </si>
  <si>
    <t>Parameter estimates</t>
  </si>
  <si>
    <t>PSS</t>
  </si>
  <si>
    <t>N.A.</t>
  </si>
  <si>
    <t>lnL</t>
  </si>
  <si>
    <t>M3: discrete</t>
  </si>
  <si>
    <t>M1: neutral</t>
  </si>
  <si>
    <t>M2: selection</t>
  </si>
  <si>
    <t>M1a: NearlyNeutral</t>
  </si>
  <si>
    <t>M2a: PositiveSelection</t>
  </si>
  <si>
    <t>M7: beta</t>
  </si>
  <si>
    <t>M8: beta&amp;omega</t>
  </si>
  <si>
    <t>M1a</t>
  </si>
  <si>
    <t>M2a</t>
  </si>
  <si>
    <t>M3</t>
  </si>
  <si>
    <t>M7</t>
  </si>
  <si>
    <t>M8</t>
  </si>
  <si>
    <t>M0 vs M3</t>
  </si>
  <si>
    <t>M1 vs M2</t>
  </si>
  <si>
    <t>M7 vs M8</t>
  </si>
  <si>
    <t>omega = 0.213</t>
  </si>
  <si>
    <t>p0 = 0.821; p1 = 0.179; w0 = 0.139; w1 = 1.000</t>
  </si>
  <si>
    <t>p0 = 0.821; p1 = 0.067; p2 = 0.112; w0 = 0.139; w1 = 1.000; w2 = 1.000</t>
  </si>
  <si>
    <t>84 (38)</t>
  </si>
  <si>
    <t>p0 = 0.537; p1 = 0.352; p2 = 0.112; w0 = 0.057; w1 = 0.334; w2 = 0.788</t>
  </si>
  <si>
    <t>49 (0)</t>
  </si>
  <si>
    <t>p = 0.619; q = 1.996</t>
  </si>
  <si>
    <t>p0 = 0.99999; p1 = 0.00001; p = 0.619; q = 1.996; w = 44.503</t>
  </si>
  <si>
    <t>0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</si>
</sst>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C3" sqref="C3"/>
    </sheetView>
  </sheetViews>
  <sheetFormatPr baseColWidth="10" defaultRowHeight="16" x14ac:dyDescent="0.2"/>
  <cols>
    <col min="1" max="1" width="19.5" bestFit="1" customWidth="1"/>
    <col min="2" max="2" width="12.6640625" bestFit="1" customWidth="1"/>
    <col min="3" max="3" width="58.33203125" bestFit="1" customWidth="1"/>
  </cols>
  <sheetData>
    <row r="1" spans="1:6" x14ac:dyDescent="0.2">
      <c r="A1" t="s">
        <v>2</v>
      </c>
      <c r="B1">
        <v>-11592.219268000001</v>
      </c>
      <c r="D1" t="s">
        <v>20</v>
      </c>
      <c r="E1">
        <f>2*(B4-B1)</f>
        <v>294.99551200000133</v>
      </c>
      <c r="F1">
        <f>1-_xlfn.CHISQ.DIST(E1,4,1)</f>
        <v>0</v>
      </c>
    </row>
    <row r="2" spans="1:6" x14ac:dyDescent="0.2">
      <c r="A2" t="s">
        <v>15</v>
      </c>
      <c r="B2" s="3">
        <v>-11484.190084</v>
      </c>
      <c r="D2" t="s">
        <v>21</v>
      </c>
      <c r="E2">
        <f>2*(B3-B2)</f>
        <v>-2.2000000171829015E-5</v>
      </c>
      <c r="F2" t="e">
        <f>1-_xlfn.CHISQ.DIST(E2,2,1)</f>
        <v>#NUM!</v>
      </c>
    </row>
    <row r="3" spans="1:6" x14ac:dyDescent="0.2">
      <c r="A3" t="s">
        <v>16</v>
      </c>
      <c r="B3" s="3">
        <v>-11484.190095</v>
      </c>
      <c r="D3" t="s">
        <v>22</v>
      </c>
      <c r="E3">
        <f>2*(B6-B5)</f>
        <v>-9.3879999985801987E-3</v>
      </c>
      <c r="F3" t="e">
        <f>1-_xlfn.CHISQ.DIST(E3,2,1)</f>
        <v>#NUM!</v>
      </c>
    </row>
    <row r="4" spans="1:6" x14ac:dyDescent="0.2">
      <c r="A4" t="s">
        <v>17</v>
      </c>
      <c r="B4" s="3">
        <v>-11444.721512</v>
      </c>
    </row>
    <row r="5" spans="1:6" x14ac:dyDescent="0.2">
      <c r="A5" t="s">
        <v>18</v>
      </c>
      <c r="B5" s="3">
        <v>-11446.956241</v>
      </c>
    </row>
    <row r="6" spans="1:6" x14ac:dyDescent="0.2">
      <c r="A6" t="s">
        <v>19</v>
      </c>
      <c r="B6" s="3">
        <v>-11446.960934999999</v>
      </c>
    </row>
    <row r="8" spans="1:6" x14ac:dyDescent="0.2">
      <c r="A8" s="1" t="s">
        <v>0</v>
      </c>
      <c r="B8" s="1" t="s">
        <v>1</v>
      </c>
      <c r="C8" s="1" t="s">
        <v>4</v>
      </c>
      <c r="D8" s="1" t="s">
        <v>5</v>
      </c>
      <c r="E8" s="1" t="s">
        <v>7</v>
      </c>
    </row>
    <row r="9" spans="1:6" s="3" customFormat="1" x14ac:dyDescent="0.2">
      <c r="A9" s="3" t="s">
        <v>3</v>
      </c>
      <c r="B9" s="3">
        <v>0.21304999999999999</v>
      </c>
      <c r="C9" s="3" t="s">
        <v>23</v>
      </c>
      <c r="D9" s="3" t="s">
        <v>6</v>
      </c>
      <c r="E9" s="3">
        <v>-11592.219268000001</v>
      </c>
    </row>
    <row r="10" spans="1:6" x14ac:dyDescent="0.2">
      <c r="A10" s="3" t="s">
        <v>8</v>
      </c>
      <c r="B10" s="2">
        <v>0.62539999999999996</v>
      </c>
      <c r="C10" s="3" t="s">
        <v>27</v>
      </c>
      <c r="D10" s="3" t="s">
        <v>28</v>
      </c>
      <c r="E10" s="3">
        <v>-11444.721512</v>
      </c>
    </row>
    <row r="11" spans="1:6" s="3" customFormat="1" x14ac:dyDescent="0.2">
      <c r="A11" s="3" t="s">
        <v>9</v>
      </c>
    </row>
    <row r="12" spans="1:6" s="3" customFormat="1" x14ac:dyDescent="0.2">
      <c r="A12" s="3" t="s">
        <v>10</v>
      </c>
    </row>
    <row r="13" spans="1:6" x14ac:dyDescent="0.2">
      <c r="A13" s="3" t="s">
        <v>11</v>
      </c>
      <c r="B13" s="2">
        <v>0.48080000000000001</v>
      </c>
      <c r="C13" s="3" t="s">
        <v>24</v>
      </c>
      <c r="D13" s="3" t="s">
        <v>6</v>
      </c>
      <c r="E13" s="3">
        <v>-11484.190084</v>
      </c>
    </row>
    <row r="14" spans="1:6" x14ac:dyDescent="0.2">
      <c r="A14" s="3" t="s">
        <v>12</v>
      </c>
      <c r="B14" s="2">
        <v>0.71519999999999995</v>
      </c>
      <c r="C14" s="3" t="s">
        <v>25</v>
      </c>
      <c r="D14" s="3" t="s">
        <v>26</v>
      </c>
      <c r="E14" s="3">
        <v>-11484.190095</v>
      </c>
    </row>
    <row r="15" spans="1:6" x14ac:dyDescent="0.2">
      <c r="A15" s="3" t="s">
        <v>13</v>
      </c>
      <c r="B15" s="2">
        <v>0.42220000000000002</v>
      </c>
      <c r="C15" s="3" t="s">
        <v>29</v>
      </c>
      <c r="D15" s="3" t="s">
        <v>6</v>
      </c>
      <c r="E15" s="3">
        <v>-11446.956241</v>
      </c>
    </row>
    <row r="16" spans="1:6" x14ac:dyDescent="0.2">
      <c r="A16" s="3" t="s">
        <v>14</v>
      </c>
      <c r="B16" s="2">
        <v>0.6149</v>
      </c>
      <c r="C16" s="3" t="s">
        <v>30</v>
      </c>
      <c r="D16" s="3" t="s">
        <v>31</v>
      </c>
      <c r="E16" s="3">
        <v>-11446.960934999999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Sainsbury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James Moscou</dc:creator>
  <cp:lastModifiedBy>Matthew James Moscou</cp:lastModifiedBy>
  <dcterms:created xsi:type="dcterms:W3CDTF">2017-09-21T09:29:35Z</dcterms:created>
  <dcterms:modified xsi:type="dcterms:W3CDTF">2017-12-23T11:38:22Z</dcterms:modified>
</cp:coreProperties>
</file>