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65a08843967445/Desktop/Master Ordner Konsti/03_Studium/Master/Sustainable Energy - Energy Systems Analysis/Masterarbeit/MasterThesis/Data/Reference Case/"/>
    </mc:Choice>
  </mc:AlternateContent>
  <xr:revisionPtr revIDLastSave="44" documentId="8_{C07896D1-B9AB-4068-9B8D-9D791C0809D1}" xr6:coauthVersionLast="47" xr6:coauthVersionMax="47" xr10:uidLastSave="{E1602302-19A2-45FF-ACD3-AEA3687624C3}"/>
  <bookViews>
    <workbookView xWindow="-110" yWindow="-110" windowWidth="19420" windowHeight="10300" xr2:uid="{706CCCE1-668A-42AD-A820-FAE74361E9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C3" i="1"/>
  <c r="C2" i="1"/>
  <c r="G2" i="1" s="1"/>
  <c r="F2" i="1"/>
  <c r="F3" i="1"/>
</calcChain>
</file>

<file path=xl/sharedStrings.xml><?xml version="1.0" encoding="utf-8"?>
<sst xmlns="http://schemas.openxmlformats.org/spreadsheetml/2006/main" count="9" uniqueCount="9">
  <si>
    <t>Technology</t>
  </si>
  <si>
    <t>BESS</t>
  </si>
  <si>
    <t>Pumped Hydro</t>
  </si>
  <si>
    <t>CAPEX [EUR/kWh]</t>
  </si>
  <si>
    <t>Lifetime</t>
  </si>
  <si>
    <t>Discount Rate</t>
  </si>
  <si>
    <t>Capital Recovery Factor</t>
  </si>
  <si>
    <t>OPEX [EUR/kW]</t>
  </si>
  <si>
    <t>Annualized Investment Cost [EUR/GWh]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</si>
</sst>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2" applyFont="1"/>
    <xf numFmtId="0" fontId="0" fillId="2" borderId="0" xfId="0" applyFill="1"/>
    <xf numFmtId="9" fontId="0" fillId="2" borderId="0" xfId="2" applyFont="1" applyFill="1"/>
    <xf numFmtId="164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EF58-5C5B-4CCC-929F-394C9D573DFE}">
  <dimension ref="A1:G3"/>
  <sheetViews>
    <sheetView tabSelected="1" workbookViewId="0">
      <selection activeCell="B3" sqref="B3"/>
    </sheetView>
  </sheetViews>
  <sheetFormatPr defaultRowHeight="14.5" x14ac:dyDescent="0.35"/>
  <cols>
    <col min="1" max="1" width="12.54296875" bestFit="1" customWidth="1"/>
    <col min="2" max="2" width="15.36328125" bestFit="1" customWidth="1"/>
    <col min="3" max="3" width="15.36328125" customWidth="1"/>
    <col min="7" max="7" width="32.6328125" bestFit="1" customWidth="1"/>
  </cols>
  <sheetData>
    <row r="1" spans="1:7" x14ac:dyDescent="0.35">
      <c r="A1" t="s">
        <v>0</v>
      </c>
      <c r="B1" t="s">
        <v>3</v>
      </c>
      <c r="C1" t="s">
        <v>7</v>
      </c>
      <c r="D1" t="s">
        <v>4</v>
      </c>
      <c r="E1" t="s">
        <v>5</v>
      </c>
      <c r="F1" t="s">
        <v>6</v>
      </c>
      <c r="G1" t="s">
        <v>8</v>
      </c>
    </row>
    <row r="2" spans="1:7" x14ac:dyDescent="0.35">
      <c r="A2" t="s">
        <v>1</v>
      </c>
      <c r="B2">
        <v>300</v>
      </c>
      <c r="C2">
        <f>0.02*B2</f>
        <v>6</v>
      </c>
      <c r="D2">
        <v>15</v>
      </c>
      <c r="E2" s="3">
        <v>0.05</v>
      </c>
      <c r="F2" s="1">
        <f>(E2*(1+E2)^D2)/(((1+E2)^D2)-1)</f>
        <v>9.6342287609244348E-2</v>
      </c>
      <c r="G2" s="4">
        <f>(B2*F2+C2)*1000000</f>
        <v>34902686.282773301</v>
      </c>
    </row>
    <row r="3" spans="1:7" x14ac:dyDescent="0.35">
      <c r="A3" t="s">
        <v>2</v>
      </c>
      <c r="B3">
        <v>800</v>
      </c>
      <c r="C3">
        <f>0.02*B3</f>
        <v>16</v>
      </c>
      <c r="D3" s="2">
        <v>20</v>
      </c>
      <c r="E3" s="3">
        <v>0.05</v>
      </c>
      <c r="F3" s="1">
        <f>(E3*(1+E3)^D3)/(((1+E3)^D3)-1)</f>
        <v>8.0242587190691314E-2</v>
      </c>
      <c r="G3" s="4">
        <f>(B3*F3+C3)*1000000</f>
        <v>80194069.752553046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Dürr</dc:creator>
  <cp:lastModifiedBy>Konstantin Dürr</cp:lastModifiedBy>
  <dcterms:created xsi:type="dcterms:W3CDTF">2025-03-25T15:08:17Z</dcterms:created>
  <dcterms:modified xsi:type="dcterms:W3CDTF">2025-05-01T08:52:04Z</dcterms:modified>
</cp:coreProperties>
</file>