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O3" i="1"/>
  <c r="G3" i="1"/>
  <c r="O7" i="1"/>
  <c r="G7" i="1"/>
  <c r="O6" i="1"/>
  <c r="G6" i="1"/>
  <c r="O10" i="1"/>
  <c r="O9" i="1"/>
  <c r="O13" i="1"/>
  <c r="G13" i="1"/>
  <c r="O12" i="1"/>
  <c r="G12" i="1"/>
  <c r="O16" i="1"/>
  <c r="G16" i="1"/>
  <c r="O15" i="1"/>
  <c r="G15" i="1"/>
  <c r="O19" i="1"/>
  <c r="O18" i="1"/>
  <c r="O22" i="1"/>
  <c r="G22" i="1"/>
  <c r="O21" i="1"/>
  <c r="G21" i="1"/>
  <c r="O25" i="1"/>
  <c r="G25" i="1"/>
  <c r="O24" i="1"/>
  <c r="G24" i="1"/>
  <c r="O28" i="1"/>
  <c r="O27" i="1"/>
  <c r="O30" i="1"/>
  <c r="O32" i="1"/>
  <c r="O34" i="1"/>
  <c r="O33" i="1"/>
  <c r="O31" i="1"/>
  <c r="O29" i="1"/>
  <c r="O26" i="1"/>
  <c r="O23" i="1"/>
  <c r="G23" i="1"/>
  <c r="O20" i="1"/>
  <c r="G20" i="1"/>
  <c r="O17" i="1"/>
  <c r="O14" i="1"/>
  <c r="G14" i="1"/>
  <c r="O11" i="1"/>
  <c r="G11" i="1"/>
  <c r="O8" i="1"/>
  <c r="O5" i="1"/>
  <c r="G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<sst xmlns="http://schemas.openxmlformats.org/spreadsheetml/2006/main" count="580" uniqueCount="82">
  <si>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</si>
  <si>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</si>
  <si>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</si>
  <si>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</si>
  <si>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</si>
  <si>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</si>
  <si>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</si>
  <si>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</si>
  <si>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</si>
  <si>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</si>
  <si>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</si>
  <si>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</si>
  <si>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</si>
  <si>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</si>
  <si>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</si>
  <si>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</si>
  <si>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</si>
  <si>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</si>
  <si>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</si>
  <si>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</si>
  <si>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</si>
  <si>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</si>
  <si>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</si>
  <si>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</si>
  <si>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</si>
  <si>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</si>
  <si>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</si>
  <si>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</si>
  <si>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</si>
  <si>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</si>
  <si>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</si>
  <si>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USA</t>
  </si>
  <si>
    <t>Chesapeake Bay</t>
  </si>
  <si>
    <t>Wachapreague</t>
  </si>
  <si>
    <t>Revovered</t>
  </si>
  <si>
    <t>MarineGeo</t>
  </si>
  <si>
    <t>WCH-01</t>
  </si>
  <si>
    <t>Osyter reef</t>
  </si>
  <si>
    <t>?</t>
  </si>
  <si>
    <t>No</t>
  </si>
  <si>
    <t>Collected</t>
  </si>
  <si>
    <t>Intended</t>
  </si>
  <si>
    <t>Smithsonian Institution</t>
  </si>
  <si>
    <t>Matthieu Leray</t>
  </si>
  <si>
    <t>leray.upmc@gmail.com</t>
  </si>
  <si>
    <t>N/A</t>
  </si>
  <si>
    <t>NO</t>
  </si>
  <si>
    <t>WCH-02</t>
  </si>
  <si>
    <t>WCH-03</t>
  </si>
  <si>
    <t>WCH-01_1</t>
  </si>
  <si>
    <t>WCH-01_2</t>
  </si>
  <si>
    <t>WCH-01_3</t>
  </si>
  <si>
    <t>WCH-01_4</t>
  </si>
  <si>
    <t>WCH-01_5</t>
  </si>
  <si>
    <t>WCH-01_6</t>
  </si>
  <si>
    <t>WCH-01_7</t>
  </si>
  <si>
    <t>WCH-01_8</t>
  </si>
  <si>
    <t>WCH-01_9</t>
  </si>
  <si>
    <t>WCH-02_1</t>
  </si>
  <si>
    <t>WCH-02_2</t>
  </si>
  <si>
    <t>WCH-02_3</t>
  </si>
  <si>
    <t>WCH-02_4</t>
  </si>
  <si>
    <t>WCH-02_5</t>
  </si>
  <si>
    <t>WCH-02_6</t>
  </si>
  <si>
    <t>WCH-02_7</t>
  </si>
  <si>
    <t>WCH-02_8</t>
  </si>
  <si>
    <t>WCH-02_9</t>
  </si>
  <si>
    <t>WCH-03_1</t>
  </si>
  <si>
    <t>WCH-03_2</t>
  </si>
  <si>
    <t>WCH-03_3</t>
  </si>
  <si>
    <t>WCH-03_4</t>
  </si>
  <si>
    <t>WCH-03_5</t>
  </si>
  <si>
    <t>WCH-03_6</t>
  </si>
  <si>
    <t>WCH-03_7</t>
  </si>
  <si>
    <t>WCH-03_8</t>
  </si>
  <si>
    <t>WCH-03_9</t>
  </si>
  <si>
    <t>WCH-01_10</t>
  </si>
  <si>
    <t>WCH-01_11</t>
  </si>
  <si>
    <t>WCH-02_10</t>
  </si>
  <si>
    <t>WCH-02_11</t>
  </si>
  <si>
    <t>WCH-03_10</t>
  </si>
  <si>
    <t>WCH-03_11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</si>
</sst>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9" fillId="0" borderId="1" xfId="115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34"/>
  <sheetViews>
    <sheetView tabSelected="1" workbookViewId="0">
      <selection activeCell="L1" sqref="L1:L1048576"/>
    </sheetView>
  </sheetViews>
  <sheetFormatPr baseColWidth="10" defaultRowHeight="15" x14ac:dyDescent="0"/>
  <cols>
    <col min="1" max="1" width="9.33203125" bestFit="1" customWidth="1"/>
    <col min="2" max="2" width="14.1640625" bestFit="1" customWidth="1"/>
    <col min="3" max="3" width="13.33203125" bestFit="1" customWidth="1"/>
    <col min="4" max="4" width="10.33203125" bestFit="1" customWidth="1"/>
    <col min="5" max="6" width="10" bestFit="1" customWidth="1"/>
    <col min="7" max="8" width="10.5" bestFit="1" customWidth="1"/>
    <col min="9" max="9" width="7.83203125" bestFit="1" customWidth="1"/>
    <col min="10" max="10" width="8.83203125" bestFit="1" customWidth="1"/>
    <col min="11" max="11" width="9.1640625" bestFit="1" customWidth="1"/>
    <col min="12" max="12" width="12.1640625" bestFit="1" customWidth="1"/>
    <col min="13" max="13" width="12.6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9" customFormat="1">
      <c r="A2" s="8" t="s">
        <v>31</v>
      </c>
      <c r="B2" s="9" t="s">
        <v>32</v>
      </c>
      <c r="C2" s="8" t="s">
        <v>33</v>
      </c>
      <c r="D2" s="10">
        <v>41153</v>
      </c>
      <c r="E2" s="10">
        <v>41395</v>
      </c>
      <c r="F2" s="11" t="s">
        <v>34</v>
      </c>
      <c r="G2" s="12">
        <f>(YEAR(E2)-YEAR(D2))*12+MONTH(E2)-MONTH(D2)</f>
        <v>8</v>
      </c>
      <c r="H2" s="8" t="s">
        <v>35</v>
      </c>
      <c r="I2" s="8" t="s">
        <v>36</v>
      </c>
      <c r="J2" s="8">
        <v>3</v>
      </c>
      <c r="K2" s="8" t="s">
        <v>49</v>
      </c>
      <c r="L2" s="8">
        <v>37.601624999999999</v>
      </c>
      <c r="M2" s="8">
        <v>-75.619189814814803</v>
      </c>
      <c r="N2" s="8">
        <v>1.6</v>
      </c>
      <c r="O2" s="13">
        <f t="shared" ref="O2:O33" si="0">N2*0.3048</f>
        <v>0.48768000000000006</v>
      </c>
      <c r="P2" s="8"/>
      <c r="Q2" s="8" t="s">
        <v>37</v>
      </c>
      <c r="R2" s="8" t="s">
        <v>38</v>
      </c>
      <c r="S2" s="8"/>
      <c r="T2" s="8" t="s">
        <v>39</v>
      </c>
      <c r="U2" s="8" t="s">
        <v>39</v>
      </c>
      <c r="V2" s="8">
        <v>8</v>
      </c>
      <c r="W2" s="14" t="s">
        <v>40</v>
      </c>
      <c r="X2" s="14" t="s">
        <v>40</v>
      </c>
      <c r="Y2" s="8" t="s">
        <v>41</v>
      </c>
      <c r="Z2" s="8" t="s">
        <v>41</v>
      </c>
      <c r="AA2" s="8"/>
      <c r="AB2" s="14" t="s">
        <v>42</v>
      </c>
      <c r="AC2" s="14" t="s">
        <v>43</v>
      </c>
      <c r="AD2" s="15" t="s">
        <v>44</v>
      </c>
      <c r="AE2" s="16"/>
      <c r="AF2" s="17"/>
      <c r="AG2" s="17"/>
      <c r="AH2" s="17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</row>
    <row r="3" spans="1:1093" s="19" customFormat="1">
      <c r="A3" s="8" t="s">
        <v>31</v>
      </c>
      <c r="B3" s="9" t="s">
        <v>32</v>
      </c>
      <c r="C3" s="8" t="s">
        <v>33</v>
      </c>
      <c r="D3" s="10">
        <v>41153</v>
      </c>
      <c r="E3" s="10">
        <v>41395</v>
      </c>
      <c r="F3" s="11" t="s">
        <v>34</v>
      </c>
      <c r="G3" s="12">
        <f t="shared" ref="G3:G4" si="1">(YEAR(E3)-YEAR(D3))*12+MONTH(E3)-MONTH(D3)</f>
        <v>8</v>
      </c>
      <c r="H3" s="8" t="s">
        <v>35</v>
      </c>
      <c r="I3" s="8" t="s">
        <v>36</v>
      </c>
      <c r="J3" s="8">
        <v>3</v>
      </c>
      <c r="K3" s="8" t="s">
        <v>50</v>
      </c>
      <c r="L3" s="8">
        <v>37.601624999999999</v>
      </c>
      <c r="M3" s="8">
        <v>-75.619189814814803</v>
      </c>
      <c r="N3" s="8">
        <v>1.6</v>
      </c>
      <c r="O3" s="13">
        <f t="shared" ref="O3:O4" si="2">N3*0.3048</f>
        <v>0.48768000000000006</v>
      </c>
      <c r="P3" s="8"/>
      <c r="Q3" s="8" t="s">
        <v>37</v>
      </c>
      <c r="R3" s="8" t="s">
        <v>38</v>
      </c>
      <c r="S3" s="8"/>
      <c r="T3" s="8" t="s">
        <v>39</v>
      </c>
      <c r="U3" s="8" t="s">
        <v>39</v>
      </c>
      <c r="V3" s="8">
        <v>8</v>
      </c>
      <c r="W3" s="14" t="s">
        <v>40</v>
      </c>
      <c r="X3" s="14" t="s">
        <v>40</v>
      </c>
      <c r="Y3" s="8" t="s">
        <v>41</v>
      </c>
      <c r="Z3" s="8" t="s">
        <v>41</v>
      </c>
      <c r="AA3" s="8"/>
      <c r="AB3" s="14" t="s">
        <v>42</v>
      </c>
      <c r="AC3" s="14" t="s">
        <v>43</v>
      </c>
      <c r="AD3" s="15" t="s">
        <v>44</v>
      </c>
      <c r="AE3" s="16"/>
      <c r="AF3" s="17"/>
      <c r="AG3" s="17"/>
      <c r="AH3" s="17"/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</row>
    <row r="4" spans="1:1093" s="19" customFormat="1">
      <c r="A4" s="8" t="s">
        <v>31</v>
      </c>
      <c r="B4" s="9" t="s">
        <v>32</v>
      </c>
      <c r="C4" s="8" t="s">
        <v>33</v>
      </c>
      <c r="D4" s="10">
        <v>41153</v>
      </c>
      <c r="E4" s="10">
        <v>41395</v>
      </c>
      <c r="F4" s="11" t="s">
        <v>34</v>
      </c>
      <c r="G4" s="12">
        <f t="shared" si="1"/>
        <v>8</v>
      </c>
      <c r="H4" s="8" t="s">
        <v>35</v>
      </c>
      <c r="I4" s="8" t="s">
        <v>36</v>
      </c>
      <c r="J4" s="8">
        <v>3</v>
      </c>
      <c r="K4" s="8" t="s">
        <v>51</v>
      </c>
      <c r="L4" s="8">
        <v>37.601624999999999</v>
      </c>
      <c r="M4" s="8">
        <v>-75.619189814814803</v>
      </c>
      <c r="N4" s="8">
        <v>1.6</v>
      </c>
      <c r="O4" s="13">
        <f t="shared" si="2"/>
        <v>0.48768000000000006</v>
      </c>
      <c r="P4" s="8"/>
      <c r="Q4" s="8" t="s">
        <v>37</v>
      </c>
      <c r="R4" s="8" t="s">
        <v>38</v>
      </c>
      <c r="S4" s="8"/>
      <c r="T4" s="8" t="s">
        <v>39</v>
      </c>
      <c r="U4" s="8" t="s">
        <v>39</v>
      </c>
      <c r="V4" s="8">
        <v>8</v>
      </c>
      <c r="W4" s="14" t="s">
        <v>40</v>
      </c>
      <c r="X4" s="14" t="s">
        <v>40</v>
      </c>
      <c r="Y4" s="8" t="s">
        <v>41</v>
      </c>
      <c r="Z4" s="8" t="s">
        <v>41</v>
      </c>
      <c r="AA4" s="8"/>
      <c r="AB4" s="14" t="s">
        <v>42</v>
      </c>
      <c r="AC4" s="14" t="s">
        <v>43</v>
      </c>
      <c r="AD4" s="15" t="s">
        <v>44</v>
      </c>
      <c r="AE4" s="16"/>
      <c r="AF4" s="17"/>
      <c r="AG4" s="17"/>
      <c r="AH4" s="17"/>
      <c r="AI4" s="17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</row>
    <row r="5" spans="1:1093" s="19" customFormat="1">
      <c r="A5" s="8" t="s">
        <v>31</v>
      </c>
      <c r="B5" s="9" t="s">
        <v>32</v>
      </c>
      <c r="C5" s="8" t="s">
        <v>33</v>
      </c>
      <c r="D5" s="10">
        <v>41153</v>
      </c>
      <c r="E5" s="10">
        <v>41609</v>
      </c>
      <c r="F5" s="11" t="s">
        <v>34</v>
      </c>
      <c r="G5" s="12">
        <f>(YEAR(E5)-YEAR(D5))*12+MONTH(E5)-MONTH(D5)</f>
        <v>15</v>
      </c>
      <c r="H5" s="8" t="s">
        <v>35</v>
      </c>
      <c r="I5" s="8" t="s">
        <v>36</v>
      </c>
      <c r="J5" s="8">
        <v>3</v>
      </c>
      <c r="K5" s="8" t="s">
        <v>52</v>
      </c>
      <c r="L5" s="8">
        <v>37.601624999999999</v>
      </c>
      <c r="M5" s="8">
        <v>-75.619189814814803</v>
      </c>
      <c r="N5" s="8">
        <v>1.6</v>
      </c>
      <c r="O5" s="13">
        <f t="shared" si="0"/>
        <v>0.48768000000000006</v>
      </c>
      <c r="P5" s="8"/>
      <c r="Q5" s="8" t="s">
        <v>37</v>
      </c>
      <c r="R5" s="8" t="s">
        <v>38</v>
      </c>
      <c r="S5" s="8"/>
      <c r="T5" s="8" t="s">
        <v>39</v>
      </c>
      <c r="U5" s="8" t="s">
        <v>39</v>
      </c>
      <c r="V5" s="8">
        <v>8</v>
      </c>
      <c r="W5" s="14" t="s">
        <v>40</v>
      </c>
      <c r="X5" s="14" t="s">
        <v>40</v>
      </c>
      <c r="Y5" s="8" t="s">
        <v>41</v>
      </c>
      <c r="Z5" s="8" t="s">
        <v>41</v>
      </c>
      <c r="AA5" s="8"/>
      <c r="AB5" s="14" t="s">
        <v>42</v>
      </c>
      <c r="AC5" s="14" t="s">
        <v>43</v>
      </c>
      <c r="AD5" s="15" t="s">
        <v>44</v>
      </c>
      <c r="AE5" s="16"/>
      <c r="AF5" s="17"/>
      <c r="AG5" s="17"/>
      <c r="AH5" s="17"/>
      <c r="AI5" s="17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</row>
    <row r="6" spans="1:1093" s="19" customFormat="1">
      <c r="A6" s="8" t="s">
        <v>31</v>
      </c>
      <c r="B6" s="9" t="s">
        <v>32</v>
      </c>
      <c r="C6" s="8" t="s">
        <v>33</v>
      </c>
      <c r="D6" s="10">
        <v>41153</v>
      </c>
      <c r="E6" s="10">
        <v>41609</v>
      </c>
      <c r="F6" s="11" t="s">
        <v>34</v>
      </c>
      <c r="G6" s="12">
        <f t="shared" ref="G6:G7" si="3">(YEAR(E6)-YEAR(D6))*12+MONTH(E6)-MONTH(D6)</f>
        <v>15</v>
      </c>
      <c r="H6" s="8" t="s">
        <v>35</v>
      </c>
      <c r="I6" s="8" t="s">
        <v>36</v>
      </c>
      <c r="J6" s="8">
        <v>3</v>
      </c>
      <c r="K6" s="8" t="s">
        <v>53</v>
      </c>
      <c r="L6" s="8">
        <v>37.601624999999999</v>
      </c>
      <c r="M6" s="8">
        <v>-75.619189814814803</v>
      </c>
      <c r="N6" s="8">
        <v>1.6</v>
      </c>
      <c r="O6" s="13">
        <f t="shared" ref="O6:O7" si="4">N6*0.3048</f>
        <v>0.48768000000000006</v>
      </c>
      <c r="P6" s="8"/>
      <c r="Q6" s="8" t="s">
        <v>37</v>
      </c>
      <c r="R6" s="8" t="s">
        <v>38</v>
      </c>
      <c r="S6" s="8"/>
      <c r="T6" s="8" t="s">
        <v>39</v>
      </c>
      <c r="U6" s="8" t="s">
        <v>39</v>
      </c>
      <c r="V6" s="8">
        <v>8</v>
      </c>
      <c r="W6" s="14" t="s">
        <v>40</v>
      </c>
      <c r="X6" s="14" t="s">
        <v>40</v>
      </c>
      <c r="Y6" s="8" t="s">
        <v>41</v>
      </c>
      <c r="Z6" s="8" t="s">
        <v>41</v>
      </c>
      <c r="AA6" s="8"/>
      <c r="AB6" s="14" t="s">
        <v>42</v>
      </c>
      <c r="AC6" s="14" t="s">
        <v>43</v>
      </c>
      <c r="AD6" s="15" t="s">
        <v>44</v>
      </c>
      <c r="AE6" s="16"/>
      <c r="AF6" s="17"/>
      <c r="AG6" s="17"/>
      <c r="AH6" s="17"/>
      <c r="AI6" s="17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  <c r="AMP6" s="18"/>
      <c r="AMQ6" s="18"/>
      <c r="AMR6" s="18"/>
      <c r="AMS6" s="18"/>
      <c r="AMT6" s="18"/>
      <c r="AMU6" s="18"/>
      <c r="AMV6" s="18"/>
      <c r="AMW6" s="18"/>
      <c r="AMX6" s="18"/>
      <c r="AMY6" s="18"/>
      <c r="AMZ6" s="18"/>
      <c r="ANA6" s="18"/>
      <c r="ANB6" s="18"/>
      <c r="ANC6" s="18"/>
      <c r="AND6" s="18"/>
      <c r="ANE6" s="18"/>
      <c r="ANF6" s="18"/>
      <c r="ANG6" s="18"/>
      <c r="ANH6" s="18"/>
      <c r="ANI6" s="18"/>
      <c r="ANJ6" s="18"/>
      <c r="ANK6" s="18"/>
      <c r="ANL6" s="18"/>
      <c r="ANM6" s="18"/>
      <c r="ANN6" s="18"/>
      <c r="ANO6" s="18"/>
      <c r="ANP6" s="18"/>
      <c r="ANQ6" s="18"/>
      <c r="ANR6" s="18"/>
      <c r="ANS6" s="18"/>
      <c r="ANT6" s="18"/>
      <c r="ANU6" s="18"/>
      <c r="ANV6" s="18"/>
      <c r="ANW6" s="18"/>
      <c r="ANX6" s="18"/>
      <c r="ANY6" s="18"/>
      <c r="ANZ6" s="18"/>
      <c r="AOA6" s="18"/>
      <c r="AOB6" s="18"/>
      <c r="AOC6" s="18"/>
      <c r="AOD6" s="18"/>
      <c r="AOE6" s="18"/>
      <c r="AOF6" s="18"/>
      <c r="AOG6" s="18"/>
      <c r="AOH6" s="18"/>
      <c r="AOI6" s="18"/>
      <c r="AOJ6" s="18"/>
      <c r="AOK6" s="18"/>
      <c r="AOL6" s="18"/>
      <c r="AOM6" s="18"/>
      <c r="AON6" s="18"/>
      <c r="AOO6" s="18"/>
      <c r="AOP6" s="18"/>
      <c r="AOQ6" s="18"/>
      <c r="AOR6" s="18"/>
      <c r="AOS6" s="18"/>
      <c r="AOT6" s="18"/>
      <c r="AOU6" s="18"/>
      <c r="AOV6" s="18"/>
      <c r="AOW6" s="18"/>
      <c r="AOX6" s="18"/>
      <c r="AOY6" s="18"/>
      <c r="AOZ6" s="18"/>
      <c r="APA6" s="18"/>
    </row>
    <row r="7" spans="1:1093" s="19" customFormat="1">
      <c r="A7" s="8" t="s">
        <v>31</v>
      </c>
      <c r="B7" s="9" t="s">
        <v>32</v>
      </c>
      <c r="C7" s="8" t="s">
        <v>33</v>
      </c>
      <c r="D7" s="10">
        <v>41153</v>
      </c>
      <c r="E7" s="10">
        <v>41609</v>
      </c>
      <c r="F7" s="11" t="s">
        <v>34</v>
      </c>
      <c r="G7" s="12">
        <f t="shared" si="3"/>
        <v>15</v>
      </c>
      <c r="H7" s="8" t="s">
        <v>35</v>
      </c>
      <c r="I7" s="8" t="s">
        <v>36</v>
      </c>
      <c r="J7" s="8">
        <v>3</v>
      </c>
      <c r="K7" s="8" t="s">
        <v>54</v>
      </c>
      <c r="L7" s="8">
        <v>37.601624999999999</v>
      </c>
      <c r="M7" s="8">
        <v>-75.619189814814803</v>
      </c>
      <c r="N7" s="8">
        <v>1.6</v>
      </c>
      <c r="O7" s="13">
        <f t="shared" si="4"/>
        <v>0.48768000000000006</v>
      </c>
      <c r="P7" s="8"/>
      <c r="Q7" s="8" t="s">
        <v>37</v>
      </c>
      <c r="R7" s="8" t="s">
        <v>38</v>
      </c>
      <c r="S7" s="8"/>
      <c r="T7" s="8" t="s">
        <v>39</v>
      </c>
      <c r="U7" s="8" t="s">
        <v>39</v>
      </c>
      <c r="V7" s="8">
        <v>8</v>
      </c>
      <c r="W7" s="14" t="s">
        <v>40</v>
      </c>
      <c r="X7" s="14" t="s">
        <v>40</v>
      </c>
      <c r="Y7" s="8" t="s">
        <v>41</v>
      </c>
      <c r="Z7" s="8" t="s">
        <v>41</v>
      </c>
      <c r="AA7" s="8"/>
      <c r="AB7" s="14" t="s">
        <v>42</v>
      </c>
      <c r="AC7" s="14" t="s">
        <v>43</v>
      </c>
      <c r="AD7" s="15" t="s">
        <v>44</v>
      </c>
      <c r="AE7" s="16"/>
      <c r="AF7" s="17"/>
      <c r="AG7" s="17"/>
      <c r="AH7" s="17"/>
      <c r="AI7" s="17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</row>
    <row r="8" spans="1:1093" s="19" customFormat="1">
      <c r="A8" s="8" t="s">
        <v>31</v>
      </c>
      <c r="B8" s="9" t="s">
        <v>32</v>
      </c>
      <c r="C8" s="8" t="s">
        <v>33</v>
      </c>
      <c r="D8" s="10">
        <v>41153</v>
      </c>
      <c r="E8" s="10"/>
      <c r="F8" s="10" t="s">
        <v>38</v>
      </c>
      <c r="G8" s="12" t="s">
        <v>45</v>
      </c>
      <c r="H8" s="8" t="s">
        <v>35</v>
      </c>
      <c r="I8" s="8" t="s">
        <v>36</v>
      </c>
      <c r="J8" s="8">
        <v>3</v>
      </c>
      <c r="K8" s="8" t="s">
        <v>55</v>
      </c>
      <c r="L8" s="8">
        <v>37.601624999999999</v>
      </c>
      <c r="M8" s="8">
        <v>-75.619189814814803</v>
      </c>
      <c r="N8" s="8">
        <v>1.6</v>
      </c>
      <c r="O8" s="13">
        <f t="shared" si="0"/>
        <v>0.48768000000000006</v>
      </c>
      <c r="P8" s="8"/>
      <c r="Q8" s="8" t="s">
        <v>37</v>
      </c>
      <c r="R8" s="8" t="s">
        <v>38</v>
      </c>
      <c r="S8" s="8"/>
      <c r="T8" s="8" t="s">
        <v>46</v>
      </c>
      <c r="U8" s="8" t="s">
        <v>46</v>
      </c>
      <c r="V8" s="8">
        <v>9</v>
      </c>
      <c r="W8" s="14"/>
      <c r="X8" s="14"/>
      <c r="Y8" s="8"/>
      <c r="Z8" s="8"/>
      <c r="AA8" s="8"/>
      <c r="AB8" s="14" t="s">
        <v>42</v>
      </c>
      <c r="AC8" s="14" t="s">
        <v>43</v>
      </c>
      <c r="AD8" s="15" t="s">
        <v>44</v>
      </c>
      <c r="AE8" s="16"/>
      <c r="AF8" s="17"/>
      <c r="AG8" s="17"/>
      <c r="AH8" s="17"/>
      <c r="AI8" s="17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</row>
    <row r="9" spans="1:1093" s="19" customFormat="1">
      <c r="A9" s="8" t="s">
        <v>31</v>
      </c>
      <c r="B9" s="9" t="s">
        <v>32</v>
      </c>
      <c r="C9" s="8" t="s">
        <v>33</v>
      </c>
      <c r="D9" s="10">
        <v>41153</v>
      </c>
      <c r="E9" s="10"/>
      <c r="F9" s="10" t="s">
        <v>38</v>
      </c>
      <c r="G9" s="12" t="s">
        <v>45</v>
      </c>
      <c r="H9" s="8" t="s">
        <v>35</v>
      </c>
      <c r="I9" s="8" t="s">
        <v>36</v>
      </c>
      <c r="J9" s="8">
        <v>3</v>
      </c>
      <c r="K9" s="8" t="s">
        <v>56</v>
      </c>
      <c r="L9" s="8">
        <v>37.601624999999999</v>
      </c>
      <c r="M9" s="8">
        <v>-75.619189814814803</v>
      </c>
      <c r="N9" s="8">
        <v>1.6</v>
      </c>
      <c r="O9" s="13">
        <f t="shared" ref="O9:O10" si="5">N9*0.3048</f>
        <v>0.48768000000000006</v>
      </c>
      <c r="P9" s="8"/>
      <c r="Q9" s="8" t="s">
        <v>37</v>
      </c>
      <c r="R9" s="8" t="s">
        <v>38</v>
      </c>
      <c r="S9" s="8"/>
      <c r="T9" s="8" t="s">
        <v>46</v>
      </c>
      <c r="U9" s="8" t="s">
        <v>46</v>
      </c>
      <c r="V9" s="8">
        <v>9</v>
      </c>
      <c r="W9" s="14"/>
      <c r="X9" s="14"/>
      <c r="Y9" s="8"/>
      <c r="Z9" s="8"/>
      <c r="AA9" s="8"/>
      <c r="AB9" s="14" t="s">
        <v>42</v>
      </c>
      <c r="AC9" s="14" t="s">
        <v>43</v>
      </c>
      <c r="AD9" s="15" t="s">
        <v>44</v>
      </c>
      <c r="AE9" s="16"/>
      <c r="AF9" s="17"/>
      <c r="AG9" s="17"/>
      <c r="AH9" s="17"/>
      <c r="AI9" s="17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</row>
    <row r="10" spans="1:1093" s="19" customFormat="1">
      <c r="A10" s="8" t="s">
        <v>31</v>
      </c>
      <c r="B10" s="9" t="s">
        <v>32</v>
      </c>
      <c r="C10" s="8" t="s">
        <v>33</v>
      </c>
      <c r="D10" s="10">
        <v>41153</v>
      </c>
      <c r="E10" s="10"/>
      <c r="F10" s="10" t="s">
        <v>38</v>
      </c>
      <c r="G10" s="12" t="s">
        <v>45</v>
      </c>
      <c r="H10" s="8" t="s">
        <v>35</v>
      </c>
      <c r="I10" s="8" t="s">
        <v>36</v>
      </c>
      <c r="J10" s="8">
        <v>3</v>
      </c>
      <c r="K10" s="8" t="s">
        <v>57</v>
      </c>
      <c r="L10" s="8">
        <v>37.601624999999999</v>
      </c>
      <c r="M10" s="8">
        <v>-75.619189814814803</v>
      </c>
      <c r="N10" s="8">
        <v>1.6</v>
      </c>
      <c r="O10" s="13">
        <f t="shared" si="5"/>
        <v>0.48768000000000006</v>
      </c>
      <c r="P10" s="8"/>
      <c r="Q10" s="8" t="s">
        <v>37</v>
      </c>
      <c r="R10" s="8" t="s">
        <v>38</v>
      </c>
      <c r="S10" s="8"/>
      <c r="T10" s="8" t="s">
        <v>46</v>
      </c>
      <c r="U10" s="8" t="s">
        <v>46</v>
      </c>
      <c r="V10" s="8">
        <v>9</v>
      </c>
      <c r="W10" s="14"/>
      <c r="X10" s="14"/>
      <c r="Y10" s="8"/>
      <c r="Z10" s="8"/>
      <c r="AA10" s="8"/>
      <c r="AB10" s="14" t="s">
        <v>42</v>
      </c>
      <c r="AC10" s="14" t="s">
        <v>43</v>
      </c>
      <c r="AD10" s="15" t="s">
        <v>44</v>
      </c>
      <c r="AE10" s="16"/>
      <c r="AF10" s="17"/>
      <c r="AG10" s="17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</row>
    <row r="11" spans="1:1093" s="19" customFormat="1">
      <c r="A11" s="8" t="s">
        <v>31</v>
      </c>
      <c r="B11" s="9" t="s">
        <v>32</v>
      </c>
      <c r="C11" s="8" t="s">
        <v>33</v>
      </c>
      <c r="D11" s="10">
        <v>41153</v>
      </c>
      <c r="E11" s="10">
        <v>41395</v>
      </c>
      <c r="F11" s="11" t="s">
        <v>34</v>
      </c>
      <c r="G11" s="12">
        <f>(YEAR(E11)-YEAR(D11))*12+MONTH(E11)-MONTH(D11)</f>
        <v>8</v>
      </c>
      <c r="H11" s="8" t="s">
        <v>35</v>
      </c>
      <c r="I11" s="8" t="s">
        <v>47</v>
      </c>
      <c r="J11" s="8">
        <v>3</v>
      </c>
      <c r="K11" s="8" t="s">
        <v>58</v>
      </c>
      <c r="L11" s="8">
        <v>37.601662037037038</v>
      </c>
      <c r="M11" s="8">
        <v>-75.619078703703707</v>
      </c>
      <c r="N11" s="8">
        <v>1.6</v>
      </c>
      <c r="O11" s="13">
        <f t="shared" si="0"/>
        <v>0.48768000000000006</v>
      </c>
      <c r="P11" s="8"/>
      <c r="Q11" s="8" t="s">
        <v>37</v>
      </c>
      <c r="R11" s="8" t="s">
        <v>38</v>
      </c>
      <c r="S11" s="8"/>
      <c r="T11" s="8" t="s">
        <v>39</v>
      </c>
      <c r="U11" s="8" t="s">
        <v>39</v>
      </c>
      <c r="V11" s="8">
        <v>8</v>
      </c>
      <c r="W11" s="14" t="s">
        <v>40</v>
      </c>
      <c r="X11" s="14" t="s">
        <v>40</v>
      </c>
      <c r="Y11" s="8" t="s">
        <v>41</v>
      </c>
      <c r="Z11" s="8" t="s">
        <v>41</v>
      </c>
      <c r="AA11" s="8"/>
      <c r="AB11" s="14" t="s">
        <v>42</v>
      </c>
      <c r="AC11" s="14" t="s">
        <v>43</v>
      </c>
      <c r="AD11" s="15" t="s">
        <v>44</v>
      </c>
      <c r="AE11" s="16"/>
      <c r="AF11" s="17"/>
      <c r="AG11" s="17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</row>
    <row r="12" spans="1:1093" s="19" customFormat="1">
      <c r="A12" s="8" t="s">
        <v>31</v>
      </c>
      <c r="B12" s="9" t="s">
        <v>32</v>
      </c>
      <c r="C12" s="8" t="s">
        <v>33</v>
      </c>
      <c r="D12" s="10">
        <v>41153</v>
      </c>
      <c r="E12" s="10">
        <v>41395</v>
      </c>
      <c r="F12" s="11" t="s">
        <v>34</v>
      </c>
      <c r="G12" s="12">
        <f t="shared" ref="G12:G13" si="6">(YEAR(E12)-YEAR(D12))*12+MONTH(E12)-MONTH(D12)</f>
        <v>8</v>
      </c>
      <c r="H12" s="8" t="s">
        <v>35</v>
      </c>
      <c r="I12" s="8" t="s">
        <v>47</v>
      </c>
      <c r="J12" s="8">
        <v>3</v>
      </c>
      <c r="K12" s="8" t="s">
        <v>59</v>
      </c>
      <c r="L12" s="8">
        <v>37.601662037037038</v>
      </c>
      <c r="M12" s="8">
        <v>-75.619078703703707</v>
      </c>
      <c r="N12" s="8">
        <v>1.6</v>
      </c>
      <c r="O12" s="13">
        <f t="shared" ref="O12:O13" si="7">N12*0.3048</f>
        <v>0.48768000000000006</v>
      </c>
      <c r="P12" s="8"/>
      <c r="Q12" s="8" t="s">
        <v>37</v>
      </c>
      <c r="R12" s="8" t="s">
        <v>38</v>
      </c>
      <c r="S12" s="8"/>
      <c r="T12" s="8" t="s">
        <v>39</v>
      </c>
      <c r="U12" s="8" t="s">
        <v>39</v>
      </c>
      <c r="V12" s="8">
        <v>8</v>
      </c>
      <c r="W12" s="14" t="s">
        <v>40</v>
      </c>
      <c r="X12" s="14" t="s">
        <v>40</v>
      </c>
      <c r="Y12" s="8" t="s">
        <v>41</v>
      </c>
      <c r="Z12" s="8" t="s">
        <v>41</v>
      </c>
      <c r="AA12" s="8"/>
      <c r="AB12" s="14" t="s">
        <v>42</v>
      </c>
      <c r="AC12" s="14" t="s">
        <v>43</v>
      </c>
      <c r="AD12" s="15" t="s">
        <v>44</v>
      </c>
      <c r="AE12" s="16"/>
      <c r="AF12" s="17"/>
      <c r="AG12" s="17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</row>
    <row r="13" spans="1:1093" s="19" customFormat="1">
      <c r="A13" s="8" t="s">
        <v>31</v>
      </c>
      <c r="B13" s="9" t="s">
        <v>32</v>
      </c>
      <c r="C13" s="8" t="s">
        <v>33</v>
      </c>
      <c r="D13" s="10">
        <v>41153</v>
      </c>
      <c r="E13" s="10">
        <v>41395</v>
      </c>
      <c r="F13" s="11" t="s">
        <v>34</v>
      </c>
      <c r="G13" s="12">
        <f t="shared" si="6"/>
        <v>8</v>
      </c>
      <c r="H13" s="8" t="s">
        <v>35</v>
      </c>
      <c r="I13" s="8" t="s">
        <v>47</v>
      </c>
      <c r="J13" s="8">
        <v>3</v>
      </c>
      <c r="K13" s="8" t="s">
        <v>60</v>
      </c>
      <c r="L13" s="8">
        <v>37.601662037037038</v>
      </c>
      <c r="M13" s="8">
        <v>-75.619078703703707</v>
      </c>
      <c r="N13" s="8">
        <v>1.6</v>
      </c>
      <c r="O13" s="13">
        <f t="shared" si="7"/>
        <v>0.48768000000000006</v>
      </c>
      <c r="P13" s="8"/>
      <c r="Q13" s="8" t="s">
        <v>37</v>
      </c>
      <c r="R13" s="8" t="s">
        <v>38</v>
      </c>
      <c r="S13" s="8"/>
      <c r="T13" s="8" t="s">
        <v>39</v>
      </c>
      <c r="U13" s="8" t="s">
        <v>39</v>
      </c>
      <c r="V13" s="8">
        <v>8</v>
      </c>
      <c r="W13" s="14" t="s">
        <v>40</v>
      </c>
      <c r="X13" s="14" t="s">
        <v>40</v>
      </c>
      <c r="Y13" s="8" t="s">
        <v>41</v>
      </c>
      <c r="Z13" s="8" t="s">
        <v>41</v>
      </c>
      <c r="AA13" s="8"/>
      <c r="AB13" s="14" t="s">
        <v>42</v>
      </c>
      <c r="AC13" s="14" t="s">
        <v>43</v>
      </c>
      <c r="AD13" s="15" t="s">
        <v>44</v>
      </c>
      <c r="AE13" s="16"/>
      <c r="AF13" s="17"/>
      <c r="AG13" s="17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</row>
    <row r="14" spans="1:1093" s="19" customFormat="1">
      <c r="A14" s="8" t="s">
        <v>31</v>
      </c>
      <c r="B14" s="9" t="s">
        <v>32</v>
      </c>
      <c r="C14" s="8" t="s">
        <v>33</v>
      </c>
      <c r="D14" s="10">
        <v>41153</v>
      </c>
      <c r="E14" s="10">
        <v>41395</v>
      </c>
      <c r="F14" s="11" t="s">
        <v>34</v>
      </c>
      <c r="G14" s="12">
        <f>(YEAR(E14)-YEAR(D14))*12+MONTH(E14)-MONTH(D14)</f>
        <v>8</v>
      </c>
      <c r="H14" s="8" t="s">
        <v>35</v>
      </c>
      <c r="I14" s="8" t="s">
        <v>47</v>
      </c>
      <c r="J14" s="8">
        <v>3</v>
      </c>
      <c r="K14" s="8" t="s">
        <v>61</v>
      </c>
      <c r="L14" s="8">
        <v>37.601662037037038</v>
      </c>
      <c r="M14" s="8">
        <v>-75.619078703703707</v>
      </c>
      <c r="N14" s="8">
        <v>1.6</v>
      </c>
      <c r="O14" s="13">
        <f t="shared" si="0"/>
        <v>0.48768000000000006</v>
      </c>
      <c r="P14" s="8"/>
      <c r="Q14" s="8" t="s">
        <v>37</v>
      </c>
      <c r="R14" s="8" t="s">
        <v>38</v>
      </c>
      <c r="S14" s="8"/>
      <c r="T14" s="8" t="s">
        <v>39</v>
      </c>
      <c r="U14" s="8" t="s">
        <v>39</v>
      </c>
      <c r="V14" s="8">
        <v>8</v>
      </c>
      <c r="W14" s="14" t="s">
        <v>40</v>
      </c>
      <c r="X14" s="14" t="s">
        <v>40</v>
      </c>
      <c r="Y14" s="8" t="s">
        <v>41</v>
      </c>
      <c r="Z14" s="8" t="s">
        <v>41</v>
      </c>
      <c r="AA14" s="8"/>
      <c r="AB14" s="14" t="s">
        <v>42</v>
      </c>
      <c r="AC14" s="14" t="s">
        <v>43</v>
      </c>
      <c r="AD14" s="15" t="s">
        <v>44</v>
      </c>
      <c r="AE14" s="16"/>
      <c r="AF14" s="17"/>
      <c r="AG14" s="17"/>
      <c r="AH14" s="17"/>
      <c r="AI14" s="17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</row>
    <row r="15" spans="1:1093" s="19" customFormat="1">
      <c r="A15" s="8" t="s">
        <v>31</v>
      </c>
      <c r="B15" s="9" t="s">
        <v>32</v>
      </c>
      <c r="C15" s="8" t="s">
        <v>33</v>
      </c>
      <c r="D15" s="10">
        <v>41153</v>
      </c>
      <c r="E15" s="10">
        <v>41395</v>
      </c>
      <c r="F15" s="11" t="s">
        <v>34</v>
      </c>
      <c r="G15" s="12">
        <f t="shared" ref="G15:G16" si="8">(YEAR(E15)-YEAR(D15))*12+MONTH(E15)-MONTH(D15)</f>
        <v>8</v>
      </c>
      <c r="H15" s="8" t="s">
        <v>35</v>
      </c>
      <c r="I15" s="8" t="s">
        <v>47</v>
      </c>
      <c r="J15" s="8">
        <v>3</v>
      </c>
      <c r="K15" s="8" t="s">
        <v>62</v>
      </c>
      <c r="L15" s="8">
        <v>37.601662037037038</v>
      </c>
      <c r="M15" s="8">
        <v>-75.619078703703707</v>
      </c>
      <c r="N15" s="8">
        <v>1.6</v>
      </c>
      <c r="O15" s="13">
        <f t="shared" ref="O15:O16" si="9">N15*0.3048</f>
        <v>0.48768000000000006</v>
      </c>
      <c r="P15" s="8"/>
      <c r="Q15" s="8" t="s">
        <v>37</v>
      </c>
      <c r="R15" s="8" t="s">
        <v>38</v>
      </c>
      <c r="S15" s="8"/>
      <c r="T15" s="8" t="s">
        <v>39</v>
      </c>
      <c r="U15" s="8" t="s">
        <v>39</v>
      </c>
      <c r="V15" s="8">
        <v>8</v>
      </c>
      <c r="W15" s="14" t="s">
        <v>40</v>
      </c>
      <c r="X15" s="14" t="s">
        <v>40</v>
      </c>
      <c r="Y15" s="8" t="s">
        <v>41</v>
      </c>
      <c r="Z15" s="8" t="s">
        <v>41</v>
      </c>
      <c r="AA15" s="8"/>
      <c r="AB15" s="14" t="s">
        <v>42</v>
      </c>
      <c r="AC15" s="14" t="s">
        <v>43</v>
      </c>
      <c r="AD15" s="15" t="s">
        <v>44</v>
      </c>
      <c r="AE15" s="16"/>
      <c r="AF15" s="17"/>
      <c r="AG15" s="17"/>
      <c r="AH15" s="17"/>
      <c r="AI15" s="17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</row>
    <row r="16" spans="1:1093" s="19" customFormat="1">
      <c r="A16" s="8" t="s">
        <v>31</v>
      </c>
      <c r="B16" s="9" t="s">
        <v>32</v>
      </c>
      <c r="C16" s="8" t="s">
        <v>33</v>
      </c>
      <c r="D16" s="10">
        <v>41153</v>
      </c>
      <c r="E16" s="10">
        <v>41395</v>
      </c>
      <c r="F16" s="11" t="s">
        <v>34</v>
      </c>
      <c r="G16" s="12">
        <f t="shared" si="8"/>
        <v>8</v>
      </c>
      <c r="H16" s="8" t="s">
        <v>35</v>
      </c>
      <c r="I16" s="8" t="s">
        <v>47</v>
      </c>
      <c r="J16" s="8">
        <v>3</v>
      </c>
      <c r="K16" s="8" t="s">
        <v>63</v>
      </c>
      <c r="L16" s="8">
        <v>37.601662037037038</v>
      </c>
      <c r="M16" s="8">
        <v>-75.619078703703707</v>
      </c>
      <c r="N16" s="8">
        <v>1.6</v>
      </c>
      <c r="O16" s="13">
        <f t="shared" si="9"/>
        <v>0.48768000000000006</v>
      </c>
      <c r="P16" s="8"/>
      <c r="Q16" s="8" t="s">
        <v>37</v>
      </c>
      <c r="R16" s="8" t="s">
        <v>38</v>
      </c>
      <c r="S16" s="8"/>
      <c r="T16" s="8" t="s">
        <v>39</v>
      </c>
      <c r="U16" s="8" t="s">
        <v>39</v>
      </c>
      <c r="V16" s="8">
        <v>8</v>
      </c>
      <c r="W16" s="14" t="s">
        <v>40</v>
      </c>
      <c r="X16" s="14" t="s">
        <v>40</v>
      </c>
      <c r="Y16" s="8" t="s">
        <v>41</v>
      </c>
      <c r="Z16" s="8" t="s">
        <v>41</v>
      </c>
      <c r="AA16" s="8"/>
      <c r="AB16" s="14" t="s">
        <v>42</v>
      </c>
      <c r="AC16" s="14" t="s">
        <v>43</v>
      </c>
      <c r="AD16" s="15" t="s">
        <v>44</v>
      </c>
      <c r="AE16" s="16"/>
      <c r="AF16" s="17"/>
      <c r="AG16" s="17"/>
      <c r="AH16" s="17"/>
      <c r="AI16" s="17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</row>
    <row r="17" spans="1:1093" s="19" customFormat="1">
      <c r="A17" s="8" t="s">
        <v>31</v>
      </c>
      <c r="B17" s="9" t="s">
        <v>32</v>
      </c>
      <c r="C17" s="8" t="s">
        <v>33</v>
      </c>
      <c r="D17" s="10">
        <v>41153</v>
      </c>
      <c r="E17" s="10"/>
      <c r="F17" s="10" t="s">
        <v>38</v>
      </c>
      <c r="G17" s="12" t="s">
        <v>45</v>
      </c>
      <c r="H17" s="8" t="s">
        <v>35</v>
      </c>
      <c r="I17" s="8" t="s">
        <v>47</v>
      </c>
      <c r="J17" s="8">
        <v>3</v>
      </c>
      <c r="K17" s="8" t="s">
        <v>64</v>
      </c>
      <c r="L17" s="8">
        <v>37.601662037037038</v>
      </c>
      <c r="M17" s="8">
        <v>-75.619078703703707</v>
      </c>
      <c r="N17" s="8">
        <v>1.6</v>
      </c>
      <c r="O17" s="13">
        <f t="shared" si="0"/>
        <v>0.48768000000000006</v>
      </c>
      <c r="P17" s="8"/>
      <c r="Q17" s="8" t="s">
        <v>37</v>
      </c>
      <c r="R17" s="8" t="s">
        <v>38</v>
      </c>
      <c r="S17" s="8"/>
      <c r="T17" s="8" t="s">
        <v>46</v>
      </c>
      <c r="U17" s="8" t="s">
        <v>46</v>
      </c>
      <c r="V17" s="8">
        <v>9</v>
      </c>
      <c r="W17" s="14"/>
      <c r="X17" s="14"/>
      <c r="Y17" s="8"/>
      <c r="Z17" s="8"/>
      <c r="AA17" s="8"/>
      <c r="AB17" s="14" t="s">
        <v>42</v>
      </c>
      <c r="AC17" s="14" t="s">
        <v>43</v>
      </c>
      <c r="AD17" s="15" t="s">
        <v>44</v>
      </c>
      <c r="AE17" s="16"/>
      <c r="AF17" s="17"/>
      <c r="AG17" s="17"/>
      <c r="AH17" s="17"/>
      <c r="AI17" s="17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  <c r="ALV17" s="18"/>
      <c r="ALW17" s="18"/>
      <c r="ALX17" s="18"/>
      <c r="ALY17" s="18"/>
      <c r="ALZ17" s="18"/>
      <c r="AMA17" s="18"/>
      <c r="AMB17" s="18"/>
      <c r="AMC17" s="18"/>
      <c r="AMD17" s="18"/>
      <c r="AME17" s="18"/>
      <c r="AMF17" s="18"/>
      <c r="AMG17" s="18"/>
      <c r="AMH17" s="18"/>
      <c r="AMI17" s="18"/>
      <c r="AMJ17" s="18"/>
      <c r="AMK17" s="18"/>
      <c r="AML17" s="18"/>
      <c r="AMM17" s="18"/>
      <c r="AMN17" s="18"/>
      <c r="AMO17" s="18"/>
      <c r="AMP17" s="18"/>
      <c r="AMQ17" s="18"/>
      <c r="AMR17" s="18"/>
      <c r="AMS17" s="18"/>
      <c r="AMT17" s="18"/>
      <c r="AMU17" s="18"/>
      <c r="AMV17" s="18"/>
      <c r="AMW17" s="18"/>
      <c r="AMX17" s="18"/>
      <c r="AMY17" s="18"/>
      <c r="AMZ17" s="18"/>
      <c r="ANA17" s="18"/>
      <c r="ANB17" s="18"/>
      <c r="ANC17" s="18"/>
      <c r="AND17" s="18"/>
      <c r="ANE17" s="18"/>
      <c r="ANF17" s="18"/>
      <c r="ANG17" s="18"/>
      <c r="ANH17" s="18"/>
      <c r="ANI17" s="18"/>
      <c r="ANJ17" s="18"/>
      <c r="ANK17" s="18"/>
      <c r="ANL17" s="18"/>
      <c r="ANM17" s="18"/>
      <c r="ANN17" s="18"/>
      <c r="ANO17" s="18"/>
      <c r="ANP17" s="18"/>
      <c r="ANQ17" s="18"/>
      <c r="ANR17" s="18"/>
      <c r="ANS17" s="18"/>
      <c r="ANT17" s="18"/>
      <c r="ANU17" s="18"/>
      <c r="ANV17" s="18"/>
      <c r="ANW17" s="18"/>
      <c r="ANX17" s="18"/>
      <c r="ANY17" s="18"/>
      <c r="ANZ17" s="18"/>
      <c r="AOA17" s="18"/>
      <c r="AOB17" s="18"/>
      <c r="AOC17" s="18"/>
      <c r="AOD17" s="18"/>
      <c r="AOE17" s="18"/>
      <c r="AOF17" s="18"/>
      <c r="AOG17" s="18"/>
      <c r="AOH17" s="18"/>
      <c r="AOI17" s="18"/>
      <c r="AOJ17" s="18"/>
      <c r="AOK17" s="18"/>
      <c r="AOL17" s="18"/>
      <c r="AOM17" s="18"/>
      <c r="AON17" s="18"/>
      <c r="AOO17" s="18"/>
      <c r="AOP17" s="18"/>
      <c r="AOQ17" s="18"/>
      <c r="AOR17" s="18"/>
      <c r="AOS17" s="18"/>
      <c r="AOT17" s="18"/>
      <c r="AOU17" s="18"/>
      <c r="AOV17" s="18"/>
      <c r="AOW17" s="18"/>
      <c r="AOX17" s="18"/>
      <c r="AOY17" s="18"/>
      <c r="AOZ17" s="18"/>
      <c r="APA17" s="18"/>
    </row>
    <row r="18" spans="1:1093" s="19" customFormat="1">
      <c r="A18" s="8" t="s">
        <v>31</v>
      </c>
      <c r="B18" s="9" t="s">
        <v>32</v>
      </c>
      <c r="C18" s="8" t="s">
        <v>33</v>
      </c>
      <c r="D18" s="10">
        <v>41153</v>
      </c>
      <c r="E18" s="10"/>
      <c r="F18" s="10" t="s">
        <v>38</v>
      </c>
      <c r="G18" s="12" t="s">
        <v>45</v>
      </c>
      <c r="H18" s="8" t="s">
        <v>35</v>
      </c>
      <c r="I18" s="8" t="s">
        <v>47</v>
      </c>
      <c r="J18" s="8">
        <v>3</v>
      </c>
      <c r="K18" s="8" t="s">
        <v>65</v>
      </c>
      <c r="L18" s="8">
        <v>37.601662037037038</v>
      </c>
      <c r="M18" s="8">
        <v>-75.619078703703707</v>
      </c>
      <c r="N18" s="8">
        <v>1.6</v>
      </c>
      <c r="O18" s="13">
        <f t="shared" ref="O18:O19" si="10">N18*0.3048</f>
        <v>0.48768000000000006</v>
      </c>
      <c r="P18" s="8"/>
      <c r="Q18" s="8" t="s">
        <v>37</v>
      </c>
      <c r="R18" s="8" t="s">
        <v>38</v>
      </c>
      <c r="S18" s="8"/>
      <c r="T18" s="8" t="s">
        <v>46</v>
      </c>
      <c r="U18" s="8" t="s">
        <v>46</v>
      </c>
      <c r="V18" s="8">
        <v>9</v>
      </c>
      <c r="W18" s="14"/>
      <c r="X18" s="14"/>
      <c r="Y18" s="8"/>
      <c r="Z18" s="8"/>
      <c r="AA18" s="8"/>
      <c r="AB18" s="14" t="s">
        <v>42</v>
      </c>
      <c r="AC18" s="14" t="s">
        <v>43</v>
      </c>
      <c r="AD18" s="15" t="s">
        <v>44</v>
      </c>
      <c r="AE18" s="16"/>
      <c r="AF18" s="17"/>
      <c r="AG18" s="17"/>
      <c r="AH18" s="17"/>
      <c r="AI18" s="17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</row>
    <row r="19" spans="1:1093" s="19" customFormat="1">
      <c r="A19" s="8" t="s">
        <v>31</v>
      </c>
      <c r="B19" s="9" t="s">
        <v>32</v>
      </c>
      <c r="C19" s="8" t="s">
        <v>33</v>
      </c>
      <c r="D19" s="10">
        <v>41153</v>
      </c>
      <c r="E19" s="10"/>
      <c r="F19" s="10" t="s">
        <v>38</v>
      </c>
      <c r="G19" s="12" t="s">
        <v>45</v>
      </c>
      <c r="H19" s="8" t="s">
        <v>35</v>
      </c>
      <c r="I19" s="8" t="s">
        <v>47</v>
      </c>
      <c r="J19" s="8">
        <v>3</v>
      </c>
      <c r="K19" s="8" t="s">
        <v>66</v>
      </c>
      <c r="L19" s="8">
        <v>37.601662037037038</v>
      </c>
      <c r="M19" s="8">
        <v>-75.619078703703707</v>
      </c>
      <c r="N19" s="8">
        <v>1.6</v>
      </c>
      <c r="O19" s="13">
        <f t="shared" si="10"/>
        <v>0.48768000000000006</v>
      </c>
      <c r="P19" s="8"/>
      <c r="Q19" s="8" t="s">
        <v>37</v>
      </c>
      <c r="R19" s="8" t="s">
        <v>38</v>
      </c>
      <c r="S19" s="8"/>
      <c r="T19" s="8" t="s">
        <v>46</v>
      </c>
      <c r="U19" s="8" t="s">
        <v>46</v>
      </c>
      <c r="V19" s="8">
        <v>9</v>
      </c>
      <c r="W19" s="14"/>
      <c r="X19" s="14"/>
      <c r="Y19" s="8"/>
      <c r="Z19" s="8"/>
      <c r="AA19" s="8"/>
      <c r="AB19" s="14" t="s">
        <v>42</v>
      </c>
      <c r="AC19" s="14" t="s">
        <v>43</v>
      </c>
      <c r="AD19" s="15" t="s">
        <v>44</v>
      </c>
      <c r="AE19" s="16"/>
      <c r="AF19" s="17"/>
      <c r="AG19" s="17"/>
      <c r="AH19" s="17"/>
      <c r="AI19" s="17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  <c r="AMI19" s="18"/>
      <c r="AMJ19" s="18"/>
      <c r="AMK19" s="18"/>
      <c r="AML19" s="18"/>
      <c r="AMM19" s="18"/>
      <c r="AMN19" s="18"/>
      <c r="AMO19" s="18"/>
      <c r="AMP19" s="18"/>
      <c r="AMQ19" s="18"/>
      <c r="AMR19" s="18"/>
      <c r="AMS19" s="18"/>
      <c r="AMT19" s="18"/>
      <c r="AMU19" s="18"/>
      <c r="AMV19" s="18"/>
      <c r="AMW19" s="18"/>
      <c r="AMX19" s="18"/>
      <c r="AMY19" s="18"/>
      <c r="AMZ19" s="18"/>
      <c r="ANA19" s="18"/>
      <c r="ANB19" s="18"/>
      <c r="ANC19" s="18"/>
      <c r="AND19" s="18"/>
      <c r="ANE19" s="18"/>
      <c r="ANF19" s="18"/>
      <c r="ANG19" s="18"/>
      <c r="ANH19" s="18"/>
      <c r="ANI19" s="18"/>
      <c r="ANJ19" s="18"/>
      <c r="ANK19" s="18"/>
      <c r="ANL19" s="18"/>
      <c r="ANM19" s="18"/>
      <c r="ANN19" s="18"/>
      <c r="ANO19" s="18"/>
      <c r="ANP19" s="18"/>
      <c r="ANQ19" s="18"/>
      <c r="ANR19" s="18"/>
      <c r="ANS19" s="18"/>
      <c r="ANT19" s="18"/>
      <c r="ANU19" s="18"/>
      <c r="ANV19" s="18"/>
      <c r="ANW19" s="18"/>
      <c r="ANX19" s="18"/>
      <c r="ANY19" s="18"/>
      <c r="ANZ19" s="18"/>
      <c r="AOA19" s="18"/>
      <c r="AOB19" s="18"/>
      <c r="AOC19" s="18"/>
      <c r="AOD19" s="18"/>
      <c r="AOE19" s="18"/>
      <c r="AOF19" s="18"/>
      <c r="AOG19" s="18"/>
      <c r="AOH19" s="18"/>
      <c r="AOI19" s="18"/>
      <c r="AOJ19" s="18"/>
      <c r="AOK19" s="18"/>
      <c r="AOL19" s="18"/>
      <c r="AOM19" s="18"/>
      <c r="AON19" s="18"/>
      <c r="AOO19" s="18"/>
      <c r="AOP19" s="18"/>
      <c r="AOQ19" s="18"/>
      <c r="AOR19" s="18"/>
      <c r="AOS19" s="18"/>
      <c r="AOT19" s="18"/>
      <c r="AOU19" s="18"/>
      <c r="AOV19" s="18"/>
      <c r="AOW19" s="18"/>
      <c r="AOX19" s="18"/>
      <c r="AOY19" s="18"/>
      <c r="AOZ19" s="18"/>
      <c r="APA19" s="18"/>
    </row>
    <row r="20" spans="1:1093" s="19" customFormat="1">
      <c r="A20" s="8" t="s">
        <v>31</v>
      </c>
      <c r="B20" s="9" t="s">
        <v>32</v>
      </c>
      <c r="C20" s="8" t="s">
        <v>33</v>
      </c>
      <c r="D20" s="10">
        <v>41153</v>
      </c>
      <c r="E20" s="10">
        <v>41395</v>
      </c>
      <c r="F20" s="11" t="s">
        <v>34</v>
      </c>
      <c r="G20" s="12">
        <f>(YEAR(E20)-YEAR(D20))*12+MONTH(E20)-MONTH(D20)</f>
        <v>8</v>
      </c>
      <c r="H20" s="8" t="s">
        <v>35</v>
      </c>
      <c r="I20" s="8" t="s">
        <v>48</v>
      </c>
      <c r="J20" s="8">
        <v>3</v>
      </c>
      <c r="K20" s="8" t="s">
        <v>67</v>
      </c>
      <c r="L20" s="8">
        <v>37.601523148148146</v>
      </c>
      <c r="M20" s="8">
        <v>-75.629166666666706</v>
      </c>
      <c r="N20" s="8">
        <v>1.6</v>
      </c>
      <c r="O20" s="13">
        <f t="shared" si="0"/>
        <v>0.48768000000000006</v>
      </c>
      <c r="P20" s="8"/>
      <c r="Q20" s="8" t="s">
        <v>37</v>
      </c>
      <c r="R20" s="8" t="s">
        <v>38</v>
      </c>
      <c r="S20" s="8"/>
      <c r="T20" s="8" t="s">
        <v>39</v>
      </c>
      <c r="U20" s="8" t="s">
        <v>39</v>
      </c>
      <c r="V20" s="8">
        <v>8</v>
      </c>
      <c r="W20" s="14" t="s">
        <v>40</v>
      </c>
      <c r="X20" s="14" t="s">
        <v>40</v>
      </c>
      <c r="Y20" s="8" t="s">
        <v>41</v>
      </c>
      <c r="Z20" s="8" t="s">
        <v>41</v>
      </c>
      <c r="AA20" s="8"/>
      <c r="AB20" s="14" t="s">
        <v>42</v>
      </c>
      <c r="AC20" s="14" t="s">
        <v>43</v>
      </c>
      <c r="AD20" s="15" t="s">
        <v>44</v>
      </c>
      <c r="AE20" s="16"/>
      <c r="AF20" s="17"/>
      <c r="AG20" s="17"/>
      <c r="AH20" s="17"/>
      <c r="AI20" s="17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</row>
    <row r="21" spans="1:1093" s="19" customFormat="1">
      <c r="A21" s="8" t="s">
        <v>31</v>
      </c>
      <c r="B21" s="9" t="s">
        <v>32</v>
      </c>
      <c r="C21" s="8" t="s">
        <v>33</v>
      </c>
      <c r="D21" s="10">
        <v>41153</v>
      </c>
      <c r="E21" s="10">
        <v>41395</v>
      </c>
      <c r="F21" s="11" t="s">
        <v>34</v>
      </c>
      <c r="G21" s="12">
        <f t="shared" ref="G21:G22" si="11">(YEAR(E21)-YEAR(D21))*12+MONTH(E21)-MONTH(D21)</f>
        <v>8</v>
      </c>
      <c r="H21" s="8" t="s">
        <v>35</v>
      </c>
      <c r="I21" s="8" t="s">
        <v>48</v>
      </c>
      <c r="J21" s="8">
        <v>3</v>
      </c>
      <c r="K21" s="8" t="s">
        <v>68</v>
      </c>
      <c r="L21" s="8">
        <v>37.601523148148146</v>
      </c>
      <c r="M21" s="8">
        <v>-75.629166666666706</v>
      </c>
      <c r="N21" s="8">
        <v>1.6</v>
      </c>
      <c r="O21" s="13">
        <f t="shared" ref="O21:O22" si="12">N21*0.3048</f>
        <v>0.48768000000000006</v>
      </c>
      <c r="P21" s="8"/>
      <c r="Q21" s="8" t="s">
        <v>37</v>
      </c>
      <c r="R21" s="8" t="s">
        <v>38</v>
      </c>
      <c r="S21" s="8"/>
      <c r="T21" s="8" t="s">
        <v>39</v>
      </c>
      <c r="U21" s="8" t="s">
        <v>39</v>
      </c>
      <c r="V21" s="8">
        <v>8</v>
      </c>
      <c r="W21" s="14" t="s">
        <v>40</v>
      </c>
      <c r="X21" s="14" t="s">
        <v>40</v>
      </c>
      <c r="Y21" s="8" t="s">
        <v>41</v>
      </c>
      <c r="Z21" s="8" t="s">
        <v>41</v>
      </c>
      <c r="AA21" s="8"/>
      <c r="AB21" s="14" t="s">
        <v>42</v>
      </c>
      <c r="AC21" s="14" t="s">
        <v>43</v>
      </c>
      <c r="AD21" s="15" t="s">
        <v>44</v>
      </c>
      <c r="AE21" s="16"/>
      <c r="AF21" s="17"/>
      <c r="AG21" s="17"/>
      <c r="AH21" s="17"/>
      <c r="AI21" s="17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</row>
    <row r="22" spans="1:1093" s="19" customFormat="1">
      <c r="A22" s="8" t="s">
        <v>31</v>
      </c>
      <c r="B22" s="9" t="s">
        <v>32</v>
      </c>
      <c r="C22" s="8" t="s">
        <v>33</v>
      </c>
      <c r="D22" s="10">
        <v>41153</v>
      </c>
      <c r="E22" s="10">
        <v>41395</v>
      </c>
      <c r="F22" s="11" t="s">
        <v>34</v>
      </c>
      <c r="G22" s="12">
        <f t="shared" si="11"/>
        <v>8</v>
      </c>
      <c r="H22" s="8" t="s">
        <v>35</v>
      </c>
      <c r="I22" s="8" t="s">
        <v>48</v>
      </c>
      <c r="J22" s="8">
        <v>3</v>
      </c>
      <c r="K22" s="8" t="s">
        <v>69</v>
      </c>
      <c r="L22" s="8">
        <v>37.601523148148146</v>
      </c>
      <c r="M22" s="8">
        <v>-75.629166666666706</v>
      </c>
      <c r="N22" s="8">
        <v>1.6</v>
      </c>
      <c r="O22" s="13">
        <f t="shared" si="12"/>
        <v>0.48768000000000006</v>
      </c>
      <c r="P22" s="8"/>
      <c r="Q22" s="8" t="s">
        <v>37</v>
      </c>
      <c r="R22" s="8" t="s">
        <v>38</v>
      </c>
      <c r="S22" s="8"/>
      <c r="T22" s="8" t="s">
        <v>39</v>
      </c>
      <c r="U22" s="8" t="s">
        <v>39</v>
      </c>
      <c r="V22" s="8">
        <v>8</v>
      </c>
      <c r="W22" s="14" t="s">
        <v>40</v>
      </c>
      <c r="X22" s="14" t="s">
        <v>40</v>
      </c>
      <c r="Y22" s="8" t="s">
        <v>41</v>
      </c>
      <c r="Z22" s="8" t="s">
        <v>41</v>
      </c>
      <c r="AA22" s="8"/>
      <c r="AB22" s="14" t="s">
        <v>42</v>
      </c>
      <c r="AC22" s="14" t="s">
        <v>43</v>
      </c>
      <c r="AD22" s="15" t="s">
        <v>44</v>
      </c>
      <c r="AE22" s="16"/>
      <c r="AF22" s="17"/>
      <c r="AG22" s="17"/>
      <c r="AH22" s="17"/>
      <c r="AI22" s="17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</row>
    <row r="23" spans="1:1093" s="19" customFormat="1">
      <c r="A23" s="8" t="s">
        <v>31</v>
      </c>
      <c r="B23" s="9" t="s">
        <v>32</v>
      </c>
      <c r="C23" s="8" t="s">
        <v>33</v>
      </c>
      <c r="D23" s="10">
        <v>41153</v>
      </c>
      <c r="E23" s="10">
        <v>41395</v>
      </c>
      <c r="F23" s="11" t="s">
        <v>34</v>
      </c>
      <c r="G23" s="12">
        <f>(YEAR(E23)-YEAR(D23))*12+MONTH(E23)-MONTH(D23)</f>
        <v>8</v>
      </c>
      <c r="H23" s="8" t="s">
        <v>35</v>
      </c>
      <c r="I23" s="8" t="s">
        <v>48</v>
      </c>
      <c r="J23" s="8">
        <v>3</v>
      </c>
      <c r="K23" s="8" t="s">
        <v>70</v>
      </c>
      <c r="L23" s="8">
        <v>37.601523148148146</v>
      </c>
      <c r="M23" s="8">
        <v>-75.629166666666706</v>
      </c>
      <c r="N23" s="8">
        <v>1.6</v>
      </c>
      <c r="O23" s="13">
        <f t="shared" si="0"/>
        <v>0.48768000000000006</v>
      </c>
      <c r="P23" s="8"/>
      <c r="Q23" s="8" t="s">
        <v>37</v>
      </c>
      <c r="R23" s="8" t="s">
        <v>38</v>
      </c>
      <c r="S23" s="8"/>
      <c r="T23" s="8" t="s">
        <v>39</v>
      </c>
      <c r="U23" s="8" t="s">
        <v>39</v>
      </c>
      <c r="V23" s="8">
        <v>8</v>
      </c>
      <c r="W23" s="14" t="s">
        <v>40</v>
      </c>
      <c r="X23" s="14" t="s">
        <v>40</v>
      </c>
      <c r="Y23" s="8" t="s">
        <v>41</v>
      </c>
      <c r="Z23" s="8" t="s">
        <v>41</v>
      </c>
      <c r="AA23" s="8"/>
      <c r="AB23" s="14" t="s">
        <v>42</v>
      </c>
      <c r="AC23" s="14" t="s">
        <v>43</v>
      </c>
      <c r="AD23" s="15" t="s">
        <v>44</v>
      </c>
      <c r="AE23" s="16"/>
      <c r="AF23" s="17"/>
      <c r="AG23" s="17"/>
      <c r="AH23" s="17"/>
      <c r="AI23" s="17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</row>
    <row r="24" spans="1:1093" s="19" customFormat="1">
      <c r="A24" s="8" t="s">
        <v>31</v>
      </c>
      <c r="B24" s="9" t="s">
        <v>32</v>
      </c>
      <c r="C24" s="8" t="s">
        <v>33</v>
      </c>
      <c r="D24" s="10">
        <v>41153</v>
      </c>
      <c r="E24" s="10">
        <v>41395</v>
      </c>
      <c r="F24" s="11" t="s">
        <v>34</v>
      </c>
      <c r="G24" s="12">
        <f t="shared" ref="G24:G25" si="13">(YEAR(E24)-YEAR(D24))*12+MONTH(E24)-MONTH(D24)</f>
        <v>8</v>
      </c>
      <c r="H24" s="8" t="s">
        <v>35</v>
      </c>
      <c r="I24" s="8" t="s">
        <v>48</v>
      </c>
      <c r="J24" s="8">
        <v>3</v>
      </c>
      <c r="K24" s="8" t="s">
        <v>71</v>
      </c>
      <c r="L24" s="8">
        <v>37.601523148148146</v>
      </c>
      <c r="M24" s="8">
        <v>-75.629166666666706</v>
      </c>
      <c r="N24" s="8">
        <v>1.6</v>
      </c>
      <c r="O24" s="13">
        <f t="shared" ref="O24:O25" si="14">N24*0.3048</f>
        <v>0.48768000000000006</v>
      </c>
      <c r="P24" s="8"/>
      <c r="Q24" s="8" t="s">
        <v>37</v>
      </c>
      <c r="R24" s="8" t="s">
        <v>38</v>
      </c>
      <c r="S24" s="8"/>
      <c r="T24" s="8" t="s">
        <v>39</v>
      </c>
      <c r="U24" s="8" t="s">
        <v>39</v>
      </c>
      <c r="V24" s="8">
        <v>8</v>
      </c>
      <c r="W24" s="14" t="s">
        <v>40</v>
      </c>
      <c r="X24" s="14" t="s">
        <v>40</v>
      </c>
      <c r="Y24" s="8" t="s">
        <v>41</v>
      </c>
      <c r="Z24" s="8" t="s">
        <v>41</v>
      </c>
      <c r="AA24" s="8"/>
      <c r="AB24" s="14" t="s">
        <v>42</v>
      </c>
      <c r="AC24" s="14" t="s">
        <v>43</v>
      </c>
      <c r="AD24" s="15" t="s">
        <v>44</v>
      </c>
      <c r="AE24" s="16"/>
      <c r="AF24" s="17"/>
      <c r="AG24" s="17"/>
      <c r="AH24" s="17"/>
      <c r="AI24" s="17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</row>
    <row r="25" spans="1:1093" s="19" customFormat="1">
      <c r="A25" s="8" t="s">
        <v>31</v>
      </c>
      <c r="B25" s="9" t="s">
        <v>32</v>
      </c>
      <c r="C25" s="8" t="s">
        <v>33</v>
      </c>
      <c r="D25" s="10">
        <v>41153</v>
      </c>
      <c r="E25" s="10">
        <v>41395</v>
      </c>
      <c r="F25" s="11" t="s">
        <v>34</v>
      </c>
      <c r="G25" s="12">
        <f t="shared" si="13"/>
        <v>8</v>
      </c>
      <c r="H25" s="8" t="s">
        <v>35</v>
      </c>
      <c r="I25" s="8" t="s">
        <v>48</v>
      </c>
      <c r="J25" s="8">
        <v>3</v>
      </c>
      <c r="K25" s="8" t="s">
        <v>72</v>
      </c>
      <c r="L25" s="8">
        <v>37.601523148148146</v>
      </c>
      <c r="M25" s="8">
        <v>-75.629166666666706</v>
      </c>
      <c r="N25" s="8">
        <v>1.6</v>
      </c>
      <c r="O25" s="13">
        <f t="shared" si="14"/>
        <v>0.48768000000000006</v>
      </c>
      <c r="P25" s="8"/>
      <c r="Q25" s="8" t="s">
        <v>37</v>
      </c>
      <c r="R25" s="8" t="s">
        <v>38</v>
      </c>
      <c r="S25" s="8"/>
      <c r="T25" s="8" t="s">
        <v>39</v>
      </c>
      <c r="U25" s="8" t="s">
        <v>39</v>
      </c>
      <c r="V25" s="8">
        <v>8</v>
      </c>
      <c r="W25" s="14" t="s">
        <v>40</v>
      </c>
      <c r="X25" s="14" t="s">
        <v>40</v>
      </c>
      <c r="Y25" s="8" t="s">
        <v>41</v>
      </c>
      <c r="Z25" s="8" t="s">
        <v>41</v>
      </c>
      <c r="AA25" s="8"/>
      <c r="AB25" s="14" t="s">
        <v>42</v>
      </c>
      <c r="AC25" s="14" t="s">
        <v>43</v>
      </c>
      <c r="AD25" s="15" t="s">
        <v>44</v>
      </c>
      <c r="AE25" s="16"/>
      <c r="AF25" s="17"/>
      <c r="AG25" s="17"/>
      <c r="AH25" s="17"/>
      <c r="AI25" s="17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</row>
    <row r="26" spans="1:1093" s="19" customFormat="1">
      <c r="A26" s="8" t="s">
        <v>31</v>
      </c>
      <c r="B26" s="9" t="s">
        <v>32</v>
      </c>
      <c r="C26" s="8" t="s">
        <v>33</v>
      </c>
      <c r="D26" s="10">
        <v>41153</v>
      </c>
      <c r="E26" s="10"/>
      <c r="F26" s="10" t="s">
        <v>38</v>
      </c>
      <c r="G26" s="12" t="s">
        <v>45</v>
      </c>
      <c r="H26" s="8" t="s">
        <v>35</v>
      </c>
      <c r="I26" s="8" t="s">
        <v>48</v>
      </c>
      <c r="J26" s="8">
        <v>3</v>
      </c>
      <c r="K26" s="8" t="s">
        <v>73</v>
      </c>
      <c r="L26" s="8">
        <v>37.601523148148146</v>
      </c>
      <c r="M26" s="8">
        <v>-75.629166666666706</v>
      </c>
      <c r="N26" s="8">
        <v>1.6</v>
      </c>
      <c r="O26" s="13">
        <f t="shared" si="0"/>
        <v>0.48768000000000006</v>
      </c>
      <c r="P26" s="8"/>
      <c r="Q26" s="8" t="s">
        <v>37</v>
      </c>
      <c r="R26" s="8" t="s">
        <v>38</v>
      </c>
      <c r="S26" s="8"/>
      <c r="T26" s="8" t="s">
        <v>46</v>
      </c>
      <c r="U26" s="8" t="s">
        <v>46</v>
      </c>
      <c r="V26" s="8">
        <v>9</v>
      </c>
      <c r="W26" s="14"/>
      <c r="X26" s="14"/>
      <c r="Y26" s="8"/>
      <c r="Z26" s="8"/>
      <c r="AA26" s="8"/>
      <c r="AB26" s="14" t="s">
        <v>42</v>
      </c>
      <c r="AC26" s="14" t="s">
        <v>43</v>
      </c>
      <c r="AD26" s="15" t="s">
        <v>44</v>
      </c>
      <c r="AE26" s="16"/>
      <c r="AF26" s="17"/>
      <c r="AG26" s="17"/>
      <c r="AH26" s="17"/>
      <c r="AI26" s="17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</row>
    <row r="27" spans="1:1093" s="19" customFormat="1">
      <c r="A27" s="8" t="s">
        <v>31</v>
      </c>
      <c r="B27" s="9" t="s">
        <v>32</v>
      </c>
      <c r="C27" s="8" t="s">
        <v>33</v>
      </c>
      <c r="D27" s="10">
        <v>41153</v>
      </c>
      <c r="E27" s="10"/>
      <c r="F27" s="10" t="s">
        <v>38</v>
      </c>
      <c r="G27" s="12" t="s">
        <v>45</v>
      </c>
      <c r="H27" s="8" t="s">
        <v>35</v>
      </c>
      <c r="I27" s="8" t="s">
        <v>48</v>
      </c>
      <c r="J27" s="8">
        <v>3</v>
      </c>
      <c r="K27" s="8" t="s">
        <v>74</v>
      </c>
      <c r="L27" s="8">
        <v>37.601523148148146</v>
      </c>
      <c r="M27" s="8">
        <v>-75.629166666666706</v>
      </c>
      <c r="N27" s="8">
        <v>1.6</v>
      </c>
      <c r="O27" s="13">
        <f t="shared" ref="O27:O28" si="15">N27*0.3048</f>
        <v>0.48768000000000006</v>
      </c>
      <c r="P27" s="8"/>
      <c r="Q27" s="8" t="s">
        <v>37</v>
      </c>
      <c r="R27" s="8" t="s">
        <v>38</v>
      </c>
      <c r="S27" s="8"/>
      <c r="T27" s="8" t="s">
        <v>46</v>
      </c>
      <c r="U27" s="8" t="s">
        <v>46</v>
      </c>
      <c r="V27" s="8">
        <v>9</v>
      </c>
      <c r="W27" s="14"/>
      <c r="X27" s="14"/>
      <c r="Y27" s="8"/>
      <c r="Z27" s="8"/>
      <c r="AA27" s="8"/>
      <c r="AB27" s="14" t="s">
        <v>42</v>
      </c>
      <c r="AC27" s="14" t="s">
        <v>43</v>
      </c>
      <c r="AD27" s="15" t="s">
        <v>44</v>
      </c>
      <c r="AE27" s="16"/>
      <c r="AF27" s="17"/>
      <c r="AG27" s="17"/>
      <c r="AH27" s="17"/>
      <c r="AI27" s="17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</row>
    <row r="28" spans="1:1093" s="19" customFormat="1">
      <c r="A28" s="8" t="s">
        <v>31</v>
      </c>
      <c r="B28" s="9" t="s">
        <v>32</v>
      </c>
      <c r="C28" s="8" t="s">
        <v>33</v>
      </c>
      <c r="D28" s="10">
        <v>41153</v>
      </c>
      <c r="E28" s="10"/>
      <c r="F28" s="10" t="s">
        <v>38</v>
      </c>
      <c r="G28" s="12" t="s">
        <v>45</v>
      </c>
      <c r="H28" s="8" t="s">
        <v>35</v>
      </c>
      <c r="I28" s="8" t="s">
        <v>48</v>
      </c>
      <c r="J28" s="8">
        <v>3</v>
      </c>
      <c r="K28" s="8" t="s">
        <v>75</v>
      </c>
      <c r="L28" s="8">
        <v>37.601523148148146</v>
      </c>
      <c r="M28" s="8">
        <v>-75.629166666666706</v>
      </c>
      <c r="N28" s="8">
        <v>1.6</v>
      </c>
      <c r="O28" s="13">
        <f t="shared" si="15"/>
        <v>0.48768000000000006</v>
      </c>
      <c r="P28" s="8"/>
      <c r="Q28" s="8" t="s">
        <v>37</v>
      </c>
      <c r="R28" s="8" t="s">
        <v>38</v>
      </c>
      <c r="S28" s="8"/>
      <c r="T28" s="8" t="s">
        <v>46</v>
      </c>
      <c r="U28" s="8" t="s">
        <v>46</v>
      </c>
      <c r="V28" s="8">
        <v>9</v>
      </c>
      <c r="W28" s="14"/>
      <c r="X28" s="14"/>
      <c r="Y28" s="8"/>
      <c r="Z28" s="8"/>
      <c r="AA28" s="8"/>
      <c r="AB28" s="14" t="s">
        <v>42</v>
      </c>
      <c r="AC28" s="14" t="s">
        <v>43</v>
      </c>
      <c r="AD28" s="15" t="s">
        <v>44</v>
      </c>
      <c r="AE28" s="16"/>
      <c r="AF28" s="17"/>
      <c r="AG28" s="17"/>
      <c r="AH28" s="17"/>
      <c r="AI28" s="17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  <c r="AMI28" s="18"/>
      <c r="AMJ28" s="18"/>
      <c r="AMK28" s="18"/>
      <c r="AML28" s="18"/>
      <c r="AMM28" s="18"/>
      <c r="AMN28" s="18"/>
      <c r="AMO28" s="18"/>
      <c r="AMP28" s="18"/>
      <c r="AMQ28" s="18"/>
      <c r="AMR28" s="18"/>
      <c r="AMS28" s="18"/>
      <c r="AMT28" s="18"/>
      <c r="AMU28" s="18"/>
      <c r="AMV28" s="18"/>
      <c r="AMW28" s="18"/>
      <c r="AMX28" s="18"/>
      <c r="AMY28" s="18"/>
      <c r="AMZ28" s="18"/>
      <c r="ANA28" s="18"/>
      <c r="ANB28" s="18"/>
      <c r="ANC28" s="18"/>
      <c r="AND28" s="18"/>
      <c r="ANE28" s="18"/>
      <c r="ANF28" s="18"/>
      <c r="ANG28" s="18"/>
      <c r="ANH28" s="18"/>
      <c r="ANI28" s="18"/>
      <c r="ANJ28" s="18"/>
      <c r="ANK28" s="18"/>
      <c r="ANL28" s="18"/>
      <c r="ANM28" s="18"/>
      <c r="ANN28" s="18"/>
      <c r="ANO28" s="18"/>
      <c r="ANP28" s="18"/>
      <c r="ANQ28" s="18"/>
      <c r="ANR28" s="18"/>
      <c r="ANS28" s="18"/>
      <c r="ANT28" s="18"/>
      <c r="ANU28" s="18"/>
      <c r="ANV28" s="18"/>
      <c r="ANW28" s="18"/>
      <c r="ANX28" s="18"/>
      <c r="ANY28" s="18"/>
      <c r="ANZ28" s="18"/>
      <c r="AOA28" s="18"/>
      <c r="AOB28" s="18"/>
      <c r="AOC28" s="18"/>
      <c r="AOD28" s="18"/>
      <c r="AOE28" s="18"/>
      <c r="AOF28" s="18"/>
      <c r="AOG28" s="18"/>
      <c r="AOH28" s="18"/>
      <c r="AOI28" s="18"/>
      <c r="AOJ28" s="18"/>
      <c r="AOK28" s="18"/>
      <c r="AOL28" s="18"/>
      <c r="AOM28" s="18"/>
      <c r="AON28" s="18"/>
      <c r="AOO28" s="18"/>
      <c r="AOP28" s="18"/>
      <c r="AOQ28" s="18"/>
      <c r="AOR28" s="18"/>
      <c r="AOS28" s="18"/>
      <c r="AOT28" s="18"/>
      <c r="AOU28" s="18"/>
      <c r="AOV28" s="18"/>
      <c r="AOW28" s="18"/>
      <c r="AOX28" s="18"/>
      <c r="AOY28" s="18"/>
      <c r="AOZ28" s="18"/>
      <c r="APA28" s="18"/>
    </row>
    <row r="29" spans="1:1093" s="19" customFormat="1">
      <c r="A29" s="8" t="s">
        <v>31</v>
      </c>
      <c r="B29" s="9" t="s">
        <v>32</v>
      </c>
      <c r="C29" s="8" t="s">
        <v>33</v>
      </c>
      <c r="D29" s="10">
        <v>41395</v>
      </c>
      <c r="E29" s="10"/>
      <c r="F29" s="10" t="s">
        <v>38</v>
      </c>
      <c r="G29" s="12" t="s">
        <v>45</v>
      </c>
      <c r="H29" s="8" t="s">
        <v>35</v>
      </c>
      <c r="I29" s="8" t="s">
        <v>36</v>
      </c>
      <c r="J29" s="8">
        <v>2</v>
      </c>
      <c r="K29" s="8" t="s">
        <v>76</v>
      </c>
      <c r="L29" s="8">
        <v>37.601624999999999</v>
      </c>
      <c r="M29" s="8">
        <v>-75.619189814814803</v>
      </c>
      <c r="N29" s="8">
        <v>1.6</v>
      </c>
      <c r="O29" s="13">
        <f t="shared" si="0"/>
        <v>0.48768000000000006</v>
      </c>
      <c r="P29" s="8"/>
      <c r="Q29" s="8" t="s">
        <v>37</v>
      </c>
      <c r="R29" s="8" t="s">
        <v>38</v>
      </c>
      <c r="S29" s="8"/>
      <c r="T29" s="8" t="s">
        <v>46</v>
      </c>
      <c r="U29" s="8" t="s">
        <v>46</v>
      </c>
      <c r="V29" s="8">
        <v>9</v>
      </c>
      <c r="W29" s="14"/>
      <c r="X29" s="14"/>
      <c r="Y29" s="8"/>
      <c r="Z29" s="8"/>
      <c r="AA29" s="8"/>
      <c r="AB29" s="14" t="s">
        <v>42</v>
      </c>
      <c r="AC29" s="14" t="s">
        <v>43</v>
      </c>
      <c r="AD29" s="15" t="s">
        <v>44</v>
      </c>
      <c r="AE29" s="16"/>
      <c r="AF29" s="17"/>
      <c r="AG29" s="17"/>
      <c r="AH29" s="17"/>
      <c r="AI29" s="17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  <c r="ALV29" s="18"/>
      <c r="ALW29" s="18"/>
      <c r="ALX29" s="18"/>
      <c r="ALY29" s="18"/>
      <c r="ALZ29" s="18"/>
      <c r="AMA29" s="18"/>
      <c r="AMB29" s="18"/>
      <c r="AMC29" s="18"/>
      <c r="AMD29" s="18"/>
      <c r="AME29" s="18"/>
      <c r="AMF29" s="18"/>
      <c r="AMG29" s="18"/>
      <c r="AMH29" s="18"/>
      <c r="AMI29" s="18"/>
      <c r="AMJ29" s="18"/>
      <c r="AMK29" s="18"/>
      <c r="AML29" s="18"/>
      <c r="AMM29" s="18"/>
      <c r="AMN29" s="18"/>
      <c r="AMO29" s="18"/>
      <c r="AMP29" s="18"/>
      <c r="AMQ29" s="18"/>
      <c r="AMR29" s="18"/>
      <c r="AMS29" s="18"/>
      <c r="AMT29" s="18"/>
      <c r="AMU29" s="18"/>
      <c r="AMV29" s="18"/>
      <c r="AMW29" s="18"/>
      <c r="AMX29" s="18"/>
      <c r="AMY29" s="18"/>
      <c r="AMZ29" s="18"/>
      <c r="ANA29" s="18"/>
      <c r="ANB29" s="18"/>
      <c r="ANC29" s="18"/>
      <c r="AND29" s="18"/>
      <c r="ANE29" s="18"/>
      <c r="ANF29" s="18"/>
      <c r="ANG29" s="18"/>
      <c r="ANH29" s="18"/>
      <c r="ANI29" s="18"/>
      <c r="ANJ29" s="18"/>
      <c r="ANK29" s="18"/>
      <c r="ANL29" s="18"/>
      <c r="ANM29" s="18"/>
      <c r="ANN29" s="18"/>
      <c r="ANO29" s="18"/>
      <c r="ANP29" s="18"/>
      <c r="ANQ29" s="18"/>
      <c r="ANR29" s="18"/>
      <c r="ANS29" s="18"/>
      <c r="ANT29" s="18"/>
      <c r="ANU29" s="18"/>
      <c r="ANV29" s="18"/>
      <c r="ANW29" s="18"/>
      <c r="ANX29" s="18"/>
      <c r="ANY29" s="18"/>
      <c r="ANZ29" s="18"/>
      <c r="AOA29" s="18"/>
      <c r="AOB29" s="18"/>
      <c r="AOC29" s="18"/>
      <c r="AOD29" s="18"/>
      <c r="AOE29" s="18"/>
      <c r="AOF29" s="18"/>
      <c r="AOG29" s="18"/>
      <c r="AOH29" s="18"/>
      <c r="AOI29" s="18"/>
      <c r="AOJ29" s="18"/>
      <c r="AOK29" s="18"/>
      <c r="AOL29" s="18"/>
      <c r="AOM29" s="18"/>
      <c r="AON29" s="18"/>
      <c r="AOO29" s="18"/>
      <c r="AOP29" s="18"/>
      <c r="AOQ29" s="18"/>
      <c r="AOR29" s="18"/>
      <c r="AOS29" s="18"/>
      <c r="AOT29" s="18"/>
      <c r="AOU29" s="18"/>
      <c r="AOV29" s="18"/>
      <c r="AOW29" s="18"/>
      <c r="AOX29" s="18"/>
      <c r="AOY29" s="18"/>
      <c r="AOZ29" s="18"/>
      <c r="APA29" s="18"/>
    </row>
    <row r="30" spans="1:1093" s="19" customFormat="1">
      <c r="A30" s="8" t="s">
        <v>31</v>
      </c>
      <c r="B30" s="9" t="s">
        <v>32</v>
      </c>
      <c r="C30" s="8" t="s">
        <v>33</v>
      </c>
      <c r="D30" s="10">
        <v>41395</v>
      </c>
      <c r="E30" s="10"/>
      <c r="F30" s="10" t="s">
        <v>38</v>
      </c>
      <c r="G30" s="12" t="s">
        <v>45</v>
      </c>
      <c r="H30" s="8" t="s">
        <v>35</v>
      </c>
      <c r="I30" s="8" t="s">
        <v>36</v>
      </c>
      <c r="J30" s="8">
        <v>2</v>
      </c>
      <c r="K30" s="8" t="s">
        <v>77</v>
      </c>
      <c r="L30" s="8">
        <v>37.601624999999999</v>
      </c>
      <c r="M30" s="8">
        <v>-75.619189814814803</v>
      </c>
      <c r="N30" s="8">
        <v>1.6</v>
      </c>
      <c r="O30" s="13">
        <f t="shared" ref="O30" si="16">N30*0.3048</f>
        <v>0.48768000000000006</v>
      </c>
      <c r="P30" s="8"/>
      <c r="Q30" s="8" t="s">
        <v>37</v>
      </c>
      <c r="R30" s="8" t="s">
        <v>38</v>
      </c>
      <c r="S30" s="8"/>
      <c r="T30" s="8" t="s">
        <v>46</v>
      </c>
      <c r="U30" s="8" t="s">
        <v>46</v>
      </c>
      <c r="V30" s="8">
        <v>9</v>
      </c>
      <c r="W30" s="14"/>
      <c r="X30" s="14"/>
      <c r="Y30" s="8"/>
      <c r="Z30" s="8"/>
      <c r="AA30" s="8"/>
      <c r="AB30" s="14" t="s">
        <v>42</v>
      </c>
      <c r="AC30" s="14" t="s">
        <v>43</v>
      </c>
      <c r="AD30" s="15" t="s">
        <v>44</v>
      </c>
      <c r="AE30" s="16"/>
      <c r="AF30" s="17"/>
      <c r="AG30" s="17"/>
      <c r="AH30" s="17"/>
      <c r="AI30" s="17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</row>
    <row r="31" spans="1:1093" s="19" customFormat="1">
      <c r="A31" s="8" t="s">
        <v>31</v>
      </c>
      <c r="B31" s="9" t="s">
        <v>32</v>
      </c>
      <c r="C31" s="8" t="s">
        <v>33</v>
      </c>
      <c r="D31" s="10">
        <v>41395</v>
      </c>
      <c r="E31" s="10"/>
      <c r="F31" s="10" t="s">
        <v>38</v>
      </c>
      <c r="G31" s="12" t="s">
        <v>45</v>
      </c>
      <c r="H31" s="8" t="s">
        <v>35</v>
      </c>
      <c r="I31" s="8" t="s">
        <v>47</v>
      </c>
      <c r="J31" s="8">
        <v>2</v>
      </c>
      <c r="K31" s="8" t="s">
        <v>78</v>
      </c>
      <c r="L31" s="8">
        <v>37.601662037037038</v>
      </c>
      <c r="M31" s="8">
        <v>-75.619078703703707</v>
      </c>
      <c r="N31" s="8">
        <v>1.6</v>
      </c>
      <c r="O31" s="13">
        <f t="shared" si="0"/>
        <v>0.48768000000000006</v>
      </c>
      <c r="P31" s="8"/>
      <c r="Q31" s="8" t="s">
        <v>37</v>
      </c>
      <c r="R31" s="8" t="s">
        <v>38</v>
      </c>
      <c r="S31" s="8"/>
      <c r="T31" s="8" t="s">
        <v>46</v>
      </c>
      <c r="U31" s="8" t="s">
        <v>46</v>
      </c>
      <c r="V31" s="8">
        <v>9</v>
      </c>
      <c r="W31" s="14"/>
      <c r="X31" s="14"/>
      <c r="Y31" s="8"/>
      <c r="Z31" s="8"/>
      <c r="AA31" s="8"/>
      <c r="AB31" s="14" t="s">
        <v>42</v>
      </c>
      <c r="AC31" s="14" t="s">
        <v>43</v>
      </c>
      <c r="AD31" s="15" t="s">
        <v>44</v>
      </c>
      <c r="AE31" s="16"/>
      <c r="AF31" s="17"/>
      <c r="AG31" s="17"/>
      <c r="AH31" s="17"/>
      <c r="AI31" s="17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</row>
    <row r="32" spans="1:1093" s="19" customFormat="1">
      <c r="A32" s="8" t="s">
        <v>31</v>
      </c>
      <c r="B32" s="9" t="s">
        <v>32</v>
      </c>
      <c r="C32" s="8" t="s">
        <v>33</v>
      </c>
      <c r="D32" s="10">
        <v>41395</v>
      </c>
      <c r="E32" s="10"/>
      <c r="F32" s="10" t="s">
        <v>38</v>
      </c>
      <c r="G32" s="12" t="s">
        <v>45</v>
      </c>
      <c r="H32" s="8" t="s">
        <v>35</v>
      </c>
      <c r="I32" s="8" t="s">
        <v>47</v>
      </c>
      <c r="J32" s="8">
        <v>2</v>
      </c>
      <c r="K32" s="8" t="s">
        <v>79</v>
      </c>
      <c r="L32" s="8">
        <v>37.601662037037038</v>
      </c>
      <c r="M32" s="8">
        <v>-75.619078703703707</v>
      </c>
      <c r="N32" s="8">
        <v>1.6</v>
      </c>
      <c r="O32" s="13">
        <f t="shared" ref="O32" si="17">N32*0.3048</f>
        <v>0.48768000000000006</v>
      </c>
      <c r="P32" s="8"/>
      <c r="Q32" s="8" t="s">
        <v>37</v>
      </c>
      <c r="R32" s="8" t="s">
        <v>38</v>
      </c>
      <c r="S32" s="8"/>
      <c r="T32" s="8" t="s">
        <v>46</v>
      </c>
      <c r="U32" s="8" t="s">
        <v>46</v>
      </c>
      <c r="V32" s="8">
        <v>9</v>
      </c>
      <c r="W32" s="14"/>
      <c r="X32" s="14"/>
      <c r="Y32" s="8"/>
      <c r="Z32" s="8"/>
      <c r="AA32" s="8"/>
      <c r="AB32" s="14" t="s">
        <v>42</v>
      </c>
      <c r="AC32" s="14" t="s">
        <v>43</v>
      </c>
      <c r="AD32" s="15" t="s">
        <v>44</v>
      </c>
      <c r="AE32" s="16"/>
      <c r="AF32" s="17"/>
      <c r="AG32" s="17"/>
      <c r="AH32" s="17"/>
      <c r="AI32" s="17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  <c r="ALM32" s="18"/>
      <c r="ALN32" s="18"/>
      <c r="ALO32" s="18"/>
      <c r="ALP32" s="18"/>
      <c r="ALQ32" s="18"/>
      <c r="ALR32" s="18"/>
      <c r="ALS32" s="18"/>
      <c r="ALT32" s="18"/>
      <c r="ALU32" s="18"/>
      <c r="ALV32" s="18"/>
      <c r="ALW32" s="18"/>
      <c r="ALX32" s="18"/>
      <c r="ALY32" s="18"/>
      <c r="ALZ32" s="18"/>
      <c r="AMA32" s="18"/>
      <c r="AMB32" s="18"/>
      <c r="AMC32" s="18"/>
      <c r="AMD32" s="18"/>
      <c r="AME32" s="18"/>
      <c r="AMF32" s="18"/>
      <c r="AMG32" s="18"/>
      <c r="AMH32" s="18"/>
      <c r="AMI32" s="18"/>
      <c r="AMJ32" s="18"/>
      <c r="AMK32" s="18"/>
      <c r="AML32" s="18"/>
      <c r="AMM32" s="18"/>
      <c r="AMN32" s="18"/>
      <c r="AMO32" s="18"/>
      <c r="AMP32" s="18"/>
      <c r="AMQ32" s="18"/>
      <c r="AMR32" s="18"/>
      <c r="AMS32" s="18"/>
      <c r="AMT32" s="18"/>
      <c r="AMU32" s="18"/>
      <c r="AMV32" s="18"/>
      <c r="AMW32" s="18"/>
      <c r="AMX32" s="18"/>
      <c r="AMY32" s="18"/>
      <c r="AMZ32" s="18"/>
      <c r="ANA32" s="18"/>
      <c r="ANB32" s="18"/>
      <c r="ANC32" s="18"/>
      <c r="AND32" s="18"/>
      <c r="ANE32" s="18"/>
      <c r="ANF32" s="18"/>
      <c r="ANG32" s="18"/>
      <c r="ANH32" s="18"/>
      <c r="ANI32" s="18"/>
      <c r="ANJ32" s="18"/>
      <c r="ANK32" s="18"/>
      <c r="ANL32" s="18"/>
      <c r="ANM32" s="18"/>
      <c r="ANN32" s="18"/>
      <c r="ANO32" s="18"/>
      <c r="ANP32" s="18"/>
      <c r="ANQ32" s="18"/>
      <c r="ANR32" s="18"/>
      <c r="ANS32" s="18"/>
      <c r="ANT32" s="18"/>
      <c r="ANU32" s="18"/>
      <c r="ANV32" s="18"/>
      <c r="ANW32" s="18"/>
      <c r="ANX32" s="18"/>
      <c r="ANY32" s="18"/>
      <c r="ANZ32" s="18"/>
      <c r="AOA32" s="18"/>
      <c r="AOB32" s="18"/>
      <c r="AOC32" s="18"/>
      <c r="AOD32" s="18"/>
      <c r="AOE32" s="18"/>
      <c r="AOF32" s="18"/>
      <c r="AOG32" s="18"/>
      <c r="AOH32" s="18"/>
      <c r="AOI32" s="18"/>
      <c r="AOJ32" s="18"/>
      <c r="AOK32" s="18"/>
      <c r="AOL32" s="18"/>
      <c r="AOM32" s="18"/>
      <c r="AON32" s="18"/>
      <c r="AOO32" s="18"/>
      <c r="AOP32" s="18"/>
      <c r="AOQ32" s="18"/>
      <c r="AOR32" s="18"/>
      <c r="AOS32" s="18"/>
      <c r="AOT32" s="18"/>
      <c r="AOU32" s="18"/>
      <c r="AOV32" s="18"/>
      <c r="AOW32" s="18"/>
      <c r="AOX32" s="18"/>
      <c r="AOY32" s="18"/>
      <c r="AOZ32" s="18"/>
      <c r="APA32" s="18"/>
    </row>
    <row r="33" spans="1:1093" s="19" customFormat="1">
      <c r="A33" s="8" t="s">
        <v>31</v>
      </c>
      <c r="B33" s="9" t="s">
        <v>32</v>
      </c>
      <c r="C33" s="8" t="s">
        <v>33</v>
      </c>
      <c r="D33" s="10">
        <v>41395</v>
      </c>
      <c r="E33" s="10"/>
      <c r="F33" s="10" t="s">
        <v>38</v>
      </c>
      <c r="G33" s="12" t="s">
        <v>45</v>
      </c>
      <c r="H33" s="8" t="s">
        <v>35</v>
      </c>
      <c r="I33" s="8" t="s">
        <v>48</v>
      </c>
      <c r="J33" s="8">
        <v>2</v>
      </c>
      <c r="K33" s="8" t="s">
        <v>80</v>
      </c>
      <c r="L33" s="8">
        <v>37.601523148148146</v>
      </c>
      <c r="M33" s="8">
        <v>-75.629166666666706</v>
      </c>
      <c r="N33" s="8">
        <v>1.6</v>
      </c>
      <c r="O33" s="13">
        <f t="shared" si="0"/>
        <v>0.48768000000000006</v>
      </c>
      <c r="P33" s="8"/>
      <c r="Q33" s="8" t="s">
        <v>37</v>
      </c>
      <c r="R33" s="8" t="s">
        <v>38</v>
      </c>
      <c r="S33" s="8"/>
      <c r="T33" s="8" t="s">
        <v>46</v>
      </c>
      <c r="U33" s="8" t="s">
        <v>46</v>
      </c>
      <c r="V33" s="8">
        <v>9</v>
      </c>
      <c r="W33" s="14"/>
      <c r="X33" s="14"/>
      <c r="Y33" s="8"/>
      <c r="Z33" s="8"/>
      <c r="AA33" s="8"/>
      <c r="AB33" s="14" t="s">
        <v>42</v>
      </c>
      <c r="AC33" s="14" t="s">
        <v>43</v>
      </c>
      <c r="AD33" s="15" t="s">
        <v>44</v>
      </c>
      <c r="AE33" s="16"/>
      <c r="AF33" s="17"/>
      <c r="AG33" s="17"/>
      <c r="AH33" s="17"/>
      <c r="AI33" s="17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</row>
    <row r="34" spans="1:1093" s="19" customFormat="1">
      <c r="A34" s="8" t="s">
        <v>31</v>
      </c>
      <c r="B34" s="9" t="s">
        <v>32</v>
      </c>
      <c r="C34" s="8" t="s">
        <v>33</v>
      </c>
      <c r="D34" s="10">
        <v>41395</v>
      </c>
      <c r="E34" s="10"/>
      <c r="F34" s="10" t="s">
        <v>38</v>
      </c>
      <c r="G34" s="12" t="s">
        <v>45</v>
      </c>
      <c r="H34" s="8" t="s">
        <v>35</v>
      </c>
      <c r="I34" s="8" t="s">
        <v>48</v>
      </c>
      <c r="J34" s="8">
        <v>2</v>
      </c>
      <c r="K34" s="8" t="s">
        <v>81</v>
      </c>
      <c r="L34" s="8">
        <v>37.601523148148146</v>
      </c>
      <c r="M34" s="8">
        <v>-75.629166666666706</v>
      </c>
      <c r="N34" s="8">
        <v>1.6</v>
      </c>
      <c r="O34" s="13">
        <f t="shared" ref="O34" si="18">N34*0.3048</f>
        <v>0.48768000000000006</v>
      </c>
      <c r="P34" s="8"/>
      <c r="Q34" s="8" t="s">
        <v>37</v>
      </c>
      <c r="R34" s="8" t="s">
        <v>38</v>
      </c>
      <c r="S34" s="8"/>
      <c r="T34" s="8" t="s">
        <v>46</v>
      </c>
      <c r="U34" s="8" t="s">
        <v>46</v>
      </c>
      <c r="V34" s="8">
        <v>9</v>
      </c>
      <c r="W34" s="14"/>
      <c r="X34" s="14"/>
      <c r="Y34" s="8"/>
      <c r="Z34" s="8"/>
      <c r="AA34" s="8"/>
      <c r="AB34" s="14" t="s">
        <v>42</v>
      </c>
      <c r="AC34" s="14" t="s">
        <v>43</v>
      </c>
      <c r="AD34" s="15" t="s">
        <v>44</v>
      </c>
      <c r="AE34" s="16"/>
      <c r="AF34" s="17"/>
      <c r="AG34" s="17"/>
      <c r="AH34" s="17"/>
      <c r="AI34" s="17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  <c r="ALM34" s="18"/>
      <c r="ALN34" s="18"/>
      <c r="ALO34" s="18"/>
      <c r="ALP34" s="18"/>
      <c r="ALQ34" s="18"/>
      <c r="ALR34" s="18"/>
      <c r="ALS34" s="18"/>
      <c r="ALT34" s="18"/>
      <c r="ALU34" s="18"/>
      <c r="ALV34" s="18"/>
      <c r="ALW34" s="18"/>
      <c r="ALX34" s="18"/>
      <c r="ALY34" s="18"/>
      <c r="ALZ34" s="18"/>
      <c r="AMA34" s="18"/>
      <c r="AMB34" s="18"/>
      <c r="AMC34" s="18"/>
      <c r="AMD34" s="18"/>
      <c r="AME34" s="18"/>
      <c r="AMF34" s="18"/>
      <c r="AMG34" s="18"/>
      <c r="AMH34" s="18"/>
      <c r="AMI34" s="18"/>
      <c r="AMJ34" s="18"/>
      <c r="AMK34" s="18"/>
      <c r="AML34" s="18"/>
      <c r="AMM34" s="18"/>
      <c r="AMN34" s="18"/>
      <c r="AMO34" s="18"/>
      <c r="AMP34" s="18"/>
      <c r="AMQ34" s="18"/>
      <c r="AMR34" s="18"/>
      <c r="AMS34" s="18"/>
      <c r="AMT34" s="18"/>
      <c r="AMU34" s="18"/>
      <c r="AMV34" s="18"/>
      <c r="AMW34" s="18"/>
      <c r="AMX34" s="18"/>
      <c r="AMY34" s="18"/>
      <c r="AMZ34" s="18"/>
      <c r="ANA34" s="18"/>
      <c r="ANB34" s="18"/>
      <c r="ANC34" s="18"/>
      <c r="AND34" s="18"/>
      <c r="ANE34" s="18"/>
      <c r="ANF34" s="18"/>
      <c r="ANG34" s="18"/>
      <c r="ANH34" s="18"/>
      <c r="ANI34" s="18"/>
      <c r="ANJ34" s="18"/>
      <c r="ANK34" s="18"/>
      <c r="ANL34" s="18"/>
      <c r="ANM34" s="18"/>
      <c r="ANN34" s="18"/>
      <c r="ANO34" s="18"/>
      <c r="ANP34" s="18"/>
      <c r="ANQ34" s="18"/>
      <c r="ANR34" s="18"/>
      <c r="ANS34" s="18"/>
      <c r="ANT34" s="18"/>
      <c r="ANU34" s="18"/>
      <c r="ANV34" s="18"/>
      <c r="ANW34" s="18"/>
      <c r="ANX34" s="18"/>
      <c r="ANY34" s="18"/>
      <c r="ANZ34" s="18"/>
      <c r="AOA34" s="18"/>
      <c r="AOB34" s="18"/>
      <c r="AOC34" s="18"/>
      <c r="AOD34" s="18"/>
      <c r="AOE34" s="18"/>
      <c r="AOF34" s="18"/>
      <c r="AOG34" s="18"/>
      <c r="AOH34" s="18"/>
      <c r="AOI34" s="18"/>
      <c r="AOJ34" s="18"/>
      <c r="AOK34" s="18"/>
      <c r="AOL34" s="18"/>
      <c r="AOM34" s="18"/>
      <c r="AON34" s="18"/>
      <c r="AOO34" s="18"/>
      <c r="AOP34" s="18"/>
      <c r="AOQ34" s="18"/>
      <c r="AOR34" s="18"/>
      <c r="AOS34" s="18"/>
      <c r="AOT34" s="18"/>
      <c r="AOU34" s="18"/>
      <c r="AOV34" s="18"/>
      <c r="AOW34" s="18"/>
      <c r="AOX34" s="18"/>
      <c r="AOY34" s="18"/>
      <c r="AOZ34" s="18"/>
      <c r="APA34" s="1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2016-05-17T21:32:16Z</dcterms:modified>
</cp:coreProperties>
</file>