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405"/>
  <workbookPr autoCompressPictures="0"/>
  <bookViews>
    <workbookView xWindow="140" yWindow="-40" windowWidth="22900" windowHeight="14600" activeTab="2"/>
  </bookViews>
  <sheets>
    <sheet name="Fields" sheetId="1" r:id="rId1"/>
    <sheet name="Lists" sheetId="3" r:id="rId2"/>
    <sheet name="NOTES" sheetId="4" r:id="rId3"/>
  </sheets>
  <definedNames>
    <definedName name="Collectors">Lists!$A$2</definedName>
    <definedName name="HDIM_C">Lists!$C$2</definedName>
    <definedName name="HDIM_certainty">Lists!$H$2:$H$9</definedName>
    <definedName name="HDIM_CollectionMethod">Lists!$L$2:$L$17</definedName>
    <definedName name="HDIM_collectors">Lists!$A$2:$A$17</definedName>
    <definedName name="HDIM_DayNight">Lists!$D$2:$D$8</definedName>
    <definedName name="HDIM_Decomp">Lists!$K$2:$K$7</definedName>
    <definedName name="HDIM_endemism">Lists!$M$2:$M$5</definedName>
    <definedName name="HDIM_HabitatType">Lists!$G$2:$G$8</definedName>
    <definedName name="HDIM_HostPosition">Lists!$J$2:$J$7</definedName>
    <definedName name="HDIM_HostStructure">Lists!$I$2:$I$17</definedName>
    <definedName name="HDIM_IslandVolcano">Lists!$F$2:$F$15</definedName>
    <definedName name="HDIM_Museums">Lists!$N$2:$N$7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3" i="3" l="1"/>
  <c r="A42" i="3"/>
  <c r="A61" i="3"/>
  <c r="A65" i="3"/>
  <c r="A72" i="3"/>
  <c r="A76" i="3"/>
  <c r="A93" i="3"/>
  <c r="A103" i="3"/>
  <c r="A112" i="3"/>
  <c r="A127" i="3"/>
  <c r="A136" i="3"/>
  <c r="A146" i="3"/>
  <c r="A165" i="3"/>
  <c r="A172" i="3"/>
  <c r="A43" i="3"/>
  <c r="A62" i="3"/>
  <c r="A66" i="3"/>
  <c r="A73" i="3"/>
  <c r="A77" i="3"/>
  <c r="A94" i="3"/>
  <c r="A104" i="3"/>
  <c r="A113" i="3"/>
  <c r="A128" i="3"/>
  <c r="A137" i="3"/>
  <c r="A147" i="3"/>
  <c r="A166" i="3"/>
  <c r="A173" i="3"/>
  <c r="A44" i="3"/>
  <c r="A67" i="3"/>
  <c r="A78" i="3"/>
  <c r="A95" i="3"/>
  <c r="A105" i="3"/>
  <c r="A114" i="3"/>
  <c r="A129" i="3"/>
  <c r="A138" i="3"/>
  <c r="A148" i="3"/>
  <c r="A167" i="3"/>
  <c r="A174" i="3"/>
  <c r="A45" i="3"/>
  <c r="A68" i="3"/>
  <c r="A79" i="3"/>
  <c r="A96" i="3"/>
  <c r="A106" i="3"/>
  <c r="A115" i="3"/>
  <c r="A130" i="3"/>
  <c r="A139" i="3"/>
  <c r="A149" i="3"/>
  <c r="A168" i="3"/>
  <c r="A175" i="3"/>
  <c r="A46" i="3"/>
  <c r="A69" i="3"/>
  <c r="A80" i="3"/>
  <c r="A97" i="3"/>
  <c r="A107" i="3"/>
  <c r="A116" i="3"/>
  <c r="A131" i="3"/>
  <c r="A140" i="3"/>
  <c r="A150" i="3"/>
  <c r="A169" i="3"/>
  <c r="A176" i="3"/>
  <c r="A47" i="3"/>
  <c r="A81" i="3"/>
  <c r="A98" i="3"/>
  <c r="A108" i="3"/>
  <c r="A117" i="3"/>
  <c r="A132" i="3"/>
  <c r="A141" i="3"/>
  <c r="A151" i="3"/>
  <c r="A48" i="3"/>
  <c r="A82" i="3"/>
  <c r="A99" i="3"/>
  <c r="A109" i="3"/>
  <c r="A118" i="3"/>
  <c r="A133" i="3"/>
  <c r="A142" i="3"/>
  <c r="A152" i="3"/>
  <c r="A49" i="3"/>
  <c r="A83" i="3"/>
  <c r="A100" i="3"/>
  <c r="A119" i="3"/>
  <c r="A153" i="3"/>
  <c r="A50" i="3"/>
  <c r="A84" i="3"/>
  <c r="A120" i="3"/>
  <c r="A154" i="3"/>
  <c r="A51" i="3"/>
  <c r="A85" i="3"/>
  <c r="A121" i="3"/>
  <c r="A155" i="3"/>
  <c r="A52" i="3"/>
  <c r="A86" i="3"/>
  <c r="A122" i="3"/>
  <c r="A156" i="3"/>
  <c r="A53" i="3"/>
  <c r="A87" i="3"/>
  <c r="A123" i="3"/>
  <c r="A157" i="3"/>
  <c r="A54" i="3"/>
  <c r="A88" i="3"/>
  <c r="A124" i="3"/>
  <c r="A158" i="3"/>
  <c r="A55" i="3"/>
  <c r="A89" i="3"/>
  <c r="A159" i="3"/>
  <c r="A56" i="3"/>
  <c r="A90" i="3"/>
  <c r="A160" i="3"/>
  <c r="A57" i="3"/>
  <c r="A161" i="3"/>
  <c r="A58" i="3"/>
  <c r="A162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B102" i="1"/>
  <c r="C102" i="1"/>
  <c r="D102" i="1"/>
  <c r="B103" i="1"/>
  <c r="C103" i="1"/>
  <c r="D103" i="1"/>
  <c r="B27" i="1"/>
  <c r="B101" i="1"/>
  <c r="C101" i="1"/>
  <c r="D101" i="1"/>
  <c r="B100" i="1"/>
  <c r="C100" i="1"/>
  <c r="D100" i="1"/>
  <c r="B99" i="1"/>
  <c r="C99" i="1"/>
  <c r="D99" i="1"/>
  <c r="B98" i="1"/>
  <c r="C98" i="1"/>
  <c r="D98" i="1"/>
  <c r="B97" i="1"/>
  <c r="C97" i="1"/>
  <c r="D97" i="1"/>
  <c r="B96" i="1"/>
  <c r="C96" i="1"/>
  <c r="D96" i="1"/>
  <c r="B95" i="1"/>
  <c r="C95" i="1"/>
  <c r="D95" i="1"/>
  <c r="B94" i="1"/>
  <c r="C94" i="1"/>
  <c r="D94" i="1"/>
  <c r="B93" i="1"/>
  <c r="C93" i="1"/>
  <c r="D93" i="1"/>
  <c r="B92" i="1"/>
  <c r="C92" i="1"/>
  <c r="D92" i="1"/>
  <c r="B91" i="1"/>
  <c r="C91" i="1"/>
  <c r="D91" i="1"/>
  <c r="B90" i="1"/>
  <c r="C90" i="1"/>
  <c r="D90" i="1"/>
  <c r="B89" i="1"/>
  <c r="C89" i="1"/>
  <c r="D89" i="1"/>
  <c r="B88" i="1"/>
  <c r="C88" i="1"/>
  <c r="D88" i="1"/>
  <c r="B87" i="1"/>
  <c r="C87" i="1"/>
  <c r="D87" i="1"/>
  <c r="B86" i="1"/>
  <c r="C86" i="1"/>
  <c r="D86" i="1"/>
  <c r="B85" i="1"/>
  <c r="C85" i="1"/>
  <c r="D85" i="1"/>
  <c r="B84" i="1"/>
  <c r="C84" i="1"/>
  <c r="D84" i="1"/>
  <c r="B83" i="1"/>
  <c r="C83" i="1"/>
  <c r="D83" i="1"/>
  <c r="B82" i="1"/>
  <c r="C82" i="1"/>
  <c r="D82" i="1"/>
  <c r="B81" i="1"/>
  <c r="C81" i="1"/>
  <c r="D81" i="1"/>
  <c r="B80" i="1"/>
  <c r="C80" i="1"/>
  <c r="D80" i="1"/>
  <c r="B79" i="1"/>
  <c r="C79" i="1"/>
  <c r="D79" i="1"/>
  <c r="B78" i="1"/>
  <c r="C78" i="1"/>
  <c r="D78" i="1"/>
  <c r="B77" i="1"/>
  <c r="C77" i="1"/>
  <c r="D77" i="1"/>
  <c r="B76" i="1"/>
  <c r="C76" i="1"/>
  <c r="D76" i="1"/>
  <c r="B75" i="1"/>
  <c r="C75" i="1"/>
  <c r="D75" i="1"/>
  <c r="B74" i="1"/>
  <c r="C74" i="1"/>
  <c r="D74" i="1"/>
  <c r="B73" i="1"/>
  <c r="C73" i="1"/>
  <c r="D73" i="1"/>
  <c r="B72" i="1"/>
  <c r="C72" i="1"/>
  <c r="D72" i="1"/>
  <c r="B71" i="1"/>
  <c r="C71" i="1"/>
  <c r="D71" i="1"/>
  <c r="B70" i="1"/>
  <c r="C70" i="1"/>
  <c r="D70" i="1"/>
  <c r="B69" i="1"/>
  <c r="C69" i="1"/>
  <c r="D69" i="1"/>
  <c r="B68" i="1"/>
  <c r="C68" i="1"/>
  <c r="D68" i="1"/>
  <c r="B67" i="1"/>
  <c r="C67" i="1"/>
  <c r="D67" i="1"/>
  <c r="B66" i="1"/>
  <c r="C66" i="1"/>
  <c r="D66" i="1"/>
  <c r="B65" i="1"/>
  <c r="C65" i="1"/>
  <c r="D65" i="1"/>
  <c r="B64" i="1"/>
  <c r="C64" i="1"/>
  <c r="D64" i="1"/>
  <c r="B63" i="1"/>
  <c r="C63" i="1"/>
  <c r="D63" i="1"/>
  <c r="B62" i="1"/>
  <c r="C62" i="1"/>
  <c r="D62" i="1"/>
  <c r="B61" i="1"/>
  <c r="C61" i="1"/>
  <c r="D61" i="1"/>
  <c r="B60" i="1"/>
  <c r="C60" i="1"/>
  <c r="D60" i="1"/>
  <c r="B59" i="1"/>
  <c r="C59" i="1"/>
  <c r="D59" i="1"/>
  <c r="B58" i="1"/>
  <c r="C58" i="1"/>
  <c r="D58" i="1"/>
  <c r="B57" i="1"/>
  <c r="C57" i="1"/>
  <c r="D57" i="1"/>
  <c r="B56" i="1"/>
  <c r="C56" i="1"/>
  <c r="D56" i="1"/>
  <c r="B55" i="1"/>
  <c r="C55" i="1"/>
  <c r="D55" i="1"/>
  <c r="B54" i="1"/>
  <c r="C54" i="1"/>
  <c r="D54" i="1"/>
  <c r="B53" i="1"/>
  <c r="C53" i="1"/>
  <c r="D53" i="1"/>
  <c r="B52" i="1"/>
  <c r="C52" i="1"/>
  <c r="D52" i="1"/>
  <c r="B51" i="1"/>
  <c r="C51" i="1"/>
  <c r="D51" i="1"/>
  <c r="B50" i="1"/>
  <c r="C50" i="1"/>
  <c r="D50" i="1"/>
  <c r="B49" i="1"/>
  <c r="C49" i="1"/>
  <c r="D49" i="1"/>
  <c r="B48" i="1"/>
  <c r="C48" i="1"/>
  <c r="D48" i="1"/>
  <c r="B47" i="1"/>
  <c r="C47" i="1"/>
  <c r="D47" i="1"/>
  <c r="B46" i="1"/>
  <c r="C46" i="1"/>
  <c r="D46" i="1"/>
  <c r="B45" i="1"/>
  <c r="C45" i="1"/>
  <c r="D45" i="1"/>
  <c r="B44" i="1"/>
  <c r="C44" i="1"/>
  <c r="D44" i="1"/>
  <c r="B43" i="1"/>
  <c r="C43" i="1"/>
  <c r="D43" i="1"/>
  <c r="B42" i="1"/>
  <c r="C42" i="1"/>
  <c r="D42" i="1"/>
  <c r="B41" i="1"/>
  <c r="C41" i="1"/>
  <c r="D41" i="1"/>
  <c r="B40" i="1"/>
  <c r="C40" i="1"/>
  <c r="D40" i="1"/>
  <c r="B39" i="1"/>
  <c r="C39" i="1"/>
  <c r="D39" i="1"/>
  <c r="B38" i="1"/>
  <c r="C38" i="1"/>
  <c r="D38" i="1"/>
  <c r="B37" i="1"/>
  <c r="C37" i="1"/>
  <c r="D37" i="1"/>
  <c r="B36" i="1"/>
  <c r="C36" i="1"/>
  <c r="D36" i="1"/>
  <c r="B35" i="1"/>
  <c r="C35" i="1"/>
  <c r="D35" i="1"/>
  <c r="B34" i="1"/>
  <c r="C34" i="1"/>
  <c r="D34" i="1"/>
  <c r="B33" i="1"/>
  <c r="C33" i="1"/>
  <c r="D33" i="1"/>
  <c r="B32" i="1"/>
  <c r="C32" i="1"/>
  <c r="D32" i="1"/>
  <c r="B31" i="1"/>
  <c r="C31" i="1"/>
  <c r="D31" i="1"/>
  <c r="B30" i="1"/>
  <c r="C30" i="1"/>
  <c r="D30" i="1"/>
  <c r="B29" i="1"/>
  <c r="C29" i="1"/>
  <c r="D29" i="1"/>
  <c r="B28" i="1"/>
  <c r="C28" i="1"/>
  <c r="D28" i="1"/>
  <c r="C27" i="1"/>
  <c r="D27" i="1"/>
  <c r="B26" i="1"/>
  <c r="C26" i="1"/>
  <c r="D26" i="1"/>
  <c r="B25" i="1"/>
  <c r="C25" i="1"/>
  <c r="D25" i="1"/>
  <c r="B24" i="1"/>
  <c r="C24" i="1"/>
  <c r="D24" i="1"/>
  <c r="B23" i="1"/>
  <c r="C23" i="1"/>
  <c r="D23" i="1"/>
  <c r="B22" i="1"/>
  <c r="C22" i="1"/>
  <c r="D22" i="1"/>
  <c r="B21" i="1"/>
  <c r="C21" i="1"/>
  <c r="D21" i="1"/>
  <c r="B20" i="1"/>
  <c r="C20" i="1"/>
  <c r="D20" i="1"/>
  <c r="B19" i="1"/>
  <c r="C19" i="1"/>
  <c r="D19" i="1"/>
  <c r="B18" i="1"/>
  <c r="C18" i="1"/>
  <c r="D18" i="1"/>
  <c r="B17" i="1"/>
  <c r="C17" i="1"/>
  <c r="D17" i="1"/>
  <c r="B16" i="1"/>
  <c r="C16" i="1"/>
  <c r="D16" i="1"/>
  <c r="B15" i="1"/>
  <c r="C15" i="1"/>
  <c r="D15" i="1"/>
  <c r="B14" i="1"/>
  <c r="C14" i="1"/>
  <c r="D14" i="1"/>
  <c r="B13" i="1"/>
  <c r="C13" i="1"/>
  <c r="D13" i="1"/>
  <c r="B12" i="1"/>
  <c r="C12" i="1"/>
  <c r="D12" i="1"/>
  <c r="B11" i="1"/>
  <c r="C11" i="1"/>
  <c r="D11" i="1"/>
  <c r="B10" i="1"/>
  <c r="C10" i="1"/>
  <c r="D10" i="1"/>
  <c r="B9" i="1"/>
  <c r="C9" i="1"/>
  <c r="D9" i="1"/>
  <c r="B8" i="1"/>
  <c r="C8" i="1"/>
  <c r="D8" i="1"/>
  <c r="B7" i="1"/>
  <c r="C7" i="1"/>
  <c r="D7" i="1"/>
  <c r="B6" i="1"/>
  <c r="C6" i="1"/>
  <c r="D6" i="1"/>
  <c r="B5" i="1"/>
  <c r="C5" i="1"/>
  <c r="D5" i="1"/>
  <c r="B4" i="1"/>
  <c r="C4" i="1"/>
  <c r="D4" i="1"/>
  <c r="B3" i="1"/>
  <c r="C3" i="1"/>
  <c r="D3" i="1"/>
  <c r="B2" i="1"/>
  <c r="D2" i="1"/>
</calcChain>
</file>

<file path=xl/sharedStrings.xml><?xml version="1.0" encoding="utf-8"?>
<sst xmlns="http://schemas.openxmlformats.org/spreadsheetml/2006/main" count="449" uniqueCount="307">
  <si>
    <t>EZID</t>
  </si>
  <si>
    <t>Project</t>
  </si>
  <si>
    <t>HDIM_Num</t>
  </si>
  <si>
    <t>Collection</t>
  </si>
  <si>
    <t>Collection_collector</t>
  </si>
  <si>
    <t>Specimen_Num_Collector</t>
  </si>
  <si>
    <t>Entered_By</t>
  </si>
  <si>
    <t>Ordr</t>
  </si>
  <si>
    <t>Family</t>
  </si>
  <si>
    <t>Low_Taxon</t>
  </si>
  <si>
    <t>Low_ID</t>
  </si>
  <si>
    <t>No Spec</t>
  </si>
  <si>
    <t>Genus</t>
  </si>
  <si>
    <t>Sp</t>
  </si>
  <si>
    <t>Morpho_sp_Notes</t>
  </si>
  <si>
    <t>Morpho_sp</t>
  </si>
  <si>
    <t>SexCaste</t>
  </si>
  <si>
    <t>ID_Certainty</t>
  </si>
  <si>
    <t>State</t>
  </si>
  <si>
    <t>Island</t>
  </si>
  <si>
    <t>Locality_Site</t>
  </si>
  <si>
    <t>Flow Age</t>
  </si>
  <si>
    <t>Plot_#</t>
  </si>
  <si>
    <t>Date_Coll</t>
  </si>
  <si>
    <t>Elevation</t>
  </si>
  <si>
    <t>Collection Method</t>
  </si>
  <si>
    <t>day/nite</t>
  </si>
  <si>
    <t>Host-Microhabitat</t>
  </si>
  <si>
    <t>Collector</t>
  </si>
  <si>
    <t>Lat_1</t>
  </si>
  <si>
    <t>Long_1</t>
  </si>
  <si>
    <t>Lat_2</t>
  </si>
  <si>
    <t>Long_2</t>
  </si>
  <si>
    <t>Label_1</t>
  </si>
  <si>
    <t>Label_2</t>
  </si>
  <si>
    <t>Label_3</t>
  </si>
  <si>
    <t>Label_4</t>
  </si>
  <si>
    <t>LatLongErrorInMeters</t>
  </si>
  <si>
    <t>DecimalLongitude2</t>
  </si>
  <si>
    <t>DecimalLatitude2</t>
  </si>
  <si>
    <t>HorizontalDatum</t>
  </si>
  <si>
    <t>Elevation_2</t>
  </si>
  <si>
    <t>Landowner</t>
  </si>
  <si>
    <t>Permit_Info</t>
  </si>
  <si>
    <t>pic</t>
  </si>
  <si>
    <t>HoldingInstitution</t>
  </si>
  <si>
    <t>ColloquialName</t>
  </si>
  <si>
    <t>IdentifiedBy</t>
  </si>
  <si>
    <t>BasisOfID</t>
  </si>
  <si>
    <t>DateIdentified</t>
  </si>
  <si>
    <t>LifeStage_1</t>
  </si>
  <si>
    <t>LifeStage_2</t>
  </si>
  <si>
    <t>LifeStage_3</t>
  </si>
  <si>
    <t>DateColl_2</t>
  </si>
  <si>
    <t>TimeofDay_1</t>
  </si>
  <si>
    <t>TimeofDay_2</t>
  </si>
  <si>
    <t>Collector2</t>
  </si>
  <si>
    <t>Collector3</t>
  </si>
  <si>
    <t>HabitatType</t>
  </si>
  <si>
    <t>HabitatComposition</t>
  </si>
  <si>
    <t>HabitatNotes</t>
  </si>
  <si>
    <t>WebType</t>
  </si>
  <si>
    <t>WebHeight</t>
  </si>
  <si>
    <t>WebSize</t>
  </si>
  <si>
    <t>WebNotes</t>
  </si>
  <si>
    <t>PulseRate</t>
  </si>
  <si>
    <t>PulseDuration</t>
  </si>
  <si>
    <t>CarrierFreq</t>
  </si>
  <si>
    <t>SongNotes</t>
  </si>
  <si>
    <t>HostFamily</t>
  </si>
  <si>
    <t>HostGenus</t>
  </si>
  <si>
    <t>HostSpecies_group</t>
  </si>
  <si>
    <t>Host_ID_Certainty</t>
  </si>
  <si>
    <t>HostStructure</t>
  </si>
  <si>
    <t>HostPosition</t>
  </si>
  <si>
    <t>HostNotes</t>
  </si>
  <si>
    <t>Decomposition</t>
  </si>
  <si>
    <t>DecompositionNotes</t>
  </si>
  <si>
    <t>GallType</t>
  </si>
  <si>
    <t>GallNotes</t>
  </si>
  <si>
    <t>RearingEmergenceTime(days)</t>
  </si>
  <si>
    <t>RearingNotes</t>
  </si>
  <si>
    <t>Endophyte_1</t>
  </si>
  <si>
    <t>Endophyte_2</t>
  </si>
  <si>
    <t>Endophyte_notes</t>
  </si>
  <si>
    <t>Predator_1</t>
  </si>
  <si>
    <t>Predator_2</t>
  </si>
  <si>
    <t>Predator_notes</t>
  </si>
  <si>
    <t>Code_Collection_Method</t>
  </si>
  <si>
    <t>PreparationType</t>
  </si>
  <si>
    <t>IndividualCount</t>
  </si>
  <si>
    <t>Coloniz.</t>
  </si>
  <si>
    <t>End/Ind/Introduced</t>
  </si>
  <si>
    <t>AdultMale/AdultFemale</t>
  </si>
  <si>
    <t>AdultMale</t>
  </si>
  <si>
    <t>AdultFemale</t>
  </si>
  <si>
    <t>Juvenile</t>
  </si>
  <si>
    <t>Notes_NetBiome</t>
  </si>
  <si>
    <t>tissue_barcode</t>
  </si>
  <si>
    <t>tissue_type_preserved</t>
  </si>
  <si>
    <t>tissue_preservative</t>
  </si>
  <si>
    <t>tissue_container</t>
  </si>
  <si>
    <t>format_name96</t>
  </si>
  <si>
    <t>well_number96</t>
  </si>
  <si>
    <t>tissue_type_well</t>
  </si>
  <si>
    <t>Curtis Ewing</t>
  </si>
  <si>
    <t>Big Island</t>
  </si>
  <si>
    <t>Species</t>
  </si>
  <si>
    <t>species</t>
  </si>
  <si>
    <t>Collectors</t>
  </si>
  <si>
    <t>Containers</t>
  </si>
  <si>
    <t>IslandGroup</t>
  </si>
  <si>
    <t>CollectionMethod</t>
  </si>
  <si>
    <t>Andrew Rominger</t>
  </si>
  <si>
    <t>FTA 96 well sheet</t>
  </si>
  <si>
    <t>HDIM_C</t>
  </si>
  <si>
    <t>Day</t>
  </si>
  <si>
    <t>Hawaiian Is.</t>
  </si>
  <si>
    <t>Big Island, Kohala Mts</t>
  </si>
  <si>
    <t>wet forest</t>
  </si>
  <si>
    <t>certain</t>
  </si>
  <si>
    <t>vegetation (general)</t>
  </si>
  <si>
    <t>attached</t>
  </si>
  <si>
    <t>live</t>
  </si>
  <si>
    <t>beating-sheet</t>
  </si>
  <si>
    <t>endemic</t>
  </si>
  <si>
    <t>EMEC</t>
  </si>
  <si>
    <t>2.5 ml biopsy vial</t>
  </si>
  <si>
    <t>Night</t>
  </si>
  <si>
    <t>Big Island, Mauna Kea</t>
  </si>
  <si>
    <t>mixed mesic forest</t>
  </si>
  <si>
    <t>probable</t>
  </si>
  <si>
    <t>leaves</t>
  </si>
  <si>
    <t>attached-drooping</t>
  </si>
  <si>
    <t>fresh</t>
  </si>
  <si>
    <t>beating-net</t>
  </si>
  <si>
    <t>indigenous</t>
  </si>
  <si>
    <t>CUIC</t>
  </si>
  <si>
    <t>Daniel Gruner</t>
  </si>
  <si>
    <t>Whirlpack</t>
  </si>
  <si>
    <t>Twilight</t>
  </si>
  <si>
    <t>Big Island, Mauna Loa</t>
  </si>
  <si>
    <t>alpine</t>
  </si>
  <si>
    <t>possibly a new species</t>
  </si>
  <si>
    <t>leaves and flowers</t>
  </si>
  <si>
    <t>on ground</t>
  </si>
  <si>
    <t>early decay (nearly fresh)</t>
  </si>
  <si>
    <t>sweep net</t>
  </si>
  <si>
    <t>introduced</t>
  </si>
  <si>
    <t>BMNH</t>
  </si>
  <si>
    <t>Daniel Rabosky</t>
  </si>
  <si>
    <t>Dawn</t>
  </si>
  <si>
    <t>Big Island, Kilauea</t>
  </si>
  <si>
    <t>subalpine</t>
  </si>
  <si>
    <t>closely related to species specified</t>
  </si>
  <si>
    <t>flowers</t>
  </si>
  <si>
    <t>in axil</t>
  </si>
  <si>
    <t>active decay (wet, smelly)</t>
  </si>
  <si>
    <t>hand picking</t>
  </si>
  <si>
    <t>invasive</t>
  </si>
  <si>
    <t>BPBM</t>
  </si>
  <si>
    <t>Darko Cotoras</t>
  </si>
  <si>
    <t>2 ml squat vial</t>
  </si>
  <si>
    <t>Big Island, Hualalai</t>
  </si>
  <si>
    <t>dry forest</t>
  </si>
  <si>
    <t>uncertain, needs verification</t>
  </si>
  <si>
    <t>gall</t>
  </si>
  <si>
    <t>leaning</t>
  </si>
  <si>
    <t>late decay (wet)</t>
  </si>
  <si>
    <t>aspirator</t>
  </si>
  <si>
    <t>Diana Percy</t>
  </si>
  <si>
    <t>dry scrub</t>
  </si>
  <si>
    <t>undetermined</t>
  </si>
  <si>
    <t>bark exterior</t>
  </si>
  <si>
    <t>disassociated-stuck to veg</t>
  </si>
  <si>
    <t>late decay (dry)</t>
  </si>
  <si>
    <t>litter sifting-Berlese</t>
  </si>
  <si>
    <t>Donald Price</t>
  </si>
  <si>
    <t>East Maui</t>
  </si>
  <si>
    <t>coastal</t>
  </si>
  <si>
    <t>under bark-cambium</t>
  </si>
  <si>
    <t>litter sifting-Sheet</t>
  </si>
  <si>
    <t>George Roderick</t>
  </si>
  <si>
    <t>1.5 Eppindorf Tube</t>
  </si>
  <si>
    <t>West Maui</t>
  </si>
  <si>
    <t>under bark-inner bark</t>
  </si>
  <si>
    <t>pyrethrin mini-fog</t>
  </si>
  <si>
    <t>John Hart</t>
  </si>
  <si>
    <t>2.0 ml Cryovial</t>
  </si>
  <si>
    <t>Molokai</t>
  </si>
  <si>
    <t>in wood</t>
  </si>
  <si>
    <t>Lindgren funnel</t>
  </si>
  <si>
    <t>Kari Goodman</t>
  </si>
  <si>
    <t>15 ml Falcon Tube</t>
  </si>
  <si>
    <t>Lanai</t>
  </si>
  <si>
    <t>leaf axils</t>
  </si>
  <si>
    <t>Malaise</t>
  </si>
  <si>
    <t>Karl Magnacca</t>
  </si>
  <si>
    <t>1.2 ul Cryovial</t>
  </si>
  <si>
    <t>Oahu, Waianae Mts.</t>
  </si>
  <si>
    <t>under leaves</t>
  </si>
  <si>
    <t>InsectaZooka</t>
  </si>
  <si>
    <t>Kerry Shaw</t>
  </si>
  <si>
    <t>bag in ziploc with silica gel</t>
  </si>
  <si>
    <t>Oahu, Koolau Mts.</t>
  </si>
  <si>
    <t>sap</t>
  </si>
  <si>
    <t>pitfall</t>
  </si>
  <si>
    <t>Micheal Brewer</t>
  </si>
  <si>
    <t>1.4 ml TrackMate 2D barcoded tube</t>
  </si>
  <si>
    <t>Oahu</t>
  </si>
  <si>
    <t>pan-yellow</t>
  </si>
  <si>
    <t>Neo Martinez</t>
  </si>
  <si>
    <t>2 ml 96 well assay block</t>
  </si>
  <si>
    <t>Kauai</t>
  </si>
  <si>
    <t>pan-white</t>
  </si>
  <si>
    <t>Patrick O'Grady</t>
  </si>
  <si>
    <t>2.0 ul Cryovial</t>
  </si>
  <si>
    <t>bucket trap</t>
  </si>
  <si>
    <t>Rosemary Gillespie</t>
  </si>
  <si>
    <t>0.65 Eppendorf Tube</t>
  </si>
  <si>
    <t>UV-light</t>
  </si>
  <si>
    <t>OriginalNameOnSheet</t>
  </si>
  <si>
    <t>Recommended name</t>
  </si>
  <si>
    <t>Jdeck NOTE:</t>
  </si>
  <si>
    <t>x</t>
  </si>
  <si>
    <t>Delete -- not needed here</t>
  </si>
  <si>
    <t>Delete -- they are ALL HDIM</t>
  </si>
  <si>
    <t>hdimNumber</t>
  </si>
  <si>
    <t>collection</t>
  </si>
  <si>
    <t>What is this?</t>
  </si>
  <si>
    <t>collectionCollector</t>
  </si>
  <si>
    <t>How is this different than hdimNumber?</t>
  </si>
  <si>
    <t>enteredBy</t>
  </si>
  <si>
    <t>order</t>
  </si>
  <si>
    <t>family</t>
  </si>
  <si>
    <t>lowestTaxon</t>
  </si>
  <si>
    <t>lowestTaxonName</t>
  </si>
  <si>
    <t>individualCount</t>
  </si>
  <si>
    <t>genus</t>
  </si>
  <si>
    <t>occurrenceRemarks</t>
  </si>
  <si>
    <t>morphoSpecies</t>
  </si>
  <si>
    <t>sex</t>
  </si>
  <si>
    <t>identificationRemarks</t>
  </si>
  <si>
    <t>island</t>
  </si>
  <si>
    <t>locality</t>
  </si>
  <si>
    <t>flowAge</t>
  </si>
  <si>
    <t>plot</t>
  </si>
  <si>
    <t>eventDate</t>
  </si>
  <si>
    <t>Recommend splitting into minimumElevationInMeters (http://rs.tdwg.org/dwc/terms/minimumElevationInMeters)  and maximumElevationInMeters (http://rs.tdwg.org/dwc/terms/maximumElevationInMeters)</t>
  </si>
  <si>
    <t>samplingProtocol</t>
  </si>
  <si>
    <t>eventRemarks</t>
  </si>
  <si>
    <t>Recommend splitting into associatedTaxa(http://rs.tdwg.org/dwc/terms/associatedTaxa)  and habitat (http://rs.tdwg.org/dwc/terms/habitat)</t>
  </si>
  <si>
    <t>recordedBy</t>
  </si>
  <si>
    <t>decimalLatitude</t>
  </si>
  <si>
    <t>decimalLongitude</t>
  </si>
  <si>
    <t>decimalLatitude2</t>
  </si>
  <si>
    <t>decimalLontitude2</t>
  </si>
  <si>
    <t>label1</t>
  </si>
  <si>
    <t>label2</t>
  </si>
  <si>
    <t>label3</t>
  </si>
  <si>
    <t>coordinateUncertaintyInMeters</t>
  </si>
  <si>
    <t>What is the Difference between this and lat_2/long_2 above? Can be deleted?</t>
  </si>
  <si>
    <t>What is the Difference between this and lat_2/long_2 above?  Can be deleted?</t>
  </si>
  <si>
    <t>horizontalDatum</t>
  </si>
  <si>
    <t>can this be replaced with maxElevationinMeters (see note above)</t>
  </si>
  <si>
    <t>landowner</t>
  </si>
  <si>
    <t>permit</t>
  </si>
  <si>
    <t>picture</t>
  </si>
  <si>
    <t>holdingInstitution</t>
  </si>
  <si>
    <t>vernacularName</t>
  </si>
  <si>
    <t>identifiedBy</t>
  </si>
  <si>
    <t>dateIdentified</t>
  </si>
  <si>
    <t>how is this different than the previous sexCaste?</t>
  </si>
  <si>
    <t>why are 3 lifestages needed</t>
  </si>
  <si>
    <t>how is this different than the date/time above</t>
  </si>
  <si>
    <t>how is this different than the collectionCollector and recordedBy above?</t>
  </si>
  <si>
    <t>how is this different thant the host/microhabitat above</t>
  </si>
  <si>
    <t>webType</t>
  </si>
  <si>
    <t>I think I get the gyst of the rest of these columns …. But recommend putting them in camel case</t>
  </si>
  <si>
    <t>webHeight</t>
  </si>
  <si>
    <t>etc..</t>
  </si>
  <si>
    <t>etc…</t>
  </si>
  <si>
    <t>My notes</t>
  </si>
  <si>
    <t>the collectors own collection number if different</t>
  </si>
  <si>
    <t>the collectors own specimen number if different</t>
  </si>
  <si>
    <t>if it is a mixed collection with larvae, adults, eggs, pupae</t>
  </si>
  <si>
    <t>oops, forgot to delete when moving columns around</t>
  </si>
  <si>
    <t>NO NEED TO UPLOAD: this is what I enter</t>
  </si>
  <si>
    <t>this is the concatenated value for upload</t>
  </si>
  <si>
    <t>NO NEED TO UPLOAD: I like this, I can just enter the number then concatenate to generate the HDIM-number, saves time</t>
  </si>
  <si>
    <r>
      <t>Plot_</t>
    </r>
    <r>
      <rPr>
        <b/>
        <sz val="10"/>
        <color rgb="FF000000"/>
        <rFont val="Verdana"/>
      </rPr>
      <t>Num</t>
    </r>
  </si>
  <si>
    <t>Day_Night</t>
  </si>
  <si>
    <r>
      <t>Collection</t>
    </r>
    <r>
      <rPr>
        <b/>
        <sz val="10"/>
        <color rgb="FF000000"/>
        <rFont val="Verdana"/>
      </rPr>
      <t>_</t>
    </r>
    <r>
      <rPr>
        <b/>
        <sz val="10"/>
        <color rgb="FF000000"/>
        <rFont val="Verdana"/>
      </rPr>
      <t>Method</t>
    </r>
  </si>
  <si>
    <r>
      <t>End</t>
    </r>
    <r>
      <rPr>
        <b/>
        <sz val="10"/>
        <color rgb="FF000000"/>
        <rFont val="Verdana"/>
      </rPr>
      <t>_</t>
    </r>
    <r>
      <rPr>
        <b/>
        <sz val="10"/>
        <color rgb="FF000000"/>
        <rFont val="Verdana"/>
      </rPr>
      <t>Ind</t>
    </r>
    <r>
      <rPr>
        <b/>
        <sz val="10"/>
        <color rgb="FF000000"/>
        <rFont val="Verdana"/>
      </rPr>
      <t>_</t>
    </r>
    <r>
      <rPr>
        <b/>
        <sz val="10"/>
        <color rgb="FF000000"/>
        <rFont val="Verdana"/>
      </rPr>
      <t>Introduced</t>
    </r>
  </si>
  <si>
    <t>Coloniz</t>
  </si>
  <si>
    <t>column</t>
  </si>
  <si>
    <t>uri</t>
  </si>
  <si>
    <t>defined_by</t>
  </si>
  <si>
    <t>http://rs.tdwg.org/dwc/terms/MaterialSampleID</t>
  </si>
  <si>
    <r>
      <t>Flow</t>
    </r>
    <r>
      <rPr>
        <b/>
        <sz val="10"/>
        <color rgb="FF000000"/>
        <rFont val="Verdana"/>
      </rPr>
      <t>_</t>
    </r>
    <r>
      <rPr>
        <b/>
        <sz val="10"/>
        <color rgb="FF000000"/>
        <rFont val="Verdana"/>
      </rPr>
      <t>Age</t>
    </r>
  </si>
  <si>
    <r>
      <t>No</t>
    </r>
    <r>
      <rPr>
        <b/>
        <sz val="10"/>
        <color rgb="FF000000"/>
        <rFont val="Verdana"/>
      </rPr>
      <t>_</t>
    </r>
    <r>
      <rPr>
        <b/>
        <sz val="10"/>
        <color rgb="FF000000"/>
        <rFont val="Verdana"/>
      </rPr>
      <t>Spec</t>
    </r>
  </si>
  <si>
    <r>
      <t>Host_</t>
    </r>
    <r>
      <rPr>
        <b/>
        <sz val="10"/>
        <color rgb="FF000000"/>
        <rFont val="Verdana"/>
      </rPr>
      <t>Microhabitat</t>
    </r>
  </si>
  <si>
    <r>
      <t>End</t>
    </r>
    <r>
      <rPr>
        <b/>
        <sz val="10"/>
        <color rgb="FF000000"/>
        <rFont val="Verdana"/>
      </rPr>
      <t>_</t>
    </r>
    <r>
      <rPr>
        <b/>
        <sz val="10"/>
        <color rgb="FF000000"/>
        <rFont val="Verdana"/>
      </rPr>
      <t>Ind</t>
    </r>
    <r>
      <rPr>
        <b/>
        <sz val="10"/>
        <color rgb="FF000000"/>
        <rFont val="Verdana"/>
      </rPr>
      <t>_</t>
    </r>
    <r>
      <rPr>
        <b/>
        <sz val="10"/>
        <color rgb="FF000000"/>
        <rFont val="Verdana"/>
      </rPr>
      <t>Introduced</t>
    </r>
  </si>
  <si>
    <r>
      <t>Holding</t>
    </r>
    <r>
      <rPr>
        <b/>
        <sz val="10"/>
        <color rgb="FF000000"/>
        <rFont val="Verdana"/>
      </rPr>
      <t>_</t>
    </r>
    <r>
      <rPr>
        <b/>
        <sz val="10"/>
        <color rgb="FF000000"/>
        <rFont val="Verdana"/>
      </rPr>
      <t>Institution</t>
    </r>
  </si>
  <si>
    <r>
      <t>Island</t>
    </r>
    <r>
      <rPr>
        <b/>
        <sz val="10"/>
        <color rgb="FF000000"/>
        <rFont val="Verdana"/>
      </rPr>
      <t>_</t>
    </r>
    <r>
      <rPr>
        <b/>
        <sz val="10"/>
        <color rgb="FF000000"/>
        <rFont val="Verdana"/>
      </rPr>
      <t>Volcano</t>
    </r>
  </si>
  <si>
    <r>
      <t>Day</t>
    </r>
    <r>
      <rPr>
        <b/>
        <sz val="10"/>
        <color rgb="FF000000"/>
        <rFont val="Verdana"/>
      </rPr>
      <t>_</t>
    </r>
    <r>
      <rPr>
        <b/>
        <sz val="10"/>
        <color rgb="FF000000"/>
        <rFont val="Verdana"/>
      </rPr>
      <t>Night</t>
    </r>
  </si>
  <si>
    <t>&lt;/list&gt;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</si>
</sst>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0"/>
      <color rgb="FF000000"/>
      <name val="Arial"/>
    </font>
    <font>
      <sz val="10"/>
      <color rgb="FF000000"/>
      <name val="Verdana"/>
    </font>
    <font>
      <b/>
      <sz val="10"/>
      <color rgb="FF000000"/>
      <name val="Verdana"/>
    </font>
    <font>
      <b/>
      <sz val="10"/>
      <color rgb="FF000000"/>
      <name val="Verdana"/>
    </font>
    <font>
      <b/>
      <sz val="10"/>
      <color rgb="FF000000"/>
      <name val="Verdana"/>
    </font>
    <font>
      <b/>
      <sz val="10"/>
      <color rgb="FF000000"/>
      <name val="Verdana"/>
    </font>
    <font>
      <b/>
      <sz val="10"/>
      <color rgb="FF000000"/>
      <name val="Verdana"/>
    </font>
    <font>
      <b/>
      <sz val="10"/>
      <color rgb="FF000000"/>
      <name val="Verdana"/>
    </font>
    <font>
      <b/>
      <sz val="10"/>
      <color rgb="FF000000"/>
      <name val="Verdana"/>
    </font>
    <font>
      <sz val="10"/>
      <color rgb="FF000000"/>
      <name val="Arial"/>
    </font>
    <font>
      <b/>
      <sz val="10"/>
      <color rgb="FF000000"/>
      <name val="Verdana"/>
    </font>
    <font>
      <b/>
      <sz val="10"/>
      <color rgb="FF000000"/>
      <name val="Verdana"/>
    </font>
    <font>
      <b/>
      <sz val="10"/>
      <color rgb="FF000000"/>
      <name val="Verdana"/>
    </font>
    <font>
      <sz val="10"/>
      <color rgb="FF000000"/>
      <name val="Verdana"/>
    </font>
    <font>
      <b/>
      <sz val="10"/>
      <color rgb="FF000000"/>
      <name val="Verdana"/>
    </font>
    <font>
      <b/>
      <sz val="10"/>
      <color rgb="FF000000"/>
      <name val="Verdana"/>
    </font>
    <font>
      <b/>
      <sz val="10"/>
      <color rgb="FF000000"/>
      <name val="Verdana"/>
    </font>
    <font>
      <b/>
      <sz val="10"/>
      <color rgb="FF000000"/>
      <name val="Arial"/>
    </font>
    <font>
      <b/>
      <sz val="10"/>
      <color rgb="FF000000"/>
      <name val="Verdana"/>
    </font>
    <font>
      <sz val="10"/>
      <color rgb="FF000000"/>
      <name val="Verdana"/>
    </font>
    <font>
      <b/>
      <sz val="10"/>
      <color rgb="FF000000"/>
      <name val="Verdana"/>
    </font>
    <font>
      <u/>
      <sz val="10"/>
      <color theme="10"/>
      <name val="Arial"/>
    </font>
    <font>
      <u/>
      <sz val="10"/>
      <color theme="11"/>
      <name val="Arial"/>
    </font>
  </fonts>
  <fills count="10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B6DDE8"/>
        <bgColor indexed="64"/>
      </patternFill>
    </fill>
    <fill>
      <patternFill patternType="solid">
        <fgColor rgb="FFB6DDE8"/>
        <bgColor indexed="64"/>
      </patternFill>
    </fill>
    <fill>
      <patternFill patternType="solid">
        <fgColor rgb="FFD6E3BC"/>
        <bgColor indexed="64"/>
      </patternFill>
    </fill>
    <fill>
      <patternFill patternType="solid">
        <fgColor rgb="FFD6E3B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93">
    <xf numFmtId="0" fontId="0" fillId="0" borderId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</cellStyleXfs>
  <cellXfs count="35">
    <xf numFmtId="0" fontId="0" fillId="0" borderId="0" xfId="0" applyAlignment="1">
      <alignment wrapText="1"/>
    </xf>
    <xf numFmtId="0" fontId="2" fillId="2" borderId="1" xfId="0" applyFont="1" applyFill="1" applyBorder="1" applyAlignment="1">
      <alignment horizontal="left"/>
    </xf>
    <xf numFmtId="0" fontId="4" fillId="0" borderId="3" xfId="0" applyFont="1" applyBorder="1" applyAlignment="1">
      <alignment horizontal="left"/>
    </xf>
    <xf numFmtId="0" fontId="5" fillId="3" borderId="4" xfId="0" applyFont="1" applyFill="1" applyBorder="1" applyAlignment="1">
      <alignment horizontal="left"/>
    </xf>
    <xf numFmtId="0" fontId="6" fillId="4" borderId="5" xfId="0" applyFont="1" applyFill="1" applyBorder="1" applyAlignment="1">
      <alignment horizontal="left"/>
    </xf>
    <xf numFmtId="0" fontId="7" fillId="0" borderId="0" xfId="0" applyFont="1"/>
    <xf numFmtId="0" fontId="8" fillId="0" borderId="0" xfId="0" applyFont="1" applyAlignment="1">
      <alignment horizontal="left"/>
    </xf>
    <xf numFmtId="0" fontId="9" fillId="0" borderId="0" xfId="0" applyFont="1"/>
    <xf numFmtId="0" fontId="10" fillId="0" borderId="6" xfId="0" applyFont="1" applyBorder="1"/>
    <xf numFmtId="0" fontId="11" fillId="5" borderId="7" xfId="0" applyFont="1" applyFill="1" applyBorder="1" applyAlignment="1">
      <alignment horizontal="left"/>
    </xf>
    <xf numFmtId="0" fontId="12" fillId="6" borderId="8" xfId="0" applyFont="1" applyFill="1" applyBorder="1" applyAlignment="1">
      <alignment horizontal="left"/>
    </xf>
    <xf numFmtId="0" fontId="13" fillId="0" borderId="9" xfId="0" applyFont="1" applyBorder="1"/>
    <xf numFmtId="0" fontId="14" fillId="7" borderId="10" xfId="0" applyFont="1" applyFill="1" applyBorder="1" applyAlignment="1">
      <alignment horizontal="left"/>
    </xf>
    <xf numFmtId="0" fontId="15" fillId="0" borderId="11" xfId="0" applyFont="1" applyBorder="1" applyAlignment="1">
      <alignment horizontal="left"/>
    </xf>
    <xf numFmtId="49" fontId="16" fillId="0" borderId="12" xfId="0" applyNumberFormat="1" applyFont="1" applyBorder="1" applyAlignment="1">
      <alignment horizontal="left"/>
    </xf>
    <xf numFmtId="0" fontId="17" fillId="0" borderId="13" xfId="0" applyFont="1" applyBorder="1"/>
    <xf numFmtId="49" fontId="18" fillId="0" borderId="14" xfId="0" applyNumberFormat="1" applyFont="1" applyBorder="1" applyAlignment="1">
      <alignment horizontal="left"/>
    </xf>
    <xf numFmtId="0" fontId="19" fillId="0" borderId="0" xfId="0" applyFont="1"/>
    <xf numFmtId="0" fontId="20" fillId="0" borderId="15" xfId="0" applyFont="1" applyBorder="1" applyAlignment="1">
      <alignment horizontal="left"/>
    </xf>
    <xf numFmtId="0" fontId="2" fillId="0" borderId="0" xfId="0" applyFont="1"/>
    <xf numFmtId="0" fontId="1" fillId="0" borderId="0" xfId="0" applyFont="1"/>
    <xf numFmtId="0" fontId="10" fillId="0" borderId="16" xfId="0" applyFont="1" applyBorder="1" applyAlignment="1"/>
    <xf numFmtId="0" fontId="2" fillId="0" borderId="16" xfId="0" applyFont="1" applyBorder="1" applyAlignment="1"/>
    <xf numFmtId="0" fontId="15" fillId="0" borderId="16" xfId="0" applyFont="1" applyBorder="1" applyAlignment="1">
      <alignment horizontal="left"/>
    </xf>
    <xf numFmtId="0" fontId="0" fillId="0" borderId="16" xfId="0" applyBorder="1" applyAlignment="1">
      <alignment wrapText="1"/>
    </xf>
    <xf numFmtId="0" fontId="2" fillId="2" borderId="16" xfId="0" applyFont="1" applyFill="1" applyBorder="1" applyAlignment="1">
      <alignment horizontal="left"/>
    </xf>
    <xf numFmtId="0" fontId="15" fillId="8" borderId="16" xfId="0" applyFont="1" applyFill="1" applyBorder="1" applyAlignment="1">
      <alignment horizontal="left"/>
    </xf>
    <xf numFmtId="49" fontId="16" fillId="0" borderId="16" xfId="0" applyNumberFormat="1" applyFont="1" applyBorder="1" applyAlignment="1">
      <alignment horizontal="left"/>
    </xf>
    <xf numFmtId="0" fontId="11" fillId="5" borderId="16" xfId="0" applyFont="1" applyFill="1" applyBorder="1" applyAlignment="1">
      <alignment horizontal="left"/>
    </xf>
    <xf numFmtId="0" fontId="6" fillId="4" borderId="16" xfId="0" applyFont="1" applyFill="1" applyBorder="1" applyAlignment="1">
      <alignment horizontal="left"/>
    </xf>
    <xf numFmtId="0" fontId="0" fillId="9" borderId="16" xfId="0" applyFill="1" applyBorder="1" applyAlignment="1">
      <alignment wrapText="1"/>
    </xf>
    <xf numFmtId="0" fontId="2" fillId="9" borderId="16" xfId="0" applyFont="1" applyFill="1" applyBorder="1" applyAlignment="1">
      <alignment horizontal="left"/>
    </xf>
    <xf numFmtId="0" fontId="2" fillId="0" borderId="16" xfId="0" applyFont="1" applyBorder="1" applyAlignment="1">
      <alignment horizontal="left"/>
    </xf>
    <xf numFmtId="0" fontId="2" fillId="5" borderId="16" xfId="0" applyFont="1" applyFill="1" applyBorder="1" applyAlignment="1">
      <alignment horizontal="left"/>
    </xf>
    <xf numFmtId="0" fontId="2" fillId="0" borderId="2" xfId="0" applyFont="1" applyBorder="1"/>
  </cellXfs>
  <cellStyles count="9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32"/>
  <sheetViews>
    <sheetView topLeftCell="A84" workbookViewId="0">
      <pane xSplit="1" topLeftCell="C1" activePane="topRight" state="frozen"/>
      <selection pane="topRight" activeCell="D102" sqref="D102:D103"/>
    </sheetView>
  </sheetViews>
  <sheetFormatPr baseColWidth="10" defaultColWidth="13.33203125" defaultRowHeight="12.75" customHeight="1" x14ac:dyDescent="0"/>
  <cols>
    <col min="1" max="1" width="24.83203125" style="24" customWidth="1"/>
    <col min="2" max="2" width="23.5" style="24" customWidth="1"/>
    <col min="3" max="3" width="51.83203125" style="24" customWidth="1"/>
    <col min="4" max="4" width="79.5" style="24" customWidth="1"/>
    <col min="5" max="16384" width="13.33203125" style="24"/>
  </cols>
  <sheetData>
    <row r="1" spans="1:4" s="21" customFormat="1" ht="14.25" customHeight="1">
      <c r="A1" s="22" t="s">
        <v>295</v>
      </c>
      <c r="B1" s="22" t="s">
        <v>296</v>
      </c>
      <c r="C1" s="22" t="s">
        <v>297</v>
      </c>
    </row>
    <row r="2" spans="1:4" ht="24">
      <c r="A2" s="25" t="s">
        <v>2</v>
      </c>
      <c r="B2" s="24" t="str">
        <f>CONCATENATE("urn:",LOWER($A2))</f>
        <v>urn:hdim_num</v>
      </c>
      <c r="C2" s="24" t="s">
        <v>298</v>
      </c>
      <c r="D2" s="24" t="str">
        <f>CONCATENATE("&lt;attribute column='",$A2,"' uri='",$B2,"' defined_by='",$C2,"' /&gt;")</f>
        <v>&lt;attribute column='HDIM_Num' uri='urn:hdim_num' defined_by='http://rs.tdwg.org/dwc/terms/MaterialSampleID' /&gt;</v>
      </c>
    </row>
    <row r="3" spans="1:4" ht="24">
      <c r="A3" s="26" t="s">
        <v>3</v>
      </c>
      <c r="B3" s="24" t="str">
        <f t="shared" ref="B3:B66" si="0">CONCATENATE("urn:",LOWER($A3))</f>
        <v>urn:collection</v>
      </c>
      <c r="C3" s="24" t="str">
        <f>B3</f>
        <v>urn:collection</v>
      </c>
      <c r="D3" s="24" t="str">
        <f t="shared" ref="D3:D66" si="1">CONCATENATE("&lt;attribute column='",$A3,"' uri='",$B3,"' defined_by='",$C3,"' /&gt;")</f>
        <v>&lt;attribute column='Collection' uri='urn:collection' defined_by='urn:collection' /&gt;</v>
      </c>
    </row>
    <row r="4" spans="1:4" ht="24">
      <c r="A4" s="23" t="s">
        <v>4</v>
      </c>
      <c r="B4" s="24" t="str">
        <f t="shared" si="0"/>
        <v>urn:collection_collector</v>
      </c>
      <c r="C4" s="24" t="str">
        <f t="shared" ref="C4:C67" si="2">B4</f>
        <v>urn:collection_collector</v>
      </c>
      <c r="D4" s="24" t="str">
        <f t="shared" si="1"/>
        <v>&lt;attribute column='Collection_collector' uri='urn:collection_collector' defined_by='urn:collection_collector' /&gt;</v>
      </c>
    </row>
    <row r="5" spans="1:4" ht="24">
      <c r="A5" s="23" t="s">
        <v>5</v>
      </c>
      <c r="B5" s="24" t="str">
        <f t="shared" si="0"/>
        <v>urn:specimen_num_collector</v>
      </c>
      <c r="C5" s="24" t="str">
        <f t="shared" si="2"/>
        <v>urn:specimen_num_collector</v>
      </c>
      <c r="D5" s="24" t="str">
        <f t="shared" si="1"/>
        <v>&lt;attribute column='Specimen_Num_Collector' uri='urn:specimen_num_collector' defined_by='urn:specimen_num_collector' /&gt;</v>
      </c>
    </row>
    <row r="6" spans="1:4" ht="24">
      <c r="A6" s="23" t="s">
        <v>6</v>
      </c>
      <c r="B6" s="24" t="str">
        <f t="shared" si="0"/>
        <v>urn:entered_by</v>
      </c>
      <c r="C6" s="24" t="str">
        <f t="shared" si="2"/>
        <v>urn:entered_by</v>
      </c>
      <c r="D6" s="24" t="str">
        <f t="shared" si="1"/>
        <v>&lt;attribute column='Entered_By' uri='urn:entered_by' defined_by='urn:entered_by' /&gt;</v>
      </c>
    </row>
    <row r="7" spans="1:4" ht="24">
      <c r="A7" s="23" t="s">
        <v>7</v>
      </c>
      <c r="B7" s="24" t="str">
        <f t="shared" si="0"/>
        <v>urn:ordr</v>
      </c>
      <c r="C7" s="24" t="str">
        <f t="shared" si="2"/>
        <v>urn:ordr</v>
      </c>
      <c r="D7" s="24" t="str">
        <f t="shared" si="1"/>
        <v>&lt;attribute column='Ordr' uri='urn:ordr' defined_by='urn:ordr' /&gt;</v>
      </c>
    </row>
    <row r="8" spans="1:4" ht="24">
      <c r="A8" s="23" t="s">
        <v>8</v>
      </c>
      <c r="B8" s="24" t="str">
        <f t="shared" si="0"/>
        <v>urn:family</v>
      </c>
      <c r="C8" s="24" t="str">
        <f t="shared" si="2"/>
        <v>urn:family</v>
      </c>
      <c r="D8" s="24" t="str">
        <f t="shared" si="1"/>
        <v>&lt;attribute column='Family' uri='urn:family' defined_by='urn:family' /&gt;</v>
      </c>
    </row>
    <row r="9" spans="1:4" ht="24">
      <c r="A9" s="23" t="s">
        <v>9</v>
      </c>
      <c r="B9" s="24" t="str">
        <f t="shared" si="0"/>
        <v>urn:low_taxon</v>
      </c>
      <c r="C9" s="24" t="str">
        <f t="shared" si="2"/>
        <v>urn:low_taxon</v>
      </c>
      <c r="D9" s="24" t="str">
        <f t="shared" si="1"/>
        <v>&lt;attribute column='Low_Taxon' uri='urn:low_taxon' defined_by='urn:low_taxon' /&gt;</v>
      </c>
    </row>
    <row r="10" spans="1:4" ht="24">
      <c r="A10" s="23" t="s">
        <v>10</v>
      </c>
      <c r="B10" s="24" t="str">
        <f t="shared" si="0"/>
        <v>urn:low_id</v>
      </c>
      <c r="C10" s="24" t="str">
        <f t="shared" si="2"/>
        <v>urn:low_id</v>
      </c>
      <c r="D10" s="24" t="str">
        <f t="shared" si="1"/>
        <v>&lt;attribute column='Low_ID' uri='urn:low_id' defined_by='urn:low_id' /&gt;</v>
      </c>
    </row>
    <row r="11" spans="1:4" ht="24">
      <c r="A11" s="32" t="s">
        <v>300</v>
      </c>
      <c r="B11" s="24" t="str">
        <f t="shared" si="0"/>
        <v>urn:no_spec</v>
      </c>
      <c r="C11" s="24" t="str">
        <f t="shared" si="2"/>
        <v>urn:no_spec</v>
      </c>
      <c r="D11" s="24" t="str">
        <f t="shared" si="1"/>
        <v>&lt;attribute column='No_Spec' uri='urn:no_spec' defined_by='urn:no_spec' /&gt;</v>
      </c>
    </row>
    <row r="12" spans="1:4" ht="24">
      <c r="A12" s="23" t="s">
        <v>12</v>
      </c>
      <c r="B12" s="24" t="str">
        <f t="shared" si="0"/>
        <v>urn:genus</v>
      </c>
      <c r="C12" s="24" t="str">
        <f t="shared" si="2"/>
        <v>urn:genus</v>
      </c>
      <c r="D12" s="24" t="str">
        <f t="shared" si="1"/>
        <v>&lt;attribute column='Genus' uri='urn:genus' defined_by='urn:genus' /&gt;</v>
      </c>
    </row>
    <row r="13" spans="1:4" ht="24">
      <c r="A13" s="32" t="s">
        <v>107</v>
      </c>
      <c r="B13" s="24" t="str">
        <f t="shared" si="0"/>
        <v>urn:species</v>
      </c>
      <c r="C13" s="24" t="str">
        <f t="shared" si="2"/>
        <v>urn:species</v>
      </c>
      <c r="D13" s="24" t="str">
        <f t="shared" si="1"/>
        <v>&lt;attribute column='Species' uri='urn:species' defined_by='urn:species' /&gt;</v>
      </c>
    </row>
    <row r="14" spans="1:4" ht="24">
      <c r="A14" s="23" t="s">
        <v>14</v>
      </c>
      <c r="B14" s="24" t="str">
        <f t="shared" si="0"/>
        <v>urn:morpho_sp_notes</v>
      </c>
      <c r="C14" s="24" t="str">
        <f t="shared" si="2"/>
        <v>urn:morpho_sp_notes</v>
      </c>
      <c r="D14" s="24" t="str">
        <f t="shared" si="1"/>
        <v>&lt;attribute column='Morpho_sp_Notes' uri='urn:morpho_sp_notes' defined_by='urn:morpho_sp_notes' /&gt;</v>
      </c>
    </row>
    <row r="15" spans="1:4" ht="24">
      <c r="A15" s="23" t="s">
        <v>15</v>
      </c>
      <c r="B15" s="24" t="str">
        <f t="shared" si="0"/>
        <v>urn:morpho_sp</v>
      </c>
      <c r="C15" s="24" t="str">
        <f t="shared" si="2"/>
        <v>urn:morpho_sp</v>
      </c>
      <c r="D15" s="24" t="str">
        <f t="shared" si="1"/>
        <v>&lt;attribute column='Morpho_sp' uri='urn:morpho_sp' defined_by='urn:morpho_sp' /&gt;</v>
      </c>
    </row>
    <row r="16" spans="1:4" ht="24">
      <c r="A16" s="23" t="s">
        <v>16</v>
      </c>
      <c r="B16" s="24" t="str">
        <f t="shared" si="0"/>
        <v>urn:sexcaste</v>
      </c>
      <c r="C16" s="24" t="str">
        <f t="shared" si="2"/>
        <v>urn:sexcaste</v>
      </c>
      <c r="D16" s="24" t="str">
        <f t="shared" si="1"/>
        <v>&lt;attribute column='SexCaste' uri='urn:sexcaste' defined_by='urn:sexcaste' /&gt;</v>
      </c>
    </row>
    <row r="17" spans="1:4" ht="24">
      <c r="A17" s="26" t="s">
        <v>17</v>
      </c>
      <c r="B17" s="24" t="str">
        <f t="shared" si="0"/>
        <v>urn:id_certainty</v>
      </c>
      <c r="C17" s="24" t="str">
        <f t="shared" si="2"/>
        <v>urn:id_certainty</v>
      </c>
      <c r="D17" s="24" t="str">
        <f t="shared" si="1"/>
        <v>&lt;attribute column='ID_Certainty' uri='urn:id_certainty' defined_by='urn:id_certainty' /&gt;</v>
      </c>
    </row>
    <row r="18" spans="1:4" ht="24">
      <c r="A18" s="26" t="s">
        <v>18</v>
      </c>
      <c r="B18" s="24" t="str">
        <f t="shared" si="0"/>
        <v>urn:state</v>
      </c>
      <c r="C18" s="24" t="str">
        <f t="shared" si="2"/>
        <v>urn:state</v>
      </c>
      <c r="D18" s="24" t="str">
        <f t="shared" si="1"/>
        <v>&lt;attribute column='State' uri='urn:state' defined_by='urn:state' /&gt;</v>
      </c>
    </row>
    <row r="19" spans="1:4" ht="24">
      <c r="A19" s="23" t="s">
        <v>19</v>
      </c>
      <c r="B19" s="24" t="str">
        <f t="shared" si="0"/>
        <v>urn:island</v>
      </c>
      <c r="C19" s="24" t="str">
        <f t="shared" si="2"/>
        <v>urn:island</v>
      </c>
      <c r="D19" s="24" t="str">
        <f t="shared" si="1"/>
        <v>&lt;attribute column='Island' uri='urn:island' defined_by='urn:island' /&gt;</v>
      </c>
    </row>
    <row r="20" spans="1:4" ht="24">
      <c r="A20" s="23" t="s">
        <v>20</v>
      </c>
      <c r="B20" s="24" t="str">
        <f t="shared" si="0"/>
        <v>urn:locality_site</v>
      </c>
      <c r="C20" s="24" t="str">
        <f t="shared" si="2"/>
        <v>urn:locality_site</v>
      </c>
      <c r="D20" s="24" t="str">
        <f t="shared" si="1"/>
        <v>&lt;attribute column='Locality_Site' uri='urn:locality_site' defined_by='urn:locality_site' /&gt;</v>
      </c>
    </row>
    <row r="21" spans="1:4" ht="24">
      <c r="A21" s="32" t="s">
        <v>299</v>
      </c>
      <c r="B21" s="24" t="str">
        <f t="shared" si="0"/>
        <v>urn:flow_age</v>
      </c>
      <c r="C21" s="24" t="str">
        <f t="shared" si="2"/>
        <v>urn:flow_age</v>
      </c>
      <c r="D21" s="24" t="str">
        <f t="shared" si="1"/>
        <v>&lt;attribute column='Flow_Age' uri='urn:flow_age' defined_by='urn:flow_age' /&gt;</v>
      </c>
    </row>
    <row r="22" spans="1:4" ht="24">
      <c r="A22" s="32" t="s">
        <v>290</v>
      </c>
      <c r="B22" s="24" t="str">
        <f t="shared" si="0"/>
        <v>urn:plot_num</v>
      </c>
      <c r="C22" s="24" t="str">
        <f t="shared" si="2"/>
        <v>urn:plot_num</v>
      </c>
      <c r="D22" s="24" t="str">
        <f t="shared" si="1"/>
        <v>&lt;attribute column='Plot_Num' uri='urn:plot_num' defined_by='urn:plot_num' /&gt;</v>
      </c>
    </row>
    <row r="23" spans="1:4" ht="24">
      <c r="A23" s="23" t="s">
        <v>23</v>
      </c>
      <c r="B23" s="24" t="str">
        <f t="shared" si="0"/>
        <v>urn:date_coll</v>
      </c>
      <c r="C23" s="24" t="str">
        <f t="shared" si="2"/>
        <v>urn:date_coll</v>
      </c>
      <c r="D23" s="24" t="str">
        <f t="shared" si="1"/>
        <v>&lt;attribute column='Date_Coll' uri='urn:date_coll' defined_by='urn:date_coll' /&gt;</v>
      </c>
    </row>
    <row r="24" spans="1:4" ht="24">
      <c r="A24" s="26" t="s">
        <v>24</v>
      </c>
      <c r="B24" s="24" t="str">
        <f t="shared" si="0"/>
        <v>urn:elevation</v>
      </c>
      <c r="C24" s="24" t="str">
        <f t="shared" si="2"/>
        <v>urn:elevation</v>
      </c>
      <c r="D24" s="24" t="str">
        <f t="shared" si="1"/>
        <v>&lt;attribute column='Elevation' uri='urn:elevation' defined_by='urn:elevation' /&gt;</v>
      </c>
    </row>
    <row r="25" spans="1:4" ht="24">
      <c r="A25" s="32" t="s">
        <v>292</v>
      </c>
      <c r="B25" s="24" t="str">
        <f t="shared" si="0"/>
        <v>urn:collection_method</v>
      </c>
      <c r="C25" s="24" t="str">
        <f t="shared" si="2"/>
        <v>urn:collection_method</v>
      </c>
      <c r="D25" s="24" t="str">
        <f t="shared" si="1"/>
        <v>&lt;attribute column='Collection_Method' uri='urn:collection_method' defined_by='urn:collection_method' /&gt;</v>
      </c>
    </row>
    <row r="26" spans="1:4" s="30" customFormat="1" ht="24">
      <c r="A26" s="31" t="s">
        <v>291</v>
      </c>
      <c r="B26" s="24" t="str">
        <f t="shared" si="0"/>
        <v>urn:day_night</v>
      </c>
      <c r="C26" s="24" t="str">
        <f t="shared" si="2"/>
        <v>urn:day_night</v>
      </c>
      <c r="D26" s="24" t="str">
        <f t="shared" si="1"/>
        <v>&lt;attribute column='Day_Night' uri='urn:day_night' defined_by='urn:day_night' /&gt;</v>
      </c>
    </row>
    <row r="27" spans="1:4" ht="13">
      <c r="A27" s="32" t="s">
        <v>301</v>
      </c>
      <c r="B27" s="24" t="str">
        <f>CONCATENATE("urn:",LOWER($A27))</f>
        <v>urn:host_microhabitat</v>
      </c>
      <c r="C27" s="24" t="str">
        <f t="shared" si="2"/>
        <v>urn:host_microhabitat</v>
      </c>
      <c r="D27" s="24" t="str">
        <f t="shared" si="1"/>
        <v>&lt;attribute column='Host_Microhabitat' uri='urn:host_microhabitat' defined_by='urn:host_microhabitat' /&gt;</v>
      </c>
    </row>
    <row r="28" spans="1:4" ht="24">
      <c r="A28" s="23" t="s">
        <v>28</v>
      </c>
      <c r="B28" s="24" t="str">
        <f t="shared" si="0"/>
        <v>urn:collector</v>
      </c>
      <c r="C28" s="24" t="str">
        <f t="shared" si="2"/>
        <v>urn:collector</v>
      </c>
      <c r="D28" s="24" t="str">
        <f t="shared" si="1"/>
        <v>&lt;attribute column='Collector' uri='urn:collector' defined_by='urn:collector' /&gt;</v>
      </c>
    </row>
    <row r="29" spans="1:4" ht="24">
      <c r="A29" s="27" t="s">
        <v>29</v>
      </c>
      <c r="B29" s="24" t="str">
        <f t="shared" si="0"/>
        <v>urn:lat_1</v>
      </c>
      <c r="C29" s="24" t="str">
        <f t="shared" si="2"/>
        <v>urn:lat_1</v>
      </c>
      <c r="D29" s="24" t="str">
        <f t="shared" si="1"/>
        <v>&lt;attribute column='Lat_1' uri='urn:lat_1' defined_by='urn:lat_1' /&gt;</v>
      </c>
    </row>
    <row r="30" spans="1:4" ht="24">
      <c r="A30" s="23" t="s">
        <v>30</v>
      </c>
      <c r="B30" s="24" t="str">
        <f t="shared" si="0"/>
        <v>urn:long_1</v>
      </c>
      <c r="C30" s="24" t="str">
        <f t="shared" si="2"/>
        <v>urn:long_1</v>
      </c>
      <c r="D30" s="24" t="str">
        <f t="shared" si="1"/>
        <v>&lt;attribute column='Long_1' uri='urn:long_1' defined_by='urn:long_1' /&gt;</v>
      </c>
    </row>
    <row r="31" spans="1:4" ht="24">
      <c r="A31" s="27" t="s">
        <v>31</v>
      </c>
      <c r="B31" s="24" t="str">
        <f t="shared" si="0"/>
        <v>urn:lat_2</v>
      </c>
      <c r="C31" s="24" t="str">
        <f t="shared" si="2"/>
        <v>urn:lat_2</v>
      </c>
      <c r="D31" s="24" t="str">
        <f t="shared" si="1"/>
        <v>&lt;attribute column='Lat_2' uri='urn:lat_2' defined_by='urn:lat_2' /&gt;</v>
      </c>
    </row>
    <row r="32" spans="1:4" ht="24">
      <c r="A32" s="27" t="s">
        <v>32</v>
      </c>
      <c r="B32" s="24" t="str">
        <f t="shared" si="0"/>
        <v>urn:long_2</v>
      </c>
      <c r="C32" s="24" t="str">
        <f t="shared" si="2"/>
        <v>urn:long_2</v>
      </c>
      <c r="D32" s="24" t="str">
        <f t="shared" si="1"/>
        <v>&lt;attribute column='Long_2' uri='urn:long_2' defined_by='urn:long_2' /&gt;</v>
      </c>
    </row>
    <row r="33" spans="1:4" ht="24">
      <c r="A33" s="23" t="s">
        <v>33</v>
      </c>
      <c r="B33" s="24" t="str">
        <f t="shared" si="0"/>
        <v>urn:label_1</v>
      </c>
      <c r="C33" s="24" t="str">
        <f t="shared" si="2"/>
        <v>urn:label_1</v>
      </c>
      <c r="D33" s="24" t="str">
        <f t="shared" si="1"/>
        <v>&lt;attribute column='Label_1' uri='urn:label_1' defined_by='urn:label_1' /&gt;</v>
      </c>
    </row>
    <row r="34" spans="1:4" ht="24">
      <c r="A34" s="23" t="s">
        <v>34</v>
      </c>
      <c r="B34" s="24" t="str">
        <f t="shared" si="0"/>
        <v>urn:label_2</v>
      </c>
      <c r="C34" s="24" t="str">
        <f t="shared" si="2"/>
        <v>urn:label_2</v>
      </c>
      <c r="D34" s="24" t="str">
        <f t="shared" si="1"/>
        <v>&lt;attribute column='Label_2' uri='urn:label_2' defined_by='urn:label_2' /&gt;</v>
      </c>
    </row>
    <row r="35" spans="1:4" ht="24">
      <c r="A35" s="23" t="s">
        <v>35</v>
      </c>
      <c r="B35" s="24" t="str">
        <f t="shared" si="0"/>
        <v>urn:label_3</v>
      </c>
      <c r="C35" s="24" t="str">
        <f t="shared" si="2"/>
        <v>urn:label_3</v>
      </c>
      <c r="D35" s="24" t="str">
        <f t="shared" si="1"/>
        <v>&lt;attribute column='Label_3' uri='urn:label_3' defined_by='urn:label_3' /&gt;</v>
      </c>
    </row>
    <row r="36" spans="1:4" ht="24">
      <c r="A36" s="23" t="s">
        <v>36</v>
      </c>
      <c r="B36" s="24" t="str">
        <f t="shared" si="0"/>
        <v>urn:label_4</v>
      </c>
      <c r="C36" s="24" t="str">
        <f t="shared" si="2"/>
        <v>urn:label_4</v>
      </c>
      <c r="D36" s="24" t="str">
        <f t="shared" si="1"/>
        <v>&lt;attribute column='Label_4' uri='urn:label_4' defined_by='urn:label_4' /&gt;</v>
      </c>
    </row>
    <row r="37" spans="1:4" ht="24">
      <c r="A37" s="23" t="s">
        <v>37</v>
      </c>
      <c r="B37" s="24" t="str">
        <f t="shared" si="0"/>
        <v>urn:latlongerrorinmeters</v>
      </c>
      <c r="C37" s="24" t="str">
        <f t="shared" si="2"/>
        <v>urn:latlongerrorinmeters</v>
      </c>
      <c r="D37" s="24" t="str">
        <f t="shared" si="1"/>
        <v>&lt;attribute column='LatLongErrorInMeters' uri='urn:latlongerrorinmeters' defined_by='urn:latlongerrorinmeters' /&gt;</v>
      </c>
    </row>
    <row r="38" spans="1:4" ht="24">
      <c r="A38" s="25" t="s">
        <v>40</v>
      </c>
      <c r="B38" s="24" t="str">
        <f t="shared" si="0"/>
        <v>urn:horizontaldatum</v>
      </c>
      <c r="C38" s="24" t="str">
        <f t="shared" si="2"/>
        <v>urn:horizontaldatum</v>
      </c>
      <c r="D38" s="24" t="str">
        <f t="shared" si="1"/>
        <v>&lt;attribute column='HorizontalDatum' uri='urn:horizontaldatum' defined_by='urn:horizontaldatum' /&gt;</v>
      </c>
    </row>
    <row r="39" spans="1:4" ht="24">
      <c r="A39" s="23" t="s">
        <v>42</v>
      </c>
      <c r="B39" s="24" t="str">
        <f t="shared" si="0"/>
        <v>urn:landowner</v>
      </c>
      <c r="C39" s="24" t="str">
        <f t="shared" si="2"/>
        <v>urn:landowner</v>
      </c>
      <c r="D39" s="24" t="str">
        <f t="shared" si="1"/>
        <v>&lt;attribute column='Landowner' uri='urn:landowner' defined_by='urn:landowner' /&gt;</v>
      </c>
    </row>
    <row r="40" spans="1:4" ht="24">
      <c r="A40" s="23" t="s">
        <v>43</v>
      </c>
      <c r="B40" s="24" t="str">
        <f t="shared" si="0"/>
        <v>urn:permit_info</v>
      </c>
      <c r="C40" s="24" t="str">
        <f t="shared" si="2"/>
        <v>urn:permit_info</v>
      </c>
      <c r="D40" s="24" t="str">
        <f t="shared" si="1"/>
        <v>&lt;attribute column='Permit_Info' uri='urn:permit_info' defined_by='urn:permit_info' /&gt;</v>
      </c>
    </row>
    <row r="41" spans="1:4" ht="24">
      <c r="A41" s="23" t="s">
        <v>44</v>
      </c>
      <c r="B41" s="24" t="str">
        <f t="shared" si="0"/>
        <v>urn:pic</v>
      </c>
      <c r="C41" s="24" t="str">
        <f t="shared" si="2"/>
        <v>urn:pic</v>
      </c>
      <c r="D41" s="24" t="str">
        <f t="shared" si="1"/>
        <v>&lt;attribute column='pic' uri='urn:pic' defined_by='urn:pic' /&gt;</v>
      </c>
    </row>
    <row r="42" spans="1:4" ht="24">
      <c r="A42" s="23" t="s">
        <v>45</v>
      </c>
      <c r="B42" s="24" t="str">
        <f t="shared" si="0"/>
        <v>urn:holdinginstitution</v>
      </c>
      <c r="C42" s="24" t="str">
        <f t="shared" si="2"/>
        <v>urn:holdinginstitution</v>
      </c>
      <c r="D42" s="24" t="str">
        <f t="shared" si="1"/>
        <v>&lt;attribute column='HoldingInstitution' uri='urn:holdinginstitution' defined_by='urn:holdinginstitution' /&gt;</v>
      </c>
    </row>
    <row r="43" spans="1:4" ht="24">
      <c r="A43" s="23" t="s">
        <v>46</v>
      </c>
      <c r="B43" s="24" t="str">
        <f t="shared" si="0"/>
        <v>urn:colloquialname</v>
      </c>
      <c r="C43" s="24" t="str">
        <f t="shared" si="2"/>
        <v>urn:colloquialname</v>
      </c>
      <c r="D43" s="24" t="str">
        <f t="shared" si="1"/>
        <v>&lt;attribute column='ColloquialName' uri='urn:colloquialname' defined_by='urn:colloquialname' /&gt;</v>
      </c>
    </row>
    <row r="44" spans="1:4" ht="24">
      <c r="A44" s="23" t="s">
        <v>47</v>
      </c>
      <c r="B44" s="24" t="str">
        <f t="shared" si="0"/>
        <v>urn:identifiedby</v>
      </c>
      <c r="C44" s="24" t="str">
        <f t="shared" si="2"/>
        <v>urn:identifiedby</v>
      </c>
      <c r="D44" s="24" t="str">
        <f t="shared" si="1"/>
        <v>&lt;attribute column='IdentifiedBy' uri='urn:identifiedby' defined_by='urn:identifiedby' /&gt;</v>
      </c>
    </row>
    <row r="45" spans="1:4" ht="24">
      <c r="A45" s="23" t="s">
        <v>48</v>
      </c>
      <c r="B45" s="24" t="str">
        <f t="shared" si="0"/>
        <v>urn:basisofid</v>
      </c>
      <c r="C45" s="24" t="str">
        <f t="shared" si="2"/>
        <v>urn:basisofid</v>
      </c>
      <c r="D45" s="24" t="str">
        <f t="shared" si="1"/>
        <v>&lt;attribute column='BasisOfID' uri='urn:basisofid' defined_by='urn:basisofid' /&gt;</v>
      </c>
    </row>
    <row r="46" spans="1:4" ht="24">
      <c r="A46" s="23" t="s">
        <v>49</v>
      </c>
      <c r="B46" s="24" t="str">
        <f t="shared" si="0"/>
        <v>urn:dateidentified</v>
      </c>
      <c r="C46" s="24" t="str">
        <f t="shared" si="2"/>
        <v>urn:dateidentified</v>
      </c>
      <c r="D46" s="24" t="str">
        <f t="shared" si="1"/>
        <v>&lt;attribute column='DateIdentified' uri='urn:dateidentified' defined_by='urn:dateidentified' /&gt;</v>
      </c>
    </row>
    <row r="47" spans="1:4" ht="24">
      <c r="A47" s="23" t="s">
        <v>50</v>
      </c>
      <c r="B47" s="24" t="str">
        <f t="shared" si="0"/>
        <v>urn:lifestage_1</v>
      </c>
      <c r="C47" s="24" t="str">
        <f t="shared" si="2"/>
        <v>urn:lifestage_1</v>
      </c>
      <c r="D47" s="24" t="str">
        <f t="shared" si="1"/>
        <v>&lt;attribute column='LifeStage_1' uri='urn:lifestage_1' defined_by='urn:lifestage_1' /&gt;</v>
      </c>
    </row>
    <row r="48" spans="1:4" ht="24">
      <c r="A48" s="23" t="s">
        <v>51</v>
      </c>
      <c r="B48" s="24" t="str">
        <f t="shared" si="0"/>
        <v>urn:lifestage_2</v>
      </c>
      <c r="C48" s="24" t="str">
        <f t="shared" si="2"/>
        <v>urn:lifestage_2</v>
      </c>
      <c r="D48" s="24" t="str">
        <f t="shared" si="1"/>
        <v>&lt;attribute column='LifeStage_2' uri='urn:lifestage_2' defined_by='urn:lifestage_2' /&gt;</v>
      </c>
    </row>
    <row r="49" spans="1:4" ht="24">
      <c r="A49" s="23" t="s">
        <v>52</v>
      </c>
      <c r="B49" s="24" t="str">
        <f t="shared" si="0"/>
        <v>urn:lifestage_3</v>
      </c>
      <c r="C49" s="24" t="str">
        <f t="shared" si="2"/>
        <v>urn:lifestage_3</v>
      </c>
      <c r="D49" s="24" t="str">
        <f t="shared" si="1"/>
        <v>&lt;attribute column='LifeStage_3' uri='urn:lifestage_3' defined_by='urn:lifestage_3' /&gt;</v>
      </c>
    </row>
    <row r="50" spans="1:4" ht="24">
      <c r="A50" s="23" t="s">
        <v>53</v>
      </c>
      <c r="B50" s="24" t="str">
        <f t="shared" si="0"/>
        <v>urn:datecoll_2</v>
      </c>
      <c r="C50" s="24" t="str">
        <f t="shared" si="2"/>
        <v>urn:datecoll_2</v>
      </c>
      <c r="D50" s="24" t="str">
        <f t="shared" si="1"/>
        <v>&lt;attribute column='DateColl_2' uri='urn:datecoll_2' defined_by='urn:datecoll_2' /&gt;</v>
      </c>
    </row>
    <row r="51" spans="1:4" ht="24">
      <c r="A51" s="23" t="s">
        <v>54</v>
      </c>
      <c r="B51" s="24" t="str">
        <f t="shared" si="0"/>
        <v>urn:timeofday_1</v>
      </c>
      <c r="C51" s="24" t="str">
        <f t="shared" si="2"/>
        <v>urn:timeofday_1</v>
      </c>
      <c r="D51" s="24" t="str">
        <f t="shared" si="1"/>
        <v>&lt;attribute column='TimeofDay_1' uri='urn:timeofday_1' defined_by='urn:timeofday_1' /&gt;</v>
      </c>
    </row>
    <row r="52" spans="1:4" ht="24">
      <c r="A52" s="23" t="s">
        <v>55</v>
      </c>
      <c r="B52" s="24" t="str">
        <f t="shared" si="0"/>
        <v>urn:timeofday_2</v>
      </c>
      <c r="C52" s="24" t="str">
        <f t="shared" si="2"/>
        <v>urn:timeofday_2</v>
      </c>
      <c r="D52" s="24" t="str">
        <f t="shared" si="1"/>
        <v>&lt;attribute column='TimeofDay_2' uri='urn:timeofday_2' defined_by='urn:timeofday_2' /&gt;</v>
      </c>
    </row>
    <row r="53" spans="1:4" ht="24">
      <c r="A53" s="23" t="s">
        <v>56</v>
      </c>
      <c r="B53" s="24" t="str">
        <f t="shared" si="0"/>
        <v>urn:collector2</v>
      </c>
      <c r="C53" s="24" t="str">
        <f t="shared" si="2"/>
        <v>urn:collector2</v>
      </c>
      <c r="D53" s="24" t="str">
        <f t="shared" si="1"/>
        <v>&lt;attribute column='Collector2' uri='urn:collector2' defined_by='urn:collector2' /&gt;</v>
      </c>
    </row>
    <row r="54" spans="1:4" ht="24">
      <c r="A54" s="23" t="s">
        <v>57</v>
      </c>
      <c r="B54" s="24" t="str">
        <f t="shared" si="0"/>
        <v>urn:collector3</v>
      </c>
      <c r="C54" s="24" t="str">
        <f t="shared" si="2"/>
        <v>urn:collector3</v>
      </c>
      <c r="D54" s="24" t="str">
        <f t="shared" si="1"/>
        <v>&lt;attribute column='Collector3' uri='urn:collector3' defined_by='urn:collector3' /&gt;</v>
      </c>
    </row>
    <row r="55" spans="1:4" ht="24">
      <c r="A55" s="23" t="s">
        <v>58</v>
      </c>
      <c r="B55" s="24" t="str">
        <f t="shared" si="0"/>
        <v>urn:habitattype</v>
      </c>
      <c r="C55" s="24" t="str">
        <f t="shared" si="2"/>
        <v>urn:habitattype</v>
      </c>
      <c r="D55" s="24" t="str">
        <f t="shared" si="1"/>
        <v>&lt;attribute column='HabitatType' uri='urn:habitattype' defined_by='urn:habitattype' /&gt;</v>
      </c>
    </row>
    <row r="56" spans="1:4" ht="24">
      <c r="A56" s="23" t="s">
        <v>59</v>
      </c>
      <c r="B56" s="24" t="str">
        <f t="shared" si="0"/>
        <v>urn:habitatcomposition</v>
      </c>
      <c r="C56" s="24" t="str">
        <f t="shared" si="2"/>
        <v>urn:habitatcomposition</v>
      </c>
      <c r="D56" s="24" t="str">
        <f t="shared" si="1"/>
        <v>&lt;attribute column='HabitatComposition' uri='urn:habitatcomposition' defined_by='urn:habitatcomposition' /&gt;</v>
      </c>
    </row>
    <row r="57" spans="1:4" ht="24">
      <c r="A57" s="23" t="s">
        <v>60</v>
      </c>
      <c r="B57" s="24" t="str">
        <f t="shared" si="0"/>
        <v>urn:habitatnotes</v>
      </c>
      <c r="C57" s="24" t="str">
        <f t="shared" si="2"/>
        <v>urn:habitatnotes</v>
      </c>
      <c r="D57" s="24" t="str">
        <f t="shared" si="1"/>
        <v>&lt;attribute column='HabitatNotes' uri='urn:habitatnotes' defined_by='urn:habitatnotes' /&gt;</v>
      </c>
    </row>
    <row r="58" spans="1:4" ht="24">
      <c r="A58" s="23" t="s">
        <v>61</v>
      </c>
      <c r="B58" s="24" t="str">
        <f t="shared" si="0"/>
        <v>urn:webtype</v>
      </c>
      <c r="C58" s="24" t="str">
        <f t="shared" si="2"/>
        <v>urn:webtype</v>
      </c>
      <c r="D58" s="24" t="str">
        <f t="shared" si="1"/>
        <v>&lt;attribute column='WebType' uri='urn:webtype' defined_by='urn:webtype' /&gt;</v>
      </c>
    </row>
    <row r="59" spans="1:4" ht="24">
      <c r="A59" s="23" t="s">
        <v>62</v>
      </c>
      <c r="B59" s="24" t="str">
        <f t="shared" si="0"/>
        <v>urn:webheight</v>
      </c>
      <c r="C59" s="24" t="str">
        <f t="shared" si="2"/>
        <v>urn:webheight</v>
      </c>
      <c r="D59" s="24" t="str">
        <f t="shared" si="1"/>
        <v>&lt;attribute column='WebHeight' uri='urn:webheight' defined_by='urn:webheight' /&gt;</v>
      </c>
    </row>
    <row r="60" spans="1:4" ht="24">
      <c r="A60" s="23" t="s">
        <v>63</v>
      </c>
      <c r="B60" s="24" t="str">
        <f t="shared" si="0"/>
        <v>urn:websize</v>
      </c>
      <c r="C60" s="24" t="str">
        <f t="shared" si="2"/>
        <v>urn:websize</v>
      </c>
      <c r="D60" s="24" t="str">
        <f t="shared" si="1"/>
        <v>&lt;attribute column='WebSize' uri='urn:websize' defined_by='urn:websize' /&gt;</v>
      </c>
    </row>
    <row r="61" spans="1:4" ht="24">
      <c r="A61" s="23" t="s">
        <v>64</v>
      </c>
      <c r="B61" s="24" t="str">
        <f t="shared" si="0"/>
        <v>urn:webnotes</v>
      </c>
      <c r="C61" s="24" t="str">
        <f t="shared" si="2"/>
        <v>urn:webnotes</v>
      </c>
      <c r="D61" s="24" t="str">
        <f t="shared" si="1"/>
        <v>&lt;attribute column='WebNotes' uri='urn:webnotes' defined_by='urn:webnotes' /&gt;</v>
      </c>
    </row>
    <row r="62" spans="1:4" ht="24">
      <c r="A62" s="23" t="s">
        <v>65</v>
      </c>
      <c r="B62" s="24" t="str">
        <f t="shared" si="0"/>
        <v>urn:pulserate</v>
      </c>
      <c r="C62" s="24" t="str">
        <f t="shared" si="2"/>
        <v>urn:pulserate</v>
      </c>
      <c r="D62" s="24" t="str">
        <f t="shared" si="1"/>
        <v>&lt;attribute column='PulseRate' uri='urn:pulserate' defined_by='urn:pulserate' /&gt;</v>
      </c>
    </row>
    <row r="63" spans="1:4" ht="24">
      <c r="A63" s="23" t="s">
        <v>66</v>
      </c>
      <c r="B63" s="24" t="str">
        <f t="shared" si="0"/>
        <v>urn:pulseduration</v>
      </c>
      <c r="C63" s="24" t="str">
        <f t="shared" si="2"/>
        <v>urn:pulseduration</v>
      </c>
      <c r="D63" s="24" t="str">
        <f t="shared" si="1"/>
        <v>&lt;attribute column='PulseDuration' uri='urn:pulseduration' defined_by='urn:pulseduration' /&gt;</v>
      </c>
    </row>
    <row r="64" spans="1:4" ht="24">
      <c r="A64" s="23" t="s">
        <v>67</v>
      </c>
      <c r="B64" s="24" t="str">
        <f t="shared" si="0"/>
        <v>urn:carrierfreq</v>
      </c>
      <c r="C64" s="24" t="str">
        <f t="shared" si="2"/>
        <v>urn:carrierfreq</v>
      </c>
      <c r="D64" s="24" t="str">
        <f t="shared" si="1"/>
        <v>&lt;attribute column='CarrierFreq' uri='urn:carrierfreq' defined_by='urn:carrierfreq' /&gt;</v>
      </c>
    </row>
    <row r="65" spans="1:4" ht="24">
      <c r="A65" s="23" t="s">
        <v>68</v>
      </c>
      <c r="B65" s="24" t="str">
        <f t="shared" si="0"/>
        <v>urn:songnotes</v>
      </c>
      <c r="C65" s="24" t="str">
        <f t="shared" si="2"/>
        <v>urn:songnotes</v>
      </c>
      <c r="D65" s="24" t="str">
        <f t="shared" si="1"/>
        <v>&lt;attribute column='SongNotes' uri='urn:songnotes' defined_by='urn:songnotes' /&gt;</v>
      </c>
    </row>
    <row r="66" spans="1:4" ht="24">
      <c r="A66" s="23" t="s">
        <v>69</v>
      </c>
      <c r="B66" s="24" t="str">
        <f t="shared" si="0"/>
        <v>urn:hostfamily</v>
      </c>
      <c r="C66" s="24" t="str">
        <f t="shared" si="2"/>
        <v>urn:hostfamily</v>
      </c>
      <c r="D66" s="24" t="str">
        <f t="shared" si="1"/>
        <v>&lt;attribute column='HostFamily' uri='urn:hostfamily' defined_by='urn:hostfamily' /&gt;</v>
      </c>
    </row>
    <row r="67" spans="1:4" ht="24">
      <c r="A67" s="23" t="s">
        <v>70</v>
      </c>
      <c r="B67" s="24" t="str">
        <f t="shared" ref="B67:B103" si="3">CONCATENATE("urn:",LOWER($A67))</f>
        <v>urn:hostgenus</v>
      </c>
      <c r="C67" s="24" t="str">
        <f t="shared" si="2"/>
        <v>urn:hostgenus</v>
      </c>
      <c r="D67" s="24" t="str">
        <f t="shared" ref="D67:D103" si="4">CONCATENATE("&lt;attribute column='",$A67,"' uri='",$B67,"' defined_by='",$C67,"' /&gt;")</f>
        <v>&lt;attribute column='HostGenus' uri='urn:hostgenus' defined_by='urn:hostgenus' /&gt;</v>
      </c>
    </row>
    <row r="68" spans="1:4" ht="24">
      <c r="A68" s="23" t="s">
        <v>71</v>
      </c>
      <c r="B68" s="24" t="str">
        <f t="shared" si="3"/>
        <v>urn:hostspecies_group</v>
      </c>
      <c r="C68" s="24" t="str">
        <f t="shared" ref="C68:C103" si="5">B68</f>
        <v>urn:hostspecies_group</v>
      </c>
      <c r="D68" s="24" t="str">
        <f t="shared" si="4"/>
        <v>&lt;attribute column='HostSpecies_group' uri='urn:hostspecies_group' defined_by='urn:hostspecies_group' /&gt;</v>
      </c>
    </row>
    <row r="69" spans="1:4" ht="24">
      <c r="A69" s="23" t="s">
        <v>72</v>
      </c>
      <c r="B69" s="24" t="str">
        <f t="shared" si="3"/>
        <v>urn:host_id_certainty</v>
      </c>
      <c r="C69" s="24" t="str">
        <f t="shared" si="5"/>
        <v>urn:host_id_certainty</v>
      </c>
      <c r="D69" s="24" t="str">
        <f t="shared" si="4"/>
        <v>&lt;attribute column='Host_ID_Certainty' uri='urn:host_id_certainty' defined_by='urn:host_id_certainty' /&gt;</v>
      </c>
    </row>
    <row r="70" spans="1:4" ht="24">
      <c r="A70" s="23" t="s">
        <v>73</v>
      </c>
      <c r="B70" s="24" t="str">
        <f t="shared" si="3"/>
        <v>urn:hoststructure</v>
      </c>
      <c r="C70" s="24" t="str">
        <f t="shared" si="5"/>
        <v>urn:hoststructure</v>
      </c>
      <c r="D70" s="24" t="str">
        <f t="shared" si="4"/>
        <v>&lt;attribute column='HostStructure' uri='urn:hoststructure' defined_by='urn:hoststructure' /&gt;</v>
      </c>
    </row>
    <row r="71" spans="1:4" ht="24">
      <c r="A71" s="23" t="s">
        <v>74</v>
      </c>
      <c r="B71" s="24" t="str">
        <f t="shared" si="3"/>
        <v>urn:hostposition</v>
      </c>
      <c r="C71" s="24" t="str">
        <f t="shared" si="5"/>
        <v>urn:hostposition</v>
      </c>
      <c r="D71" s="24" t="str">
        <f t="shared" si="4"/>
        <v>&lt;attribute column='HostPosition' uri='urn:hostposition' defined_by='urn:hostposition' /&gt;</v>
      </c>
    </row>
    <row r="72" spans="1:4" ht="24">
      <c r="A72" s="23" t="s">
        <v>75</v>
      </c>
      <c r="B72" s="24" t="str">
        <f t="shared" si="3"/>
        <v>urn:hostnotes</v>
      </c>
      <c r="C72" s="24" t="str">
        <f t="shared" si="5"/>
        <v>urn:hostnotes</v>
      </c>
      <c r="D72" s="24" t="str">
        <f t="shared" si="4"/>
        <v>&lt;attribute column='HostNotes' uri='urn:hostnotes' defined_by='urn:hostnotes' /&gt;</v>
      </c>
    </row>
    <row r="73" spans="1:4" ht="24">
      <c r="A73" s="23" t="s">
        <v>76</v>
      </c>
      <c r="B73" s="24" t="str">
        <f t="shared" si="3"/>
        <v>urn:decomposition</v>
      </c>
      <c r="C73" s="24" t="str">
        <f t="shared" si="5"/>
        <v>urn:decomposition</v>
      </c>
      <c r="D73" s="24" t="str">
        <f t="shared" si="4"/>
        <v>&lt;attribute column='Decomposition' uri='urn:decomposition' defined_by='urn:decomposition' /&gt;</v>
      </c>
    </row>
    <row r="74" spans="1:4" ht="24">
      <c r="A74" s="23" t="s">
        <v>77</v>
      </c>
      <c r="B74" s="24" t="str">
        <f t="shared" si="3"/>
        <v>urn:decompositionnotes</v>
      </c>
      <c r="C74" s="24" t="str">
        <f t="shared" si="5"/>
        <v>urn:decompositionnotes</v>
      </c>
      <c r="D74" s="24" t="str">
        <f t="shared" si="4"/>
        <v>&lt;attribute column='DecompositionNotes' uri='urn:decompositionnotes' defined_by='urn:decompositionnotes' /&gt;</v>
      </c>
    </row>
    <row r="75" spans="1:4" ht="24">
      <c r="A75" s="23" t="s">
        <v>78</v>
      </c>
      <c r="B75" s="24" t="str">
        <f t="shared" si="3"/>
        <v>urn:galltype</v>
      </c>
      <c r="C75" s="24" t="str">
        <f t="shared" si="5"/>
        <v>urn:galltype</v>
      </c>
      <c r="D75" s="24" t="str">
        <f t="shared" si="4"/>
        <v>&lt;attribute column='GallType' uri='urn:galltype' defined_by='urn:galltype' /&gt;</v>
      </c>
    </row>
    <row r="76" spans="1:4" ht="24">
      <c r="A76" s="23" t="s">
        <v>79</v>
      </c>
      <c r="B76" s="24" t="str">
        <f t="shared" si="3"/>
        <v>urn:gallnotes</v>
      </c>
      <c r="C76" s="24" t="str">
        <f t="shared" si="5"/>
        <v>urn:gallnotes</v>
      </c>
      <c r="D76" s="24" t="str">
        <f t="shared" si="4"/>
        <v>&lt;attribute column='GallNotes' uri='urn:gallnotes' defined_by='urn:gallnotes' /&gt;</v>
      </c>
    </row>
    <row r="77" spans="1:4" ht="24">
      <c r="A77" s="23" t="s">
        <v>80</v>
      </c>
      <c r="B77" s="24" t="str">
        <f t="shared" si="3"/>
        <v>urn:rearingemergencetime(days)</v>
      </c>
      <c r="C77" s="24" t="str">
        <f t="shared" si="5"/>
        <v>urn:rearingemergencetime(days)</v>
      </c>
      <c r="D77" s="24" t="str">
        <f t="shared" si="4"/>
        <v>&lt;attribute column='RearingEmergenceTime(days)' uri='urn:rearingemergencetime(days)' defined_by='urn:rearingemergencetime(days)' /&gt;</v>
      </c>
    </row>
    <row r="78" spans="1:4" ht="24">
      <c r="A78" s="23" t="s">
        <v>81</v>
      </c>
      <c r="B78" s="24" t="str">
        <f t="shared" si="3"/>
        <v>urn:rearingnotes</v>
      </c>
      <c r="C78" s="24" t="str">
        <f t="shared" si="5"/>
        <v>urn:rearingnotes</v>
      </c>
      <c r="D78" s="24" t="str">
        <f t="shared" si="4"/>
        <v>&lt;attribute column='RearingNotes' uri='urn:rearingnotes' defined_by='urn:rearingnotes' /&gt;</v>
      </c>
    </row>
    <row r="79" spans="1:4" ht="24">
      <c r="A79" s="23" t="s">
        <v>82</v>
      </c>
      <c r="B79" s="24" t="str">
        <f t="shared" si="3"/>
        <v>urn:endophyte_1</v>
      </c>
      <c r="C79" s="24" t="str">
        <f t="shared" si="5"/>
        <v>urn:endophyte_1</v>
      </c>
      <c r="D79" s="24" t="str">
        <f t="shared" si="4"/>
        <v>&lt;attribute column='Endophyte_1' uri='urn:endophyte_1' defined_by='urn:endophyte_1' /&gt;</v>
      </c>
    </row>
    <row r="80" spans="1:4" ht="24">
      <c r="A80" s="23" t="s">
        <v>83</v>
      </c>
      <c r="B80" s="24" t="str">
        <f t="shared" si="3"/>
        <v>urn:endophyte_2</v>
      </c>
      <c r="C80" s="24" t="str">
        <f t="shared" si="5"/>
        <v>urn:endophyte_2</v>
      </c>
      <c r="D80" s="24" t="str">
        <f t="shared" si="4"/>
        <v>&lt;attribute column='Endophyte_2' uri='urn:endophyte_2' defined_by='urn:endophyte_2' /&gt;</v>
      </c>
    </row>
    <row r="81" spans="1:4" ht="24">
      <c r="A81" s="23" t="s">
        <v>84</v>
      </c>
      <c r="B81" s="24" t="str">
        <f t="shared" si="3"/>
        <v>urn:endophyte_notes</v>
      </c>
      <c r="C81" s="24" t="str">
        <f t="shared" si="5"/>
        <v>urn:endophyte_notes</v>
      </c>
      <c r="D81" s="24" t="str">
        <f t="shared" si="4"/>
        <v>&lt;attribute column='Endophyte_notes' uri='urn:endophyte_notes' defined_by='urn:endophyte_notes' /&gt;</v>
      </c>
    </row>
    <row r="82" spans="1:4" ht="24">
      <c r="A82" s="23" t="s">
        <v>85</v>
      </c>
      <c r="B82" s="24" t="str">
        <f t="shared" si="3"/>
        <v>urn:predator_1</v>
      </c>
      <c r="C82" s="24" t="str">
        <f t="shared" si="5"/>
        <v>urn:predator_1</v>
      </c>
      <c r="D82" s="24" t="str">
        <f t="shared" si="4"/>
        <v>&lt;attribute column='Predator_1' uri='urn:predator_1' defined_by='urn:predator_1' /&gt;</v>
      </c>
    </row>
    <row r="83" spans="1:4" ht="24">
      <c r="A83" s="23" t="s">
        <v>86</v>
      </c>
      <c r="B83" s="24" t="str">
        <f t="shared" si="3"/>
        <v>urn:predator_2</v>
      </c>
      <c r="C83" s="24" t="str">
        <f t="shared" si="5"/>
        <v>urn:predator_2</v>
      </c>
      <c r="D83" s="24" t="str">
        <f t="shared" si="4"/>
        <v>&lt;attribute column='Predator_2' uri='urn:predator_2' defined_by='urn:predator_2' /&gt;</v>
      </c>
    </row>
    <row r="84" spans="1:4" ht="24">
      <c r="A84" s="23" t="s">
        <v>87</v>
      </c>
      <c r="B84" s="24" t="str">
        <f t="shared" si="3"/>
        <v>urn:predator_notes</v>
      </c>
      <c r="C84" s="24" t="str">
        <f t="shared" si="5"/>
        <v>urn:predator_notes</v>
      </c>
      <c r="D84" s="24" t="str">
        <f t="shared" si="4"/>
        <v>&lt;attribute column='Predator_notes' uri='urn:predator_notes' defined_by='urn:predator_notes' /&gt;</v>
      </c>
    </row>
    <row r="85" spans="1:4" ht="24">
      <c r="A85" s="28" t="s">
        <v>88</v>
      </c>
      <c r="B85" s="24" t="str">
        <f t="shared" si="3"/>
        <v>urn:code_collection_method</v>
      </c>
      <c r="C85" s="24" t="str">
        <f t="shared" si="5"/>
        <v>urn:code_collection_method</v>
      </c>
      <c r="D85" s="24" t="str">
        <f t="shared" si="4"/>
        <v>&lt;attribute column='Code_Collection_Method' uri='urn:code_collection_method' defined_by='urn:code_collection_method' /&gt;</v>
      </c>
    </row>
    <row r="86" spans="1:4" ht="24">
      <c r="A86" s="28" t="s">
        <v>89</v>
      </c>
      <c r="B86" s="24" t="str">
        <f t="shared" si="3"/>
        <v>urn:preparationtype</v>
      </c>
      <c r="C86" s="24" t="str">
        <f t="shared" si="5"/>
        <v>urn:preparationtype</v>
      </c>
      <c r="D86" s="24" t="str">
        <f t="shared" si="4"/>
        <v>&lt;attribute column='PreparationType' uri='urn:preparationtype' defined_by='urn:preparationtype' /&gt;</v>
      </c>
    </row>
    <row r="87" spans="1:4" ht="24">
      <c r="A87" s="28" t="s">
        <v>90</v>
      </c>
      <c r="B87" s="24" t="str">
        <f t="shared" si="3"/>
        <v>urn:individualcount</v>
      </c>
      <c r="C87" s="24" t="str">
        <f t="shared" si="5"/>
        <v>urn:individualcount</v>
      </c>
      <c r="D87" s="24" t="str">
        <f t="shared" si="4"/>
        <v>&lt;attribute column='IndividualCount' uri='urn:individualcount' defined_by='urn:individualcount' /&gt;</v>
      </c>
    </row>
    <row r="88" spans="1:4" ht="24">
      <c r="A88" s="33" t="s">
        <v>294</v>
      </c>
      <c r="B88" s="24" t="str">
        <f t="shared" si="3"/>
        <v>urn:coloniz</v>
      </c>
      <c r="C88" s="24" t="str">
        <f t="shared" si="5"/>
        <v>urn:coloniz</v>
      </c>
      <c r="D88" s="24" t="str">
        <f t="shared" si="4"/>
        <v>&lt;attribute column='Coloniz' uri='urn:coloniz' defined_by='urn:coloniz' /&gt;</v>
      </c>
    </row>
    <row r="89" spans="1:4" ht="24">
      <c r="A89" s="33" t="s">
        <v>293</v>
      </c>
      <c r="B89" s="24" t="str">
        <f t="shared" si="3"/>
        <v>urn:end_ind_introduced</v>
      </c>
      <c r="C89" s="24" t="str">
        <f t="shared" si="5"/>
        <v>urn:end_ind_introduced</v>
      </c>
      <c r="D89" s="24" t="str">
        <f t="shared" si="4"/>
        <v>&lt;attribute column='End_Ind_Introduced' uri='urn:end_ind_introduced' defined_by='urn:end_ind_introduced' /&gt;</v>
      </c>
    </row>
    <row r="90" spans="1:4" ht="24">
      <c r="A90" s="28" t="s">
        <v>93</v>
      </c>
      <c r="B90" s="24" t="str">
        <f t="shared" si="3"/>
        <v>urn:adultmale/adultfemale</v>
      </c>
      <c r="C90" s="24" t="str">
        <f t="shared" si="5"/>
        <v>urn:adultmale/adultfemale</v>
      </c>
      <c r="D90" s="24" t="str">
        <f t="shared" si="4"/>
        <v>&lt;attribute column='AdultMale/AdultFemale' uri='urn:adultmale/adultfemale' defined_by='urn:adultmale/adultfemale' /&gt;</v>
      </c>
    </row>
    <row r="91" spans="1:4" ht="24">
      <c r="A91" s="28" t="s">
        <v>94</v>
      </c>
      <c r="B91" s="24" t="str">
        <f t="shared" si="3"/>
        <v>urn:adultmale</v>
      </c>
      <c r="C91" s="24" t="str">
        <f t="shared" si="5"/>
        <v>urn:adultmale</v>
      </c>
      <c r="D91" s="24" t="str">
        <f t="shared" si="4"/>
        <v>&lt;attribute column='AdultMale' uri='urn:adultmale' defined_by='urn:adultmale' /&gt;</v>
      </c>
    </row>
    <row r="92" spans="1:4" ht="24">
      <c r="A92" s="28" t="s">
        <v>95</v>
      </c>
      <c r="B92" s="24" t="str">
        <f t="shared" si="3"/>
        <v>urn:adultfemale</v>
      </c>
      <c r="C92" s="24" t="str">
        <f t="shared" si="5"/>
        <v>urn:adultfemale</v>
      </c>
      <c r="D92" s="24" t="str">
        <f t="shared" si="4"/>
        <v>&lt;attribute column='AdultFemale' uri='urn:adultfemale' defined_by='urn:adultfemale' /&gt;</v>
      </c>
    </row>
    <row r="93" spans="1:4" ht="24">
      <c r="A93" s="28" t="s">
        <v>96</v>
      </c>
      <c r="B93" s="24" t="str">
        <f t="shared" si="3"/>
        <v>urn:juvenile</v>
      </c>
      <c r="C93" s="24" t="str">
        <f t="shared" si="5"/>
        <v>urn:juvenile</v>
      </c>
      <c r="D93" s="24" t="str">
        <f t="shared" si="4"/>
        <v>&lt;attribute column='Juvenile' uri='urn:juvenile' defined_by='urn:juvenile' /&gt;</v>
      </c>
    </row>
    <row r="94" spans="1:4" ht="24">
      <c r="A94" s="28" t="s">
        <v>97</v>
      </c>
      <c r="B94" s="24" t="str">
        <f t="shared" si="3"/>
        <v>urn:notes_netbiome</v>
      </c>
      <c r="C94" s="24" t="str">
        <f t="shared" si="5"/>
        <v>urn:notes_netbiome</v>
      </c>
      <c r="D94" s="24" t="str">
        <f t="shared" si="4"/>
        <v>&lt;attribute column='Notes_NetBiome' uri='urn:notes_netbiome' defined_by='urn:notes_netbiome' /&gt;</v>
      </c>
    </row>
    <row r="95" spans="1:4" ht="24">
      <c r="A95" s="29" t="s">
        <v>98</v>
      </c>
      <c r="B95" s="24" t="str">
        <f t="shared" si="3"/>
        <v>urn:tissue_barcode</v>
      </c>
      <c r="C95" s="24" t="str">
        <f t="shared" si="5"/>
        <v>urn:tissue_barcode</v>
      </c>
      <c r="D95" s="24" t="str">
        <f t="shared" si="4"/>
        <v>&lt;attribute column='tissue_barcode' uri='urn:tissue_barcode' defined_by='urn:tissue_barcode' /&gt;</v>
      </c>
    </row>
    <row r="96" spans="1:4" ht="24">
      <c r="A96" s="29" t="s">
        <v>99</v>
      </c>
      <c r="B96" s="24" t="str">
        <f t="shared" si="3"/>
        <v>urn:tissue_type_preserved</v>
      </c>
      <c r="C96" s="24" t="str">
        <f t="shared" si="5"/>
        <v>urn:tissue_type_preserved</v>
      </c>
      <c r="D96" s="24" t="str">
        <f t="shared" si="4"/>
        <v>&lt;attribute column='tissue_type_preserved' uri='urn:tissue_type_preserved' defined_by='urn:tissue_type_preserved' /&gt;</v>
      </c>
    </row>
    <row r="97" spans="1:4" ht="24">
      <c r="A97" s="29" t="s">
        <v>100</v>
      </c>
      <c r="B97" s="24" t="str">
        <f t="shared" si="3"/>
        <v>urn:tissue_preservative</v>
      </c>
      <c r="C97" s="24" t="str">
        <f t="shared" si="5"/>
        <v>urn:tissue_preservative</v>
      </c>
      <c r="D97" s="24" t="str">
        <f t="shared" si="4"/>
        <v>&lt;attribute column='tissue_preservative' uri='urn:tissue_preservative' defined_by='urn:tissue_preservative' /&gt;</v>
      </c>
    </row>
    <row r="98" spans="1:4" ht="24">
      <c r="A98" s="29" t="s">
        <v>101</v>
      </c>
      <c r="B98" s="24" t="str">
        <f t="shared" si="3"/>
        <v>urn:tissue_container</v>
      </c>
      <c r="C98" s="24" t="str">
        <f t="shared" si="5"/>
        <v>urn:tissue_container</v>
      </c>
      <c r="D98" s="24" t="str">
        <f t="shared" si="4"/>
        <v>&lt;attribute column='tissue_container' uri='urn:tissue_container' defined_by='urn:tissue_container' /&gt;</v>
      </c>
    </row>
    <row r="99" spans="1:4" ht="24">
      <c r="A99" s="29" t="s">
        <v>102</v>
      </c>
      <c r="B99" s="24" t="str">
        <f t="shared" si="3"/>
        <v>urn:format_name96</v>
      </c>
      <c r="C99" s="24" t="str">
        <f t="shared" si="5"/>
        <v>urn:format_name96</v>
      </c>
      <c r="D99" s="24" t="str">
        <f t="shared" si="4"/>
        <v>&lt;attribute column='format_name96' uri='urn:format_name96' defined_by='urn:format_name96' /&gt;</v>
      </c>
    </row>
    <row r="100" spans="1:4" ht="24">
      <c r="A100" s="29" t="s">
        <v>103</v>
      </c>
      <c r="B100" s="24" t="str">
        <f t="shared" si="3"/>
        <v>urn:well_number96</v>
      </c>
      <c r="C100" s="24" t="str">
        <f t="shared" si="5"/>
        <v>urn:well_number96</v>
      </c>
      <c r="D100" s="24" t="str">
        <f t="shared" si="4"/>
        <v>&lt;attribute column='well_number96' uri='urn:well_number96' defined_by='urn:well_number96' /&gt;</v>
      </c>
    </row>
    <row r="101" spans="1:4" ht="13">
      <c r="A101" s="29" t="s">
        <v>104</v>
      </c>
      <c r="B101" s="24" t="str">
        <f t="shared" si="3"/>
        <v>urn:tissue_type_well</v>
      </c>
      <c r="C101" s="24" t="str">
        <f t="shared" si="5"/>
        <v>urn:tissue_type_well</v>
      </c>
      <c r="D101" s="24" t="str">
        <f t="shared" si="4"/>
        <v>&lt;attribute column='tissue_type_well' uri='urn:tissue_type_well' defined_by='urn:tissue_type_well' /&gt;</v>
      </c>
    </row>
    <row r="102" spans="1:4" ht="13">
      <c r="A102" s="5" t="s">
        <v>111</v>
      </c>
      <c r="B102" s="24" t="str">
        <f t="shared" si="3"/>
        <v>urn:islandgroup</v>
      </c>
      <c r="C102" s="24" t="str">
        <f t="shared" si="5"/>
        <v>urn:islandgroup</v>
      </c>
      <c r="D102" s="24" t="str">
        <f t="shared" si="4"/>
        <v>&lt;attribute column='IslandGroup' uri='urn:islandgroup' defined_by='urn:islandgroup' /&gt;</v>
      </c>
    </row>
    <row r="103" spans="1:4" ht="13">
      <c r="A103" s="19" t="s">
        <v>304</v>
      </c>
      <c r="B103" s="24" t="str">
        <f t="shared" si="3"/>
        <v>urn:island_volcano</v>
      </c>
      <c r="C103" s="24" t="str">
        <f t="shared" si="5"/>
        <v>urn:island_volcano</v>
      </c>
      <c r="D103" s="24" t="str">
        <f t="shared" si="4"/>
        <v>&lt;attribute column='Island_Volcano' uri='urn:island_volcano' defined_by='urn:island_volcano' /&gt;</v>
      </c>
    </row>
    <row r="104" spans="1:4" ht="12"/>
    <row r="105" spans="1:4" ht="12"/>
    <row r="106" spans="1:4" ht="12"/>
    <row r="107" spans="1:4" ht="12"/>
    <row r="108" spans="1:4" ht="12"/>
    <row r="109" spans="1:4" ht="12"/>
    <row r="110" spans="1:4" ht="12"/>
    <row r="111" spans="1:4" ht="12"/>
    <row r="112" spans="1:4" ht="12"/>
    <row r="113" ht="12"/>
    <row r="114" ht="12"/>
    <row r="115" ht="12"/>
    <row r="116" ht="12"/>
    <row r="117" ht="12"/>
    <row r="118" ht="12"/>
    <row r="119" ht="12"/>
    <row r="120" ht="12"/>
    <row r="121" ht="12"/>
    <row r="122" ht="12"/>
    <row r="123" ht="12"/>
    <row r="124" ht="12"/>
    <row r="125" ht="12"/>
    <row r="126" ht="12"/>
    <row r="127" ht="12"/>
    <row r="128" ht="12"/>
    <row r="129" ht="12"/>
    <row r="130" ht="12"/>
    <row r="131" ht="12"/>
    <row r="132" ht="12"/>
    <row r="133" ht="12"/>
    <row r="134" ht="12"/>
    <row r="135" ht="12"/>
    <row r="136" ht="12"/>
    <row r="137" ht="12"/>
    <row r="138" ht="12"/>
    <row r="139" ht="12"/>
    <row r="140" ht="12"/>
    <row r="141" ht="12"/>
    <row r="142" ht="12"/>
    <row r="143" ht="12"/>
    <row r="144" ht="12"/>
    <row r="145" ht="12"/>
    <row r="146" ht="12"/>
    <row r="147" ht="12"/>
    <row r="148" ht="12"/>
    <row r="149" ht="12"/>
    <row r="150" ht="12"/>
    <row r="151" ht="12"/>
    <row r="152" ht="12"/>
    <row r="153" ht="12"/>
    <row r="154" ht="12"/>
    <row r="155" ht="12"/>
    <row r="156" ht="12"/>
    <row r="157" ht="12"/>
    <row r="158" ht="12"/>
    <row r="159" ht="12"/>
    <row r="160" ht="12"/>
    <row r="161" ht="12"/>
    <row r="162" ht="12"/>
    <row r="163" ht="12"/>
    <row r="164" ht="12"/>
    <row r="165" ht="12"/>
    <row r="166" ht="12"/>
    <row r="167" ht="12"/>
    <row r="168" ht="12"/>
    <row r="169" ht="12"/>
    <row r="170" ht="12"/>
    <row r="171" ht="12"/>
    <row r="172" ht="12"/>
    <row r="173" ht="12"/>
    <row r="174" ht="12"/>
    <row r="175" ht="12"/>
    <row r="176" ht="12"/>
    <row r="177" ht="12"/>
    <row r="178" ht="12"/>
    <row r="179" ht="12"/>
    <row r="180" ht="12"/>
    <row r="181" ht="12"/>
    <row r="182" ht="12"/>
    <row r="183" ht="12"/>
    <row r="184" ht="12"/>
    <row r="185" ht="12"/>
    <row r="186" ht="12"/>
    <row r="187" ht="12"/>
    <row r="188" ht="12"/>
    <row r="189" ht="12"/>
    <row r="190" ht="12"/>
    <row r="191" ht="12"/>
    <row r="192" ht="12"/>
    <row r="193" ht="12"/>
    <row r="194" ht="12"/>
    <row r="195" ht="12"/>
    <row r="196" ht="12"/>
    <row r="197" ht="12"/>
    <row r="198" ht="12"/>
    <row r="199" ht="12"/>
    <row r="200" ht="12"/>
    <row r="201" ht="12"/>
    <row r="202" ht="12"/>
    <row r="203" ht="12"/>
    <row r="204" ht="12"/>
    <row r="205" ht="12"/>
    <row r="206" ht="12"/>
    <row r="207" ht="12"/>
    <row r="208" ht="12"/>
    <row r="209" ht="12"/>
    <row r="210" ht="12"/>
    <row r="211" ht="12"/>
    <row r="212" ht="12"/>
    <row r="213" ht="12"/>
    <row r="214" ht="12"/>
    <row r="215" ht="12"/>
    <row r="216" ht="12"/>
    <row r="217" ht="12"/>
    <row r="218" ht="12"/>
    <row r="219" ht="12"/>
    <row r="220" ht="12"/>
    <row r="221" ht="12"/>
    <row r="222" ht="12"/>
    <row r="223" ht="12"/>
    <row r="224" ht="12"/>
    <row r="225" ht="12"/>
    <row r="226" ht="12"/>
    <row r="227" ht="12"/>
    <row r="228" ht="12"/>
    <row r="229" ht="12"/>
    <row r="230" ht="12"/>
    <row r="231" ht="12"/>
    <row r="232" ht="12"/>
    <row r="233" ht="12"/>
    <row r="234" ht="12"/>
    <row r="235" ht="12"/>
    <row r="236" ht="12"/>
    <row r="237" ht="12"/>
    <row r="238" ht="12"/>
    <row r="239" ht="12"/>
    <row r="240" ht="12"/>
    <row r="241" ht="12"/>
    <row r="242" ht="12"/>
    <row r="243" ht="12"/>
    <row r="244" ht="12"/>
    <row r="245" ht="12"/>
    <row r="246" ht="12"/>
    <row r="247" ht="12"/>
    <row r="248" ht="12"/>
    <row r="249" ht="12"/>
    <row r="250" ht="12"/>
    <row r="251" ht="12"/>
    <row r="252" ht="12"/>
    <row r="253" ht="12"/>
    <row r="254" ht="12"/>
    <row r="255" ht="12"/>
    <row r="256" ht="12"/>
    <row r="257" ht="12"/>
    <row r="258" ht="12"/>
    <row r="259" ht="12"/>
    <row r="260" ht="12"/>
    <row r="261" ht="12"/>
    <row r="262" ht="12"/>
    <row r="263" ht="12"/>
    <row r="264" ht="12"/>
    <row r="265" ht="12"/>
    <row r="266" ht="12"/>
    <row r="267" ht="12"/>
    <row r="268" ht="12"/>
    <row r="269" ht="12"/>
    <row r="270" ht="12"/>
    <row r="271" ht="12"/>
    <row r="272" ht="12"/>
    <row r="273" ht="12"/>
    <row r="274" ht="12"/>
    <row r="275" ht="12"/>
    <row r="276" ht="12"/>
    <row r="277" ht="12"/>
    <row r="278" ht="12"/>
    <row r="279" ht="12"/>
    <row r="280" ht="12"/>
    <row r="281" ht="12"/>
    <row r="282" ht="12"/>
    <row r="283" ht="12"/>
    <row r="284" ht="12"/>
    <row r="285" ht="12"/>
    <row r="286" ht="12"/>
    <row r="287" ht="12"/>
    <row r="288" ht="12"/>
    <row r="289" ht="12"/>
    <row r="290" ht="12"/>
    <row r="291" ht="12"/>
    <row r="292" ht="12"/>
    <row r="293" ht="12"/>
    <row r="294" ht="12"/>
    <row r="295" ht="12"/>
    <row r="296" ht="12"/>
    <row r="297" ht="12"/>
    <row r="298" ht="12"/>
    <row r="299" ht="12"/>
    <row r="300" ht="12"/>
    <row r="301" ht="12"/>
    <row r="302" ht="12"/>
    <row r="303" ht="12"/>
    <row r="304" ht="12"/>
    <row r="305" ht="12"/>
    <row r="306" ht="12"/>
    <row r="307" ht="12"/>
    <row r="308" ht="12"/>
    <row r="309" ht="12"/>
    <row r="310" ht="12"/>
    <row r="311" ht="12"/>
    <row r="312" ht="12"/>
    <row r="313" ht="12"/>
    <row r="314" ht="12"/>
    <row r="315" ht="12"/>
    <row r="316" ht="12"/>
    <row r="317" ht="12"/>
    <row r="318" ht="12"/>
    <row r="319" ht="12"/>
    <row r="320" ht="12"/>
    <row r="321" ht="12"/>
    <row r="322" ht="12"/>
    <row r="323" ht="12"/>
    <row r="324" ht="12"/>
    <row r="325" ht="12"/>
    <row r="326" ht="12"/>
    <row r="327" ht="12"/>
    <row r="328" ht="12"/>
    <row r="329" ht="12"/>
    <row r="330" ht="12"/>
    <row r="331" ht="12"/>
    <row r="332" ht="12"/>
    <row r="333" ht="12"/>
    <row r="334" ht="12"/>
    <row r="335" ht="12"/>
    <row r="336" ht="12"/>
    <row r="337" ht="12"/>
    <row r="338" ht="12"/>
    <row r="339" ht="12"/>
    <row r="340" ht="12"/>
    <row r="341" ht="12"/>
    <row r="342" ht="12"/>
    <row r="343" ht="12"/>
    <row r="344" ht="12"/>
    <row r="345" ht="12"/>
    <row r="346" ht="12"/>
    <row r="347" ht="12"/>
    <row r="348" ht="12"/>
    <row r="349" ht="12"/>
    <row r="350" ht="12"/>
    <row r="351" ht="12"/>
    <row r="352" ht="12"/>
    <row r="353" ht="12"/>
    <row r="354" ht="12"/>
    <row r="355" ht="12"/>
    <row r="356" ht="12"/>
    <row r="357" ht="12"/>
    <row r="358" ht="12"/>
    <row r="359" ht="12"/>
    <row r="360" ht="12"/>
    <row r="361" ht="12"/>
    <row r="362" ht="12"/>
    <row r="363" ht="12"/>
    <row r="364" ht="12"/>
    <row r="365" ht="12"/>
    <row r="366" ht="12"/>
    <row r="367" ht="12"/>
    <row r="368" ht="12"/>
    <row r="369" ht="12"/>
    <row r="370" ht="12"/>
    <row r="371" ht="12"/>
    <row r="372" ht="12"/>
    <row r="373" ht="12"/>
    <row r="374" ht="12"/>
    <row r="375" ht="12"/>
    <row r="376" ht="12"/>
    <row r="377" ht="12"/>
    <row r="378" ht="12"/>
    <row r="379" ht="12"/>
    <row r="380" ht="12"/>
    <row r="381" ht="12"/>
    <row r="382" ht="12"/>
    <row r="383" ht="12"/>
    <row r="384" ht="12"/>
    <row r="385" ht="12"/>
    <row r="386" ht="12"/>
    <row r="387" ht="12"/>
    <row r="388" ht="12"/>
    <row r="389" ht="12"/>
    <row r="390" ht="12"/>
    <row r="391" ht="12"/>
    <row r="392" ht="12"/>
    <row r="393" ht="12"/>
    <row r="394" ht="12"/>
    <row r="395" ht="12"/>
    <row r="396" ht="12"/>
    <row r="397" ht="12"/>
    <row r="398" ht="12"/>
    <row r="399" ht="12"/>
    <row r="400" ht="12"/>
    <row r="401" ht="12"/>
    <row r="402" ht="12"/>
    <row r="403" ht="12"/>
    <row r="404" ht="12"/>
    <row r="405" ht="12"/>
    <row r="406" ht="12"/>
    <row r="407" ht="12"/>
    <row r="408" ht="12"/>
    <row r="409" ht="12"/>
    <row r="410" ht="12"/>
    <row r="411" ht="12"/>
    <row r="412" ht="12"/>
    <row r="413" ht="12"/>
    <row r="414" ht="12"/>
    <row r="415" ht="12"/>
    <row r="416" ht="12"/>
    <row r="417" ht="12"/>
    <row r="418" ht="12"/>
    <row r="419" ht="12"/>
    <row r="420" ht="12"/>
    <row r="421" ht="12"/>
    <row r="422" ht="12"/>
    <row r="423" ht="12"/>
    <row r="424" ht="12"/>
    <row r="425" ht="12"/>
    <row r="426" ht="12"/>
    <row r="427" ht="12"/>
    <row r="428" ht="12"/>
    <row r="429" ht="12"/>
    <row r="430" ht="12"/>
    <row r="431" ht="12"/>
    <row r="432" ht="12"/>
    <row r="433" ht="12"/>
    <row r="434" ht="12"/>
    <row r="435" ht="12"/>
    <row r="436" ht="12"/>
    <row r="437" ht="12"/>
    <row r="438" ht="12"/>
    <row r="439" ht="12"/>
    <row r="440" ht="12"/>
    <row r="441" ht="12"/>
    <row r="442" ht="12"/>
    <row r="443" ht="12"/>
    <row r="444" ht="12"/>
    <row r="445" ht="12"/>
    <row r="446" ht="12"/>
    <row r="447" ht="12"/>
    <row r="448" ht="12"/>
    <row r="449" ht="12"/>
    <row r="450" ht="12"/>
    <row r="451" ht="12"/>
    <row r="452" ht="12"/>
    <row r="453" ht="12"/>
    <row r="454" ht="12"/>
    <row r="455" ht="12"/>
    <row r="456" ht="12"/>
    <row r="457" ht="12"/>
    <row r="458" ht="12"/>
    <row r="459" ht="12"/>
    <row r="460" ht="12"/>
    <row r="461" ht="12"/>
    <row r="462" ht="12"/>
    <row r="463" ht="12"/>
    <row r="464" ht="12"/>
    <row r="465" ht="12"/>
    <row r="466" ht="12"/>
    <row r="467" ht="12"/>
    <row r="468" ht="12"/>
    <row r="469" ht="12"/>
    <row r="470" ht="12"/>
    <row r="471" ht="12"/>
    <row r="472" ht="12"/>
    <row r="473" ht="12"/>
    <row r="474" ht="12"/>
    <row r="475" ht="12"/>
    <row r="476" ht="12"/>
    <row r="477" ht="12"/>
    <row r="478" ht="12"/>
    <row r="479" ht="12"/>
    <row r="480" ht="12"/>
    <row r="481" ht="12"/>
    <row r="482" ht="12"/>
    <row r="483" ht="12"/>
    <row r="484" ht="12"/>
    <row r="485" ht="12"/>
    <row r="486" ht="12"/>
    <row r="487" ht="12"/>
    <row r="488" ht="12"/>
    <row r="489" ht="12"/>
    <row r="490" ht="12"/>
    <row r="491" ht="12"/>
    <row r="492" ht="12"/>
    <row r="493" ht="12"/>
    <row r="494" ht="12"/>
    <row r="495" ht="12"/>
    <row r="496" ht="12"/>
    <row r="497" ht="12"/>
    <row r="498" ht="12"/>
    <row r="499" ht="12"/>
    <row r="500" ht="12"/>
    <row r="501" ht="12"/>
    <row r="502" ht="12"/>
    <row r="503" ht="12"/>
    <row r="504" ht="12"/>
    <row r="505" ht="12"/>
    <row r="506" ht="12"/>
    <row r="507" ht="12"/>
    <row r="508" ht="12"/>
    <row r="509" ht="12"/>
    <row r="510" ht="12"/>
    <row r="511" ht="12"/>
    <row r="512" ht="12"/>
    <row r="513" ht="12"/>
    <row r="514" ht="12"/>
    <row r="515" ht="12"/>
    <row r="516" ht="12"/>
    <row r="517" ht="12"/>
    <row r="518" ht="12"/>
    <row r="519" ht="12"/>
    <row r="520" ht="12"/>
    <row r="521" ht="12"/>
    <row r="522" ht="12"/>
    <row r="523" ht="12"/>
    <row r="524" ht="12"/>
    <row r="525" ht="12"/>
    <row r="526" ht="12"/>
    <row r="527" ht="12"/>
    <row r="528" ht="12"/>
    <row r="529" ht="12"/>
    <row r="530" ht="12"/>
    <row r="531" ht="12"/>
    <row r="532" ht="12"/>
  </sheetData>
  <dataValidations count="1">
    <dataValidation type="list" errorStyle="warning" allowBlank="1" showInputMessage="1" showErrorMessage="1" prompt=": " sqref="A47:A49">
      <formula1>"adult,deutonymph,egg,eggs,immature,larva,naiad,nymph,penultimate,subadult,subimago,tritonymph,other"</formula1>
    </dataValidation>
  </dataValidation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7"/>
  <sheetViews>
    <sheetView topLeftCell="A2" workbookViewId="0">
      <selection activeCell="A23" sqref="A23:A177"/>
    </sheetView>
  </sheetViews>
  <sheetFormatPr baseColWidth="10" defaultColWidth="10" defaultRowHeight="12.75" customHeight="1" x14ac:dyDescent="0"/>
  <cols>
    <col min="1" max="1" width="27.83203125" customWidth="1"/>
    <col min="2" max="2" width="27.5" customWidth="1"/>
    <col min="3" max="3" width="14.1640625" customWidth="1"/>
    <col min="4" max="4" width="12.5" customWidth="1"/>
    <col min="5" max="5" width="13.5" customWidth="1"/>
    <col min="6" max="6" width="25.6640625" customWidth="1"/>
    <col min="7" max="7" width="16.83203125" customWidth="1"/>
    <col min="8" max="8" width="30.5" customWidth="1"/>
    <col min="9" max="9" width="19.1640625" customWidth="1"/>
    <col min="10" max="10" width="24" customWidth="1"/>
    <col min="11" max="11" width="23.5" customWidth="1"/>
    <col min="12" max="12" width="21.6640625" customWidth="1"/>
    <col min="13" max="13" width="19" customWidth="1"/>
    <col min="14" max="14" width="18.6640625" customWidth="1"/>
  </cols>
  <sheetData>
    <row r="1" spans="1:14" s="17" customFormat="1" ht="12.75" customHeight="1">
      <c r="A1" s="5" t="s">
        <v>109</v>
      </c>
      <c r="B1" s="15" t="s">
        <v>110</v>
      </c>
      <c r="C1" s="8" t="s">
        <v>1</v>
      </c>
      <c r="D1" s="34" t="s">
        <v>305</v>
      </c>
      <c r="E1" s="5" t="s">
        <v>111</v>
      </c>
      <c r="F1" s="19" t="s">
        <v>304</v>
      </c>
      <c r="G1" s="5" t="s">
        <v>58</v>
      </c>
      <c r="H1" s="5" t="s">
        <v>17</v>
      </c>
      <c r="I1" s="5" t="s">
        <v>73</v>
      </c>
      <c r="J1" s="5" t="s">
        <v>74</v>
      </c>
      <c r="K1" s="5" t="s">
        <v>76</v>
      </c>
      <c r="L1" s="5" t="s">
        <v>112</v>
      </c>
      <c r="M1" s="19" t="s">
        <v>302</v>
      </c>
      <c r="N1" s="19" t="s">
        <v>303</v>
      </c>
    </row>
    <row r="2" spans="1:14" ht="12.75" customHeight="1">
      <c r="A2" s="7" t="s">
        <v>113</v>
      </c>
      <c r="B2" s="7" t="s">
        <v>114</v>
      </c>
      <c r="C2" s="11" t="s">
        <v>115</v>
      </c>
      <c r="D2" s="17" t="s">
        <v>116</v>
      </c>
      <c r="E2" s="17" t="s">
        <v>117</v>
      </c>
      <c r="F2" s="17" t="s">
        <v>118</v>
      </c>
      <c r="G2" s="17" t="s">
        <v>119</v>
      </c>
      <c r="H2" s="17" t="s">
        <v>120</v>
      </c>
      <c r="I2" s="17" t="s">
        <v>121</v>
      </c>
      <c r="J2" s="17" t="s">
        <v>122</v>
      </c>
      <c r="K2" s="17" t="s">
        <v>123</v>
      </c>
      <c r="L2" s="17" t="s">
        <v>124</v>
      </c>
      <c r="M2" s="17" t="s">
        <v>125</v>
      </c>
      <c r="N2" s="17" t="s">
        <v>126</v>
      </c>
    </row>
    <row r="3" spans="1:14" ht="12.75" customHeight="1">
      <c r="A3" s="7" t="s">
        <v>105</v>
      </c>
      <c r="B3" s="7" t="s">
        <v>127</v>
      </c>
      <c r="C3" s="17"/>
      <c r="D3" s="17" t="s">
        <v>128</v>
      </c>
      <c r="E3" s="17"/>
      <c r="F3" s="17" t="s">
        <v>129</v>
      </c>
      <c r="G3" s="17" t="s">
        <v>130</v>
      </c>
      <c r="H3" s="17" t="s">
        <v>131</v>
      </c>
      <c r="I3" s="17" t="s">
        <v>132</v>
      </c>
      <c r="J3" s="17" t="s">
        <v>133</v>
      </c>
      <c r="K3" s="17" t="s">
        <v>134</v>
      </c>
      <c r="L3" s="17" t="s">
        <v>135</v>
      </c>
      <c r="M3" s="17" t="s">
        <v>136</v>
      </c>
      <c r="N3" s="17" t="s">
        <v>137</v>
      </c>
    </row>
    <row r="4" spans="1:14" ht="12.75" customHeight="1">
      <c r="A4" s="7" t="s">
        <v>138</v>
      </c>
      <c r="B4" s="7" t="s">
        <v>139</v>
      </c>
      <c r="C4" s="17"/>
      <c r="D4" s="17" t="s">
        <v>140</v>
      </c>
      <c r="E4" s="17"/>
      <c r="F4" s="17" t="s">
        <v>141</v>
      </c>
      <c r="G4" s="17" t="s">
        <v>142</v>
      </c>
      <c r="H4" s="17" t="s">
        <v>143</v>
      </c>
      <c r="I4" s="17" t="s">
        <v>144</v>
      </c>
      <c r="J4" s="17" t="s">
        <v>145</v>
      </c>
      <c r="K4" s="17" t="s">
        <v>146</v>
      </c>
      <c r="L4" s="17" t="s">
        <v>147</v>
      </c>
      <c r="M4" s="17" t="s">
        <v>148</v>
      </c>
      <c r="N4" s="17" t="s">
        <v>149</v>
      </c>
    </row>
    <row r="5" spans="1:14" ht="12.75" customHeight="1">
      <c r="A5" s="7" t="s">
        <v>150</v>
      </c>
      <c r="B5" s="7"/>
      <c r="C5" s="17"/>
      <c r="D5" s="17" t="s">
        <v>151</v>
      </c>
      <c r="E5" s="17"/>
      <c r="F5" s="17" t="s">
        <v>152</v>
      </c>
      <c r="G5" s="17" t="s">
        <v>153</v>
      </c>
      <c r="H5" s="17" t="s">
        <v>154</v>
      </c>
      <c r="I5" s="17" t="s">
        <v>155</v>
      </c>
      <c r="J5" s="17" t="s">
        <v>156</v>
      </c>
      <c r="K5" s="17" t="s">
        <v>157</v>
      </c>
      <c r="L5" s="17" t="s">
        <v>158</v>
      </c>
      <c r="M5" s="17" t="s">
        <v>159</v>
      </c>
      <c r="N5" s="17" t="s">
        <v>160</v>
      </c>
    </row>
    <row r="6" spans="1:14" ht="12.75" customHeight="1">
      <c r="A6" s="7" t="s">
        <v>161</v>
      </c>
      <c r="B6" s="7" t="s">
        <v>162</v>
      </c>
      <c r="C6" s="17"/>
      <c r="D6" s="17"/>
      <c r="E6" s="17"/>
      <c r="F6" s="17" t="s">
        <v>163</v>
      </c>
      <c r="G6" s="17" t="s">
        <v>164</v>
      </c>
      <c r="H6" s="17" t="s">
        <v>165</v>
      </c>
      <c r="I6" s="17" t="s">
        <v>166</v>
      </c>
      <c r="J6" s="17" t="s">
        <v>167</v>
      </c>
      <c r="K6" s="17" t="s">
        <v>168</v>
      </c>
      <c r="L6" s="17" t="s">
        <v>169</v>
      </c>
      <c r="M6" s="17"/>
      <c r="N6" s="17"/>
    </row>
    <row r="7" spans="1:14" ht="12.75" customHeight="1">
      <c r="A7" s="7" t="s">
        <v>170</v>
      </c>
      <c r="B7" s="7"/>
      <c r="C7" s="17"/>
      <c r="D7" s="17"/>
      <c r="E7" s="17"/>
      <c r="F7" s="17" t="s">
        <v>106</v>
      </c>
      <c r="G7" s="17" t="s">
        <v>171</v>
      </c>
      <c r="H7" s="17" t="s">
        <v>172</v>
      </c>
      <c r="I7" s="17" t="s">
        <v>173</v>
      </c>
      <c r="J7" s="17" t="s">
        <v>174</v>
      </c>
      <c r="K7" s="17" t="s">
        <v>175</v>
      </c>
      <c r="L7" s="17" t="s">
        <v>176</v>
      </c>
      <c r="M7" s="17"/>
      <c r="N7" s="17"/>
    </row>
    <row r="8" spans="1:14" ht="12.75" customHeight="1">
      <c r="A8" s="7" t="s">
        <v>177</v>
      </c>
      <c r="B8" s="7"/>
      <c r="C8" s="17"/>
      <c r="D8" s="17"/>
      <c r="E8" s="17"/>
      <c r="F8" s="17" t="s">
        <v>178</v>
      </c>
      <c r="G8" s="17" t="s">
        <v>179</v>
      </c>
      <c r="H8" s="17"/>
      <c r="I8" s="17" t="s">
        <v>180</v>
      </c>
      <c r="J8" s="17"/>
      <c r="K8" s="17"/>
      <c r="L8" s="17" t="s">
        <v>181</v>
      </c>
      <c r="M8" s="17"/>
      <c r="N8" s="17"/>
    </row>
    <row r="9" spans="1:14" ht="12.75" customHeight="1">
      <c r="A9" s="7" t="s">
        <v>182</v>
      </c>
      <c r="B9" s="7" t="s">
        <v>183</v>
      </c>
      <c r="C9" s="17"/>
      <c r="D9" s="17"/>
      <c r="E9" s="17"/>
      <c r="F9" s="17" t="s">
        <v>184</v>
      </c>
      <c r="G9" s="17"/>
      <c r="H9" s="17"/>
      <c r="I9" s="17" t="s">
        <v>185</v>
      </c>
      <c r="J9" s="17"/>
      <c r="K9" s="17"/>
      <c r="L9" s="17" t="s">
        <v>186</v>
      </c>
      <c r="M9" s="17"/>
      <c r="N9" s="17"/>
    </row>
    <row r="10" spans="1:14" ht="12.75" customHeight="1">
      <c r="A10" s="7" t="s">
        <v>187</v>
      </c>
      <c r="B10" s="7" t="s">
        <v>188</v>
      </c>
      <c r="C10" s="17"/>
      <c r="D10" s="17"/>
      <c r="E10" s="17"/>
      <c r="F10" s="17" t="s">
        <v>189</v>
      </c>
      <c r="G10" s="17"/>
      <c r="H10" s="17"/>
      <c r="I10" s="17" t="s">
        <v>190</v>
      </c>
      <c r="J10" s="17"/>
      <c r="K10" s="17"/>
      <c r="L10" s="17" t="s">
        <v>191</v>
      </c>
      <c r="M10" s="17"/>
      <c r="N10" s="17"/>
    </row>
    <row r="11" spans="1:14" ht="12.75" customHeight="1">
      <c r="A11" s="7" t="s">
        <v>192</v>
      </c>
      <c r="B11" s="7" t="s">
        <v>193</v>
      </c>
      <c r="C11" s="17"/>
      <c r="D11" s="17"/>
      <c r="E11" s="17"/>
      <c r="F11" s="17" t="s">
        <v>194</v>
      </c>
      <c r="G11" s="17"/>
      <c r="H11" s="17"/>
      <c r="I11" s="17" t="s">
        <v>195</v>
      </c>
      <c r="J11" s="17"/>
      <c r="K11" s="17"/>
      <c r="L11" s="17" t="s">
        <v>196</v>
      </c>
      <c r="M11" s="17"/>
      <c r="N11" s="17"/>
    </row>
    <row r="12" spans="1:14" ht="12.75" customHeight="1">
      <c r="A12" s="7" t="s">
        <v>197</v>
      </c>
      <c r="B12" s="7" t="s">
        <v>198</v>
      </c>
      <c r="C12" s="17"/>
      <c r="D12" s="17"/>
      <c r="E12" s="17"/>
      <c r="F12" s="17" t="s">
        <v>199</v>
      </c>
      <c r="G12" s="17"/>
      <c r="H12" s="17"/>
      <c r="I12" s="17" t="s">
        <v>200</v>
      </c>
      <c r="J12" s="17"/>
      <c r="K12" s="17"/>
      <c r="L12" s="17" t="s">
        <v>201</v>
      </c>
      <c r="M12" s="17"/>
      <c r="N12" s="17"/>
    </row>
    <row r="13" spans="1:14" ht="12.75" customHeight="1">
      <c r="A13" s="7" t="s">
        <v>202</v>
      </c>
      <c r="B13" s="7" t="s">
        <v>203</v>
      </c>
      <c r="C13" s="17"/>
      <c r="D13" s="17"/>
      <c r="E13" s="17"/>
      <c r="F13" s="17" t="s">
        <v>204</v>
      </c>
      <c r="G13" s="17"/>
      <c r="H13" s="17"/>
      <c r="I13" s="17" t="s">
        <v>205</v>
      </c>
      <c r="J13" s="17"/>
      <c r="K13" s="17"/>
      <c r="L13" s="17" t="s">
        <v>206</v>
      </c>
      <c r="M13" s="17"/>
      <c r="N13" s="17"/>
    </row>
    <row r="14" spans="1:14" ht="12.75" customHeight="1">
      <c r="A14" s="7" t="s">
        <v>207</v>
      </c>
      <c r="B14" s="7" t="s">
        <v>208</v>
      </c>
      <c r="C14" s="17"/>
      <c r="D14" s="17"/>
      <c r="E14" s="17"/>
      <c r="F14" s="17" t="s">
        <v>209</v>
      </c>
      <c r="G14" s="17"/>
      <c r="H14" s="17"/>
      <c r="I14" s="17"/>
      <c r="J14" s="17"/>
      <c r="K14" s="17"/>
      <c r="L14" s="17" t="s">
        <v>210</v>
      </c>
      <c r="M14" s="17"/>
      <c r="N14" s="17"/>
    </row>
    <row r="15" spans="1:14" ht="12.75" customHeight="1">
      <c r="A15" s="7" t="s">
        <v>211</v>
      </c>
      <c r="B15" s="7" t="s">
        <v>212</v>
      </c>
      <c r="C15" s="17"/>
      <c r="D15" s="17"/>
      <c r="E15" s="17"/>
      <c r="F15" s="17" t="s">
        <v>213</v>
      </c>
      <c r="G15" s="17"/>
      <c r="H15" s="17"/>
      <c r="I15" s="17"/>
      <c r="J15" s="17"/>
      <c r="K15" s="17"/>
      <c r="L15" s="17" t="s">
        <v>214</v>
      </c>
      <c r="M15" s="17"/>
      <c r="N15" s="17"/>
    </row>
    <row r="16" spans="1:14" ht="12.75" customHeight="1">
      <c r="A16" s="7" t="s">
        <v>215</v>
      </c>
      <c r="B16" s="7" t="s">
        <v>216</v>
      </c>
      <c r="C16" s="17"/>
      <c r="D16" s="17"/>
      <c r="E16" s="17"/>
      <c r="F16" s="17"/>
      <c r="G16" s="17"/>
      <c r="H16" s="17"/>
      <c r="I16" s="17"/>
      <c r="J16" s="17"/>
      <c r="K16" s="17"/>
      <c r="L16" s="17" t="s">
        <v>217</v>
      </c>
      <c r="M16" s="17"/>
      <c r="N16" s="17"/>
    </row>
    <row r="17" spans="1:14" ht="12.75" customHeight="1">
      <c r="A17" s="7" t="s">
        <v>218</v>
      </c>
      <c r="B17" s="7" t="s">
        <v>219</v>
      </c>
      <c r="C17" s="17"/>
      <c r="D17" s="17"/>
      <c r="E17" s="17"/>
      <c r="F17" s="17"/>
      <c r="G17" s="17"/>
      <c r="H17" s="17"/>
      <c r="I17" s="17"/>
      <c r="J17" s="17"/>
      <c r="K17" s="17"/>
      <c r="L17" s="17" t="s">
        <v>220</v>
      </c>
      <c r="M17" s="17"/>
      <c r="N17" s="17"/>
    </row>
    <row r="18" spans="1:14" ht="12.75" customHeight="1">
      <c r="A18" s="17"/>
      <c r="B18" s="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</row>
    <row r="19" spans="1:14" ht="12.75" customHeight="1">
      <c r="A19" s="17"/>
      <c r="B19" s="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</row>
    <row r="20" spans="1:14" ht="12.75" customHeight="1">
      <c r="A20" s="17"/>
      <c r="B20" s="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</row>
    <row r="21" spans="1:14" ht="12.75" customHeight="1">
      <c r="A21" s="17"/>
      <c r="B21" s="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</row>
    <row r="22" spans="1:14" ht="12.75" customHeight="1">
      <c r="A22" s="7"/>
      <c r="B22" s="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</row>
    <row r="23" spans="1:14" ht="12.75" customHeight="1">
      <c r="A23" s="17" t="str">
        <f t="shared" ref="A23:N23" si="0">CONCATENATE("&lt;list alias='",A1,"' caseInsensitive='true'&gt;")</f>
        <v>&lt;list alias='Collectors' caseInsensitive='true'&gt;</v>
      </c>
    </row>
    <row r="24" spans="1:14" ht="12.75" customHeight="1">
      <c r="A24" s="17" t="str">
        <f>CONCATENATE("&lt;field&gt;",A2,"&lt;/field&gt;")</f>
        <v>&lt;field&gt;Andrew Rominger&lt;/field&gt;</v>
      </c>
    </row>
    <row r="25" spans="1:14" ht="12.75" customHeight="1">
      <c r="A25" s="17" t="str">
        <f t="shared" ref="A25:A39" si="1">CONCATENATE("&lt;field&gt;",A3,"&lt;/field&gt;")</f>
        <v>&lt;field&gt;Curtis Ewing&lt;/field&gt;</v>
      </c>
    </row>
    <row r="26" spans="1:14" ht="12.75" customHeight="1">
      <c r="A26" s="17" t="str">
        <f t="shared" si="1"/>
        <v>&lt;field&gt;Daniel Gruner&lt;/field&gt;</v>
      </c>
      <c r="C26" s="17"/>
      <c r="E26" s="17"/>
    </row>
    <row r="27" spans="1:14" ht="12.75" customHeight="1">
      <c r="A27" s="17" t="str">
        <f t="shared" si="1"/>
        <v>&lt;field&gt;Daniel Rabosky&lt;/field&gt;</v>
      </c>
      <c r="C27" s="17"/>
      <c r="E27" s="17"/>
    </row>
    <row r="28" spans="1:14" ht="12.75" customHeight="1">
      <c r="A28" s="17" t="str">
        <f t="shared" si="1"/>
        <v>&lt;field&gt;Darko Cotoras&lt;/field&gt;</v>
      </c>
      <c r="C28" s="17"/>
      <c r="E28" s="17"/>
    </row>
    <row r="29" spans="1:14" ht="12.75" customHeight="1">
      <c r="A29" s="17" t="str">
        <f t="shared" si="1"/>
        <v>&lt;field&gt;Diana Percy&lt;/field&gt;</v>
      </c>
      <c r="C29" s="17"/>
      <c r="D29" s="17"/>
      <c r="E29" s="17"/>
      <c r="M29" s="17"/>
      <c r="N29" s="17"/>
    </row>
    <row r="30" spans="1:14" ht="12.75" customHeight="1">
      <c r="A30" s="17" t="str">
        <f t="shared" si="1"/>
        <v>&lt;field&gt;Donald Price&lt;/field&gt;</v>
      </c>
      <c r="C30" s="17"/>
      <c r="D30" s="17"/>
      <c r="E30" s="17"/>
      <c r="M30" s="17"/>
      <c r="N30" s="17"/>
    </row>
    <row r="31" spans="1:14" ht="12.75" customHeight="1">
      <c r="A31" s="17" t="str">
        <f t="shared" si="1"/>
        <v>&lt;field&gt;George Roderick&lt;/field&gt;</v>
      </c>
      <c r="C31" s="17"/>
      <c r="D31" s="17"/>
      <c r="E31" s="17"/>
      <c r="H31" s="17"/>
      <c r="J31" s="17"/>
      <c r="K31" s="17"/>
      <c r="M31" s="17"/>
      <c r="N31" s="17"/>
    </row>
    <row r="32" spans="1:14" ht="13">
      <c r="A32" s="17" t="str">
        <f t="shared" si="1"/>
        <v>&lt;field&gt;John Hart&lt;/field&gt;</v>
      </c>
      <c r="C32" s="17"/>
      <c r="D32" s="17"/>
      <c r="E32" s="17"/>
      <c r="G32" s="17"/>
      <c r="H32" s="17"/>
      <c r="J32" s="17"/>
      <c r="K32" s="17"/>
      <c r="M32" s="17"/>
      <c r="N32" s="17"/>
    </row>
    <row r="33" spans="1:14" ht="13">
      <c r="A33" s="17" t="str">
        <f t="shared" si="1"/>
        <v>&lt;field&gt;Kari Goodman&lt;/field&gt;</v>
      </c>
      <c r="C33" s="17"/>
      <c r="D33" s="17"/>
      <c r="E33" s="17"/>
      <c r="G33" s="17"/>
      <c r="H33" s="17"/>
      <c r="J33" s="17"/>
      <c r="K33" s="17"/>
      <c r="M33" s="17"/>
      <c r="N33" s="17"/>
    </row>
    <row r="34" spans="1:14" ht="13">
      <c r="A34" s="17" t="str">
        <f t="shared" si="1"/>
        <v>&lt;field&gt;Karl Magnacca&lt;/field&gt;</v>
      </c>
      <c r="C34" s="17"/>
      <c r="D34" s="17"/>
      <c r="E34" s="17"/>
      <c r="G34" s="17"/>
      <c r="H34" s="17"/>
      <c r="J34" s="17"/>
      <c r="K34" s="17"/>
      <c r="M34" s="17"/>
      <c r="N34" s="17"/>
    </row>
    <row r="35" spans="1:14" ht="13">
      <c r="A35" s="17" t="str">
        <f t="shared" si="1"/>
        <v>&lt;field&gt;Kerry Shaw&lt;/field&gt;</v>
      </c>
      <c r="C35" s="17"/>
      <c r="D35" s="17"/>
      <c r="E35" s="17"/>
      <c r="G35" s="17"/>
      <c r="H35" s="17"/>
      <c r="J35" s="17"/>
      <c r="K35" s="17"/>
      <c r="M35" s="17"/>
      <c r="N35" s="17"/>
    </row>
    <row r="36" spans="1:14" ht="13">
      <c r="A36" s="17" t="str">
        <f t="shared" si="1"/>
        <v>&lt;field&gt;Micheal Brewer&lt;/field&gt;</v>
      </c>
      <c r="C36" s="17"/>
      <c r="D36" s="17"/>
      <c r="E36" s="17"/>
      <c r="G36" s="17"/>
      <c r="H36" s="17"/>
      <c r="J36" s="17"/>
      <c r="K36" s="17"/>
      <c r="M36" s="17"/>
      <c r="N36" s="17"/>
    </row>
    <row r="37" spans="1:14" ht="13">
      <c r="A37" s="17" t="str">
        <f t="shared" si="1"/>
        <v>&lt;field&gt;Neo Martinez&lt;/field&gt;</v>
      </c>
      <c r="C37" s="17"/>
      <c r="D37" s="17"/>
      <c r="E37" s="17"/>
      <c r="G37" s="17"/>
      <c r="H37" s="17"/>
      <c r="J37" s="17"/>
      <c r="K37" s="17"/>
      <c r="M37" s="17"/>
      <c r="N37" s="17"/>
    </row>
    <row r="38" spans="1:14" ht="13">
      <c r="A38" s="17" t="str">
        <f t="shared" si="1"/>
        <v>&lt;field&gt;Patrick O'Grady&lt;/field&gt;</v>
      </c>
      <c r="C38" s="17"/>
      <c r="D38" s="17"/>
      <c r="E38" s="17"/>
      <c r="G38" s="17"/>
      <c r="H38" s="17"/>
      <c r="J38" s="17"/>
      <c r="K38" s="17"/>
      <c r="M38" s="17"/>
      <c r="N38" s="17"/>
    </row>
    <row r="39" spans="1:14" ht="13">
      <c r="A39" s="17" t="str">
        <f t="shared" si="1"/>
        <v>&lt;field&gt;Rosemary Gillespie&lt;/field&gt;</v>
      </c>
      <c r="C39" s="17"/>
      <c r="D39" s="17"/>
      <c r="E39" s="17"/>
      <c r="F39" s="17"/>
      <c r="G39" s="17"/>
      <c r="H39" s="17"/>
      <c r="J39" s="17"/>
      <c r="K39" s="17"/>
      <c r="M39" s="17"/>
      <c r="N39" s="17"/>
    </row>
    <row r="40" spans="1:14" ht="13">
      <c r="A40" s="20" t="s">
        <v>306</v>
      </c>
      <c r="C40" s="17"/>
      <c r="D40" s="17"/>
      <c r="E40" s="17"/>
      <c r="F40" s="17"/>
      <c r="G40" s="17"/>
      <c r="H40" s="17"/>
      <c r="J40" s="17"/>
      <c r="K40" s="17"/>
      <c r="M40" s="17"/>
      <c r="N40" s="17"/>
    </row>
    <row r="41" spans="1:14" ht="13">
      <c r="A41" s="17"/>
      <c r="B41" s="7"/>
      <c r="C41" s="17"/>
      <c r="D41" s="17"/>
      <c r="E41" s="17"/>
      <c r="F41" s="17"/>
      <c r="G41" s="17"/>
      <c r="H41" s="17"/>
      <c r="J41" s="17"/>
      <c r="K41" s="17"/>
      <c r="L41" s="17"/>
      <c r="M41" s="17"/>
      <c r="N41" s="17"/>
    </row>
    <row r="42" spans="1:14" ht="13">
      <c r="A42" s="17" t="str">
        <f>CONCATENATE("&lt;list alias='",B1,"' caseInsensitive='true'&gt;")</f>
        <v>&lt;list alias='Containers' caseInsensitive='true'&gt;</v>
      </c>
      <c r="B42" s="7"/>
      <c r="C42" s="17"/>
      <c r="D42" s="17"/>
      <c r="E42" s="17"/>
      <c r="F42" s="17"/>
      <c r="G42" s="17"/>
      <c r="H42" s="17"/>
      <c r="J42" s="17"/>
      <c r="K42" s="17"/>
      <c r="L42" s="17"/>
      <c r="M42" s="17"/>
      <c r="N42" s="17"/>
    </row>
    <row r="43" spans="1:14" ht="13">
      <c r="A43" s="17" t="str">
        <f>CONCATENATE("&lt;field&gt;",B2,"&lt;/field&gt;")</f>
        <v>&lt;field&gt;FTA 96 well sheet&lt;/field&gt;</v>
      </c>
      <c r="B43" s="7"/>
      <c r="C43" s="17"/>
      <c r="D43" s="17"/>
      <c r="E43" s="17"/>
      <c r="F43" s="17"/>
      <c r="G43" s="17"/>
      <c r="H43" s="17"/>
      <c r="J43" s="17"/>
      <c r="K43" s="17"/>
      <c r="L43" s="17"/>
      <c r="M43" s="17"/>
      <c r="N43" s="17"/>
    </row>
    <row r="44" spans="1:14" ht="13">
      <c r="A44" s="17" t="str">
        <f>CONCATENATE("&lt;field&gt;",B3,"&lt;/field&gt;")</f>
        <v>&lt;field&gt;2.5 ml biopsy vial&lt;/field&gt;</v>
      </c>
      <c r="B44" s="7"/>
      <c r="C44" s="17"/>
      <c r="D44" s="17"/>
      <c r="E44" s="17"/>
      <c r="F44" s="17"/>
      <c r="G44" s="17"/>
      <c r="H44" s="17"/>
      <c r="J44" s="17"/>
      <c r="K44" s="17"/>
      <c r="L44" s="17"/>
      <c r="M44" s="17"/>
      <c r="N44" s="17"/>
    </row>
    <row r="45" spans="1:14" ht="13">
      <c r="A45" s="17" t="str">
        <f>CONCATENATE("&lt;field&gt;",B4,"&lt;/field&gt;")</f>
        <v>&lt;field&gt;Whirlpack&lt;/field&gt;</v>
      </c>
      <c r="B45" s="7"/>
      <c r="C45" s="17"/>
      <c r="D45" s="17"/>
      <c r="E45" s="17"/>
      <c r="F45" s="17"/>
      <c r="G45" s="17"/>
      <c r="H45" s="17"/>
      <c r="J45" s="17"/>
      <c r="K45" s="17"/>
      <c r="L45" s="17"/>
      <c r="M45" s="17"/>
      <c r="N45" s="17"/>
    </row>
    <row r="46" spans="1:14" ht="13">
      <c r="A46" s="17" t="str">
        <f>CONCATENATE("&lt;field&gt;",B5,"&lt;/field&gt;")</f>
        <v>&lt;field&gt;&lt;/field&gt;</v>
      </c>
      <c r="B46" s="7"/>
      <c r="C46" s="17"/>
      <c r="D46" s="17"/>
      <c r="E46" s="17"/>
      <c r="F46" s="17"/>
      <c r="G46" s="17"/>
      <c r="H46" s="17"/>
      <c r="J46" s="17"/>
      <c r="K46" s="17"/>
      <c r="L46" s="17"/>
      <c r="M46" s="17"/>
      <c r="N46" s="17"/>
    </row>
    <row r="47" spans="1:14" ht="13">
      <c r="A47" s="17" t="str">
        <f>CONCATENATE("&lt;field&gt;",B6,"&lt;/field&gt;")</f>
        <v>&lt;field&gt;2 ml squat vial&lt;/field&gt;</v>
      </c>
      <c r="B47" s="7"/>
      <c r="C47" s="17"/>
      <c r="D47" s="17"/>
      <c r="E47" s="17"/>
      <c r="F47" s="17"/>
      <c r="G47" s="17"/>
      <c r="H47" s="17"/>
      <c r="J47" s="17"/>
      <c r="K47" s="17"/>
      <c r="L47" s="17"/>
      <c r="M47" s="17"/>
      <c r="N47" s="17"/>
    </row>
    <row r="48" spans="1:14" ht="13">
      <c r="A48" s="17" t="str">
        <f>CONCATENATE("&lt;field&gt;",B7,"&lt;/field&gt;")</f>
        <v>&lt;field&gt;&lt;/field&gt;</v>
      </c>
      <c r="B48" s="7"/>
      <c r="C48" s="17"/>
      <c r="D48" s="17"/>
      <c r="E48" s="17"/>
      <c r="F48" s="17"/>
      <c r="G48" s="17"/>
      <c r="H48" s="17"/>
      <c r="J48" s="17"/>
      <c r="K48" s="17"/>
      <c r="L48" s="17"/>
      <c r="M48" s="17"/>
      <c r="N48" s="17"/>
    </row>
    <row r="49" spans="1:14" ht="13">
      <c r="A49" s="17" t="str">
        <f>CONCATENATE("&lt;field&gt;",B8,"&lt;/field&gt;")</f>
        <v>&lt;field&gt;&lt;/field&gt;</v>
      </c>
      <c r="B49" s="7"/>
      <c r="C49" s="17"/>
      <c r="D49" s="17"/>
      <c r="E49" s="17"/>
      <c r="F49" s="17"/>
      <c r="G49" s="17"/>
      <c r="H49" s="17"/>
      <c r="J49" s="17"/>
      <c r="K49" s="17"/>
      <c r="L49" s="17"/>
      <c r="M49" s="17"/>
      <c r="N49" s="17"/>
    </row>
    <row r="50" spans="1:14" ht="13">
      <c r="A50" s="17" t="str">
        <f>CONCATENATE("&lt;field&gt;",B9,"&lt;/field&gt;")</f>
        <v>&lt;field&gt;1.5 Eppindorf Tube&lt;/field&gt;</v>
      </c>
      <c r="B50" s="7"/>
      <c r="C50" s="17"/>
      <c r="D50" s="17"/>
      <c r="E50" s="17"/>
      <c r="F50" s="17"/>
      <c r="G50" s="17"/>
      <c r="H50" s="17"/>
      <c r="J50" s="17"/>
      <c r="K50" s="17"/>
      <c r="L50" s="17"/>
      <c r="M50" s="17"/>
      <c r="N50" s="17"/>
    </row>
    <row r="51" spans="1:14" ht="13">
      <c r="A51" s="17" t="str">
        <f>CONCATENATE("&lt;field&gt;",B10,"&lt;/field&gt;")</f>
        <v>&lt;field&gt;2.0 ml Cryovial&lt;/field&gt;</v>
      </c>
      <c r="B51" s="7"/>
      <c r="C51" s="17"/>
      <c r="D51" s="17"/>
      <c r="E51" s="17"/>
      <c r="F51" s="17"/>
      <c r="G51" s="17"/>
      <c r="H51" s="17"/>
      <c r="J51" s="17"/>
      <c r="K51" s="17"/>
      <c r="L51" s="17"/>
      <c r="M51" s="17"/>
      <c r="N51" s="17"/>
    </row>
    <row r="52" spans="1:14" ht="13">
      <c r="A52" s="17" t="str">
        <f>CONCATENATE("&lt;field&gt;",B11,"&lt;/field&gt;")</f>
        <v>&lt;field&gt;15 ml Falcon Tube&lt;/field&gt;</v>
      </c>
      <c r="B52" s="7"/>
      <c r="C52" s="17"/>
      <c r="D52" s="17"/>
      <c r="E52" s="17"/>
      <c r="F52" s="17"/>
      <c r="G52" s="17"/>
      <c r="H52" s="17"/>
      <c r="J52" s="17"/>
      <c r="K52" s="17"/>
      <c r="L52" s="17"/>
      <c r="M52" s="17"/>
      <c r="N52" s="17"/>
    </row>
    <row r="53" spans="1:14" ht="13">
      <c r="A53" s="17" t="str">
        <f>CONCATENATE("&lt;field&gt;",B12,"&lt;/field&gt;")</f>
        <v>&lt;field&gt;1.2 ul Cryovial&lt;/field&gt;</v>
      </c>
      <c r="B53" s="7"/>
      <c r="C53" s="17"/>
      <c r="D53" s="17"/>
      <c r="E53" s="17"/>
      <c r="F53" s="17"/>
      <c r="G53" s="17"/>
      <c r="H53" s="17"/>
      <c r="J53" s="17"/>
      <c r="K53" s="17"/>
      <c r="L53" s="17"/>
      <c r="M53" s="17"/>
      <c r="N53" s="17"/>
    </row>
    <row r="54" spans="1:14" ht="13">
      <c r="A54" s="17" t="str">
        <f>CONCATENATE("&lt;field&gt;",B13,"&lt;/field&gt;")</f>
        <v>&lt;field&gt;bag in ziploc with silica gel&lt;/field&gt;</v>
      </c>
      <c r="B54" s="7"/>
      <c r="C54" s="17"/>
      <c r="D54" s="17"/>
      <c r="E54" s="17"/>
      <c r="F54" s="17"/>
      <c r="G54" s="17"/>
      <c r="H54" s="17"/>
      <c r="J54" s="17"/>
      <c r="K54" s="17"/>
      <c r="L54" s="17"/>
      <c r="M54" s="17"/>
      <c r="N54" s="17"/>
    </row>
    <row r="55" spans="1:14" ht="13">
      <c r="A55" s="17" t="str">
        <f>CONCATENATE("&lt;field&gt;",B14,"&lt;/field&gt;")</f>
        <v>&lt;field&gt;1.4 ml TrackMate 2D barcoded tube&lt;/field&gt;</v>
      </c>
      <c r="B55" s="7"/>
      <c r="C55" s="17"/>
      <c r="D55" s="17"/>
      <c r="E55" s="17"/>
      <c r="F55" s="17"/>
      <c r="G55" s="17"/>
      <c r="H55" s="17"/>
      <c r="J55" s="17"/>
      <c r="K55" s="17"/>
      <c r="L55" s="17"/>
      <c r="M55" s="17"/>
      <c r="N55" s="17"/>
    </row>
    <row r="56" spans="1:14" ht="13">
      <c r="A56" s="17" t="str">
        <f>CONCATENATE("&lt;field&gt;",B15,"&lt;/field&gt;")</f>
        <v>&lt;field&gt;2 ml 96 well assay block&lt;/field&gt;</v>
      </c>
      <c r="B56" s="7"/>
      <c r="C56" s="17"/>
      <c r="D56" s="17"/>
      <c r="E56" s="17"/>
      <c r="F56" s="17"/>
      <c r="G56" s="17"/>
      <c r="H56" s="17"/>
      <c r="J56" s="17"/>
      <c r="K56" s="17"/>
      <c r="L56" s="17"/>
      <c r="M56" s="17"/>
      <c r="N56" s="17"/>
    </row>
    <row r="57" spans="1:14" ht="13">
      <c r="A57" s="17" t="str">
        <f>CONCATENATE("&lt;field&gt;",B16,"&lt;/field&gt;")</f>
        <v>&lt;field&gt;2.0 ul Cryovial&lt;/field&gt;</v>
      </c>
      <c r="B57" s="7"/>
      <c r="C57" s="17"/>
      <c r="D57" s="17"/>
      <c r="E57" s="17"/>
      <c r="F57" s="17"/>
      <c r="G57" s="17"/>
      <c r="H57" s="17"/>
      <c r="J57" s="17"/>
      <c r="K57" s="17"/>
      <c r="L57" s="17"/>
      <c r="M57" s="17"/>
      <c r="N57" s="17"/>
    </row>
    <row r="58" spans="1:14" ht="13">
      <c r="A58" s="17" t="str">
        <f>CONCATENATE("&lt;field&gt;",B17,"&lt;/field&gt;")</f>
        <v>&lt;field&gt;0.65 Eppendorf Tube&lt;/field&gt;</v>
      </c>
      <c r="B58" s="7"/>
      <c r="C58" s="17"/>
      <c r="D58" s="17"/>
      <c r="E58" s="17"/>
      <c r="F58" s="17"/>
      <c r="G58" s="17"/>
      <c r="H58" s="17"/>
      <c r="J58" s="17"/>
      <c r="K58" s="17"/>
      <c r="L58" s="17"/>
      <c r="M58" s="17"/>
      <c r="N58" s="17"/>
    </row>
    <row r="59" spans="1:14" ht="13">
      <c r="A59" s="20" t="s">
        <v>306</v>
      </c>
      <c r="B59" s="7"/>
      <c r="C59" s="17"/>
      <c r="D59" s="17"/>
      <c r="E59" s="17"/>
      <c r="F59" s="17"/>
      <c r="G59" s="17"/>
      <c r="H59" s="17"/>
      <c r="J59" s="17"/>
      <c r="K59" s="17"/>
      <c r="L59" s="17"/>
      <c r="M59" s="17"/>
      <c r="N59" s="17"/>
    </row>
    <row r="60" spans="1:14" ht="13">
      <c r="A60" s="7"/>
      <c r="B60" s="7"/>
      <c r="C60" s="17"/>
      <c r="D60" s="17"/>
      <c r="E60" s="17"/>
      <c r="F60" s="17"/>
      <c r="G60" s="17"/>
      <c r="H60" s="17"/>
      <c r="J60" s="17"/>
      <c r="K60" s="17"/>
      <c r="L60" s="17"/>
      <c r="M60" s="17"/>
      <c r="N60" s="17"/>
    </row>
    <row r="61" spans="1:14" ht="13">
      <c r="A61" s="17" t="str">
        <f>CONCATENATE("&lt;list alias='",C1,"' caseInsensitive='true'&gt;")</f>
        <v>&lt;list alias='Project' caseInsensitive='true'&gt;</v>
      </c>
      <c r="B61" s="7"/>
      <c r="C61" s="17"/>
      <c r="D61" s="17"/>
      <c r="E61" s="17"/>
      <c r="F61" s="17"/>
      <c r="G61" s="17"/>
      <c r="H61" s="17"/>
      <c r="J61" s="17"/>
      <c r="K61" s="17"/>
      <c r="L61" s="17"/>
      <c r="M61" s="17"/>
      <c r="N61" s="17"/>
    </row>
    <row r="62" spans="1:14" ht="13">
      <c r="A62" s="17" t="str">
        <f>CONCATENATE("&lt;field&gt;",C2,"&lt;/field&gt;")</f>
        <v>&lt;field&gt;HDIM_C&lt;/field&gt;</v>
      </c>
      <c r="B62" s="7"/>
      <c r="C62" s="17"/>
      <c r="D62" s="17"/>
      <c r="E62" s="17"/>
      <c r="F62" s="17"/>
      <c r="G62" s="17"/>
      <c r="H62" s="17"/>
      <c r="J62" s="17"/>
      <c r="K62" s="17"/>
      <c r="L62" s="17"/>
      <c r="M62" s="17"/>
      <c r="N62" s="17"/>
    </row>
    <row r="63" spans="1:14" ht="13">
      <c r="A63" s="20" t="s">
        <v>306</v>
      </c>
      <c r="B63" s="7"/>
      <c r="C63" s="17"/>
      <c r="D63" s="17"/>
      <c r="E63" s="17"/>
      <c r="F63" s="17"/>
      <c r="G63" s="17"/>
      <c r="H63" s="17"/>
      <c r="J63" s="17"/>
      <c r="K63" s="17"/>
      <c r="L63" s="17"/>
      <c r="M63" s="17"/>
      <c r="N63" s="17"/>
    </row>
    <row r="64" spans="1:14" ht="13">
      <c r="A64" s="7"/>
      <c r="B64" s="7"/>
      <c r="C64" s="17"/>
      <c r="D64" s="17"/>
      <c r="E64" s="17"/>
      <c r="F64" s="17"/>
      <c r="G64" s="17"/>
      <c r="H64" s="17"/>
      <c r="J64" s="17"/>
      <c r="K64" s="17"/>
      <c r="L64" s="17"/>
      <c r="M64" s="17"/>
      <c r="N64" s="17"/>
    </row>
    <row r="65" spans="1:14" ht="13">
      <c r="A65" s="17" t="str">
        <f>CONCATENATE("&lt;list alias='",D1,"' caseInsensitive='true'&gt;")</f>
        <v>&lt;list alias='Day_Night' caseInsensitive='true'&gt;</v>
      </c>
      <c r="B65" s="7"/>
      <c r="C65" s="17"/>
      <c r="D65" s="17"/>
      <c r="E65" s="17"/>
      <c r="F65" s="17"/>
      <c r="G65" s="17"/>
      <c r="H65" s="17"/>
      <c r="J65" s="17"/>
      <c r="K65" s="17"/>
      <c r="L65" s="17"/>
      <c r="M65" s="17"/>
      <c r="N65" s="17"/>
    </row>
    <row r="66" spans="1:14" ht="13">
      <c r="A66" s="17" t="str">
        <f>CONCATENATE("&lt;field&gt;",D2,"&lt;/field&gt;")</f>
        <v>&lt;field&gt;Day&lt;/field&gt;</v>
      </c>
      <c r="B66" s="7"/>
      <c r="C66" s="17"/>
      <c r="D66" s="17"/>
      <c r="E66" s="17"/>
      <c r="F66" s="17"/>
      <c r="G66" s="17"/>
      <c r="H66" s="17"/>
      <c r="J66" s="17"/>
      <c r="K66" s="17"/>
      <c r="L66" s="17"/>
      <c r="M66" s="17"/>
      <c r="N66" s="17"/>
    </row>
    <row r="67" spans="1:14" ht="13">
      <c r="A67" s="17" t="str">
        <f>CONCATENATE("&lt;field&gt;",D3,"&lt;/field&gt;")</f>
        <v>&lt;field&gt;Night&lt;/field&gt;</v>
      </c>
      <c r="B67" s="7"/>
      <c r="C67" s="17"/>
      <c r="D67" s="17"/>
      <c r="E67" s="17"/>
      <c r="F67" s="17"/>
      <c r="G67" s="17"/>
      <c r="H67" s="17"/>
      <c r="J67" s="17"/>
      <c r="K67" s="17"/>
      <c r="L67" s="17"/>
      <c r="M67" s="17"/>
      <c r="N67" s="17"/>
    </row>
    <row r="68" spans="1:14" ht="13">
      <c r="A68" s="17" t="str">
        <f>CONCATENATE("&lt;field&gt;",D4,"&lt;/field&gt;")</f>
        <v>&lt;field&gt;Twilight&lt;/field&gt;</v>
      </c>
      <c r="B68" s="7"/>
      <c r="C68" s="17"/>
      <c r="D68" s="17"/>
      <c r="E68" s="17"/>
      <c r="F68" s="17"/>
      <c r="G68" s="17"/>
      <c r="H68" s="17"/>
      <c r="J68" s="17"/>
      <c r="K68" s="17"/>
      <c r="L68" s="17"/>
      <c r="M68" s="17"/>
      <c r="N68" s="17"/>
    </row>
    <row r="69" spans="1:14" ht="13">
      <c r="A69" s="17" t="str">
        <f>CONCATENATE("&lt;field&gt;",D5,"&lt;/field&gt;")</f>
        <v>&lt;field&gt;Dawn&lt;/field&gt;</v>
      </c>
      <c r="B69" s="7"/>
      <c r="C69" s="17"/>
      <c r="D69" s="17"/>
      <c r="E69" s="17"/>
      <c r="F69" s="17"/>
      <c r="G69" s="17"/>
      <c r="H69" s="17"/>
      <c r="J69" s="17"/>
      <c r="K69" s="17"/>
      <c r="L69" s="17"/>
      <c r="M69" s="17"/>
      <c r="N69" s="17"/>
    </row>
    <row r="70" spans="1:14" ht="13">
      <c r="A70" s="20" t="s">
        <v>306</v>
      </c>
      <c r="B70" s="7"/>
      <c r="C70" s="17"/>
      <c r="D70" s="17"/>
      <c r="E70" s="17"/>
      <c r="F70" s="17"/>
      <c r="G70" s="17"/>
      <c r="H70" s="17"/>
      <c r="J70" s="17"/>
      <c r="K70" s="17"/>
      <c r="L70" s="17"/>
      <c r="M70" s="17"/>
      <c r="N70" s="17"/>
    </row>
    <row r="71" spans="1:14" ht="13">
      <c r="A71" s="7"/>
      <c r="B71" s="7"/>
      <c r="C71" s="17"/>
      <c r="D71" s="17"/>
      <c r="E71" s="17"/>
      <c r="F71" s="17"/>
      <c r="G71" s="17"/>
      <c r="H71" s="17"/>
      <c r="J71" s="17"/>
      <c r="K71" s="17"/>
      <c r="L71" s="17"/>
      <c r="M71" s="17"/>
      <c r="N71" s="17"/>
    </row>
    <row r="72" spans="1:14" ht="13">
      <c r="A72" s="17" t="str">
        <f>CONCATENATE("&lt;list alias='",E1,"' caseInsensitive='true'&gt;")</f>
        <v>&lt;list alias='IslandGroup' caseInsensitive='true'&gt;</v>
      </c>
      <c r="B72" s="7"/>
      <c r="C72" s="17"/>
      <c r="D72" s="17"/>
      <c r="E72" s="17"/>
      <c r="F72" s="17"/>
      <c r="G72" s="17"/>
      <c r="H72" s="17"/>
      <c r="J72" s="17"/>
      <c r="K72" s="17"/>
      <c r="L72" s="17"/>
      <c r="M72" s="17"/>
      <c r="N72" s="17"/>
    </row>
    <row r="73" spans="1:14" ht="13">
      <c r="A73" s="17" t="str">
        <f>CONCATENATE("&lt;field&gt;",E2,"&lt;/field&gt;")</f>
        <v>&lt;field&gt;Hawaiian Is.&lt;/field&gt;</v>
      </c>
      <c r="B73" s="7"/>
      <c r="C73" s="17"/>
      <c r="D73" s="17"/>
      <c r="E73" s="17"/>
      <c r="F73" s="17"/>
      <c r="G73" s="17"/>
      <c r="H73" s="17"/>
      <c r="J73" s="17"/>
      <c r="K73" s="17"/>
      <c r="L73" s="17"/>
      <c r="M73" s="17"/>
      <c r="N73" s="17"/>
    </row>
    <row r="74" spans="1:14" ht="13">
      <c r="A74" s="20" t="s">
        <v>306</v>
      </c>
      <c r="B74" s="7"/>
      <c r="C74" s="17"/>
      <c r="D74" s="17"/>
      <c r="E74" s="17"/>
      <c r="F74" s="17"/>
      <c r="G74" s="17"/>
      <c r="H74" s="17"/>
      <c r="J74" s="17"/>
      <c r="K74" s="17"/>
      <c r="L74" s="17"/>
      <c r="M74" s="17"/>
      <c r="N74" s="17"/>
    </row>
    <row r="75" spans="1:14" ht="13">
      <c r="A75" s="7"/>
      <c r="B75" s="7"/>
      <c r="C75" s="17"/>
      <c r="D75" s="17"/>
      <c r="E75" s="17"/>
      <c r="F75" s="17"/>
      <c r="G75" s="17"/>
      <c r="H75" s="17"/>
      <c r="J75" s="17"/>
      <c r="K75" s="17"/>
      <c r="L75" s="17"/>
      <c r="M75" s="17"/>
      <c r="N75" s="17"/>
    </row>
    <row r="76" spans="1:14" ht="13">
      <c r="A76" s="17" t="str">
        <f>CONCATENATE("&lt;list alias='",F1,"' caseInsensitive='true'&gt;")</f>
        <v>&lt;list alias='Island_Volcano' caseInsensitive='true'&gt;</v>
      </c>
      <c r="B76" s="7"/>
      <c r="C76" s="17"/>
      <c r="D76" s="17"/>
      <c r="E76" s="17"/>
      <c r="F76" s="17"/>
      <c r="G76" s="17"/>
      <c r="H76" s="17"/>
      <c r="J76" s="17"/>
      <c r="K76" s="17"/>
      <c r="L76" s="17"/>
      <c r="M76" s="17"/>
      <c r="N76" s="17"/>
    </row>
    <row r="77" spans="1:14" ht="13">
      <c r="A77" s="17" t="str">
        <f>CONCATENATE("&lt;field&gt;",F2,"&lt;/field&gt;")</f>
        <v>&lt;field&gt;Big Island, Kohala Mts&lt;/field&gt;</v>
      </c>
      <c r="B77" s="7"/>
      <c r="C77" s="17"/>
      <c r="D77" s="17"/>
      <c r="E77" s="17"/>
      <c r="F77" s="17"/>
      <c r="G77" s="17"/>
      <c r="H77" s="17"/>
      <c r="J77" s="17"/>
      <c r="K77" s="17"/>
      <c r="L77" s="17"/>
      <c r="M77" s="17"/>
      <c r="N77" s="17"/>
    </row>
    <row r="78" spans="1:14" ht="13">
      <c r="A78" s="17" t="str">
        <f>CONCATENATE("&lt;field&gt;",F3,"&lt;/field&gt;")</f>
        <v>&lt;field&gt;Big Island, Mauna Kea&lt;/field&gt;</v>
      </c>
      <c r="B78" s="7"/>
      <c r="C78" s="17"/>
      <c r="D78" s="17"/>
      <c r="E78" s="17"/>
      <c r="F78" s="17"/>
      <c r="G78" s="17"/>
      <c r="H78" s="17"/>
      <c r="J78" s="17"/>
      <c r="K78" s="17"/>
      <c r="L78" s="17"/>
      <c r="M78" s="17"/>
      <c r="N78" s="17"/>
    </row>
    <row r="79" spans="1:14" ht="13">
      <c r="A79" s="17" t="str">
        <f>CONCATENATE("&lt;field&gt;",F4,"&lt;/field&gt;")</f>
        <v>&lt;field&gt;Big Island, Mauna Loa&lt;/field&gt;</v>
      </c>
      <c r="B79" s="7"/>
      <c r="C79" s="17"/>
      <c r="D79" s="17"/>
      <c r="E79" s="17"/>
      <c r="F79" s="17"/>
      <c r="G79" s="17"/>
      <c r="H79" s="17"/>
      <c r="J79" s="17"/>
      <c r="K79" s="17"/>
      <c r="L79" s="17"/>
      <c r="M79" s="17"/>
      <c r="N79" s="17"/>
    </row>
    <row r="80" spans="1:14" ht="13">
      <c r="A80" s="17" t="str">
        <f>CONCATENATE("&lt;field&gt;",F5,"&lt;/field&gt;")</f>
        <v>&lt;field&gt;Big Island, Kilauea&lt;/field&gt;</v>
      </c>
      <c r="B80" s="7"/>
      <c r="C80" s="17"/>
      <c r="D80" s="17"/>
      <c r="E80" s="17"/>
      <c r="F80" s="17"/>
      <c r="G80" s="17"/>
      <c r="H80" s="17"/>
      <c r="J80" s="17"/>
      <c r="K80" s="17"/>
      <c r="L80" s="17"/>
      <c r="M80" s="17"/>
      <c r="N80" s="17"/>
    </row>
    <row r="81" spans="1:14" ht="13">
      <c r="A81" s="17" t="str">
        <f>CONCATENATE("&lt;field&gt;",F6,"&lt;/field&gt;")</f>
        <v>&lt;field&gt;Big Island, Hualalai&lt;/field&gt;</v>
      </c>
      <c r="B81" s="7"/>
      <c r="C81" s="17"/>
      <c r="D81" s="17"/>
      <c r="E81" s="17"/>
      <c r="F81" s="17"/>
      <c r="G81" s="17"/>
      <c r="H81" s="17"/>
      <c r="J81" s="17"/>
      <c r="K81" s="17"/>
      <c r="L81" s="17"/>
      <c r="M81" s="17"/>
      <c r="N81" s="17"/>
    </row>
    <row r="82" spans="1:14" ht="13">
      <c r="A82" s="17" t="str">
        <f>CONCATENATE("&lt;field&gt;",F7,"&lt;/field&gt;")</f>
        <v>&lt;field&gt;Big Island&lt;/field&gt;</v>
      </c>
      <c r="B82" s="7"/>
      <c r="C82" s="17"/>
      <c r="D82" s="17"/>
      <c r="E82" s="17"/>
      <c r="F82" s="17"/>
      <c r="G82" s="17"/>
      <c r="H82" s="17"/>
      <c r="J82" s="17"/>
      <c r="K82" s="17"/>
      <c r="L82" s="17"/>
      <c r="M82" s="17"/>
      <c r="N82" s="17"/>
    </row>
    <row r="83" spans="1:14" ht="13">
      <c r="A83" s="17" t="str">
        <f>CONCATENATE("&lt;field&gt;",F8,"&lt;/field&gt;")</f>
        <v>&lt;field&gt;East Maui&lt;/field&gt;</v>
      </c>
      <c r="B83" s="7"/>
      <c r="C83" s="17"/>
      <c r="D83" s="17"/>
      <c r="E83" s="17"/>
      <c r="F83" s="17"/>
      <c r="G83" s="17"/>
      <c r="H83" s="17"/>
      <c r="J83" s="17"/>
      <c r="K83" s="17"/>
      <c r="L83" s="17"/>
      <c r="M83" s="17"/>
      <c r="N83" s="17"/>
    </row>
    <row r="84" spans="1:14" ht="13">
      <c r="A84" s="17" t="str">
        <f>CONCATENATE("&lt;field&gt;",F9,"&lt;/field&gt;")</f>
        <v>&lt;field&gt;West Maui&lt;/field&gt;</v>
      </c>
      <c r="B84" s="7"/>
      <c r="C84" s="17"/>
      <c r="D84" s="17"/>
      <c r="E84" s="17"/>
      <c r="F84" s="17"/>
      <c r="G84" s="17"/>
      <c r="H84" s="17"/>
      <c r="J84" s="17"/>
      <c r="K84" s="17"/>
      <c r="L84" s="17"/>
      <c r="M84" s="17"/>
      <c r="N84" s="17"/>
    </row>
    <row r="85" spans="1:14" ht="13">
      <c r="A85" s="17" t="str">
        <f>CONCATENATE("&lt;field&gt;",F10,"&lt;/field&gt;")</f>
        <v>&lt;field&gt;Molokai&lt;/field&gt;</v>
      </c>
      <c r="B85" s="7"/>
      <c r="C85" s="17"/>
      <c r="D85" s="17"/>
      <c r="E85" s="17"/>
      <c r="F85" s="17"/>
      <c r="G85" s="17"/>
      <c r="H85" s="17"/>
      <c r="J85" s="17"/>
      <c r="K85" s="17"/>
      <c r="L85" s="17"/>
      <c r="M85" s="17"/>
      <c r="N85" s="17"/>
    </row>
    <row r="86" spans="1:14" ht="13">
      <c r="A86" s="17" t="str">
        <f>CONCATENATE("&lt;field&gt;",F11,"&lt;/field&gt;")</f>
        <v>&lt;field&gt;Lanai&lt;/field&gt;</v>
      </c>
      <c r="B86" s="7"/>
      <c r="C86" s="17"/>
      <c r="D86" s="17"/>
      <c r="E86" s="17"/>
      <c r="F86" s="17"/>
      <c r="G86" s="17"/>
      <c r="H86" s="17"/>
      <c r="J86" s="17"/>
      <c r="K86" s="17"/>
      <c r="L86" s="17"/>
      <c r="M86" s="17"/>
      <c r="N86" s="17"/>
    </row>
    <row r="87" spans="1:14" ht="13">
      <c r="A87" s="17" t="str">
        <f>CONCATENATE("&lt;field&gt;",F12,"&lt;/field&gt;")</f>
        <v>&lt;field&gt;Oahu, Waianae Mts.&lt;/field&gt;</v>
      </c>
      <c r="B87" s="7"/>
      <c r="C87" s="17"/>
      <c r="D87" s="17"/>
      <c r="E87" s="17"/>
      <c r="F87" s="17"/>
      <c r="G87" s="17"/>
      <c r="H87" s="17"/>
      <c r="J87" s="17"/>
      <c r="K87" s="17"/>
      <c r="L87" s="17"/>
      <c r="M87" s="17"/>
      <c r="N87" s="17"/>
    </row>
    <row r="88" spans="1:14" ht="13">
      <c r="A88" s="17" t="str">
        <f>CONCATENATE("&lt;field&gt;",F13,"&lt;/field&gt;")</f>
        <v>&lt;field&gt;Oahu, Koolau Mts.&lt;/field&gt;</v>
      </c>
      <c r="B88" s="7"/>
      <c r="C88" s="17"/>
      <c r="D88" s="17"/>
      <c r="E88" s="17"/>
      <c r="F88" s="17"/>
      <c r="G88" s="17"/>
      <c r="H88" s="17"/>
      <c r="J88" s="17"/>
      <c r="K88" s="17"/>
      <c r="L88" s="17"/>
      <c r="M88" s="17"/>
      <c r="N88" s="17"/>
    </row>
    <row r="89" spans="1:14" ht="13">
      <c r="A89" s="17" t="str">
        <f>CONCATENATE("&lt;field&gt;",F14,"&lt;/field&gt;")</f>
        <v>&lt;field&gt;Oahu&lt;/field&gt;</v>
      </c>
      <c r="B89" s="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</row>
    <row r="90" spans="1:14" ht="13">
      <c r="A90" s="17" t="str">
        <f>CONCATENATE("&lt;field&gt;",F15,"&lt;/field&gt;")</f>
        <v>&lt;field&gt;Kauai&lt;/field&gt;</v>
      </c>
      <c r="B90" s="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</row>
    <row r="91" spans="1:14" ht="13">
      <c r="A91" s="20" t="s">
        <v>306</v>
      </c>
      <c r="B91" s="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</row>
    <row r="92" spans="1:14" ht="13">
      <c r="A92" s="7"/>
      <c r="B92" s="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</row>
    <row r="93" spans="1:14" ht="13">
      <c r="A93" s="17" t="str">
        <f>CONCATENATE("&lt;list alias='",G1,"' caseInsensitive='true'&gt;")</f>
        <v>&lt;list alias='HabitatType' caseInsensitive='true'&gt;</v>
      </c>
      <c r="B93" s="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</row>
    <row r="94" spans="1:14" ht="13">
      <c r="A94" s="17" t="str">
        <f>CONCATENATE("&lt;field&gt;",G2,"&lt;/field&gt;")</f>
        <v>&lt;field&gt;wet forest&lt;/field&gt;</v>
      </c>
      <c r="B94" s="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</row>
    <row r="95" spans="1:14" ht="13">
      <c r="A95" s="17" t="str">
        <f>CONCATENATE("&lt;field&gt;",G3,"&lt;/field&gt;")</f>
        <v>&lt;field&gt;mixed mesic forest&lt;/field&gt;</v>
      </c>
      <c r="B95" s="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</row>
    <row r="96" spans="1:14" ht="13">
      <c r="A96" s="17" t="str">
        <f>CONCATENATE("&lt;field&gt;",G4,"&lt;/field&gt;")</f>
        <v>&lt;field&gt;alpine&lt;/field&gt;</v>
      </c>
      <c r="B96" s="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</row>
    <row r="97" spans="1:14" ht="13">
      <c r="A97" s="17" t="str">
        <f>CONCATENATE("&lt;field&gt;",G5,"&lt;/field&gt;")</f>
        <v>&lt;field&gt;subalpine&lt;/field&gt;</v>
      </c>
      <c r="B97" s="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</row>
    <row r="98" spans="1:14" ht="13">
      <c r="A98" s="17" t="str">
        <f>CONCATENATE("&lt;field&gt;",G6,"&lt;/field&gt;")</f>
        <v>&lt;field&gt;dry forest&lt;/field&gt;</v>
      </c>
      <c r="B98" s="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</row>
    <row r="99" spans="1:14" ht="13">
      <c r="A99" s="17" t="str">
        <f>CONCATENATE("&lt;field&gt;",G7,"&lt;/field&gt;")</f>
        <v>&lt;field&gt;dry scrub&lt;/field&gt;</v>
      </c>
      <c r="B99" s="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</row>
    <row r="100" spans="1:14" ht="13">
      <c r="A100" s="17" t="str">
        <f>CONCATENATE("&lt;field&gt;",G8,"&lt;/field&gt;")</f>
        <v>&lt;field&gt;coastal&lt;/field&gt;</v>
      </c>
      <c r="B100" s="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</row>
    <row r="101" spans="1:14" ht="13">
      <c r="A101" s="20" t="s">
        <v>306</v>
      </c>
      <c r="B101" s="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</row>
    <row r="102" spans="1:14" ht="13">
      <c r="A102" s="7"/>
      <c r="B102" s="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</row>
    <row r="103" spans="1:14" ht="13">
      <c r="A103" s="17" t="str">
        <f>CONCATENATE("&lt;list alias='",H1,"' caseInsensitive='true'&gt;")</f>
        <v>&lt;list alias='ID_Certainty' caseInsensitive='true'&gt;</v>
      </c>
      <c r="B103" s="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</row>
    <row r="104" spans="1:14" ht="13">
      <c r="A104" s="17" t="str">
        <f>CONCATENATE("&lt;field&gt;",H2,"&lt;/field&gt;")</f>
        <v>&lt;field&gt;certain&lt;/field&gt;</v>
      </c>
      <c r="B104" s="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</row>
    <row r="105" spans="1:14" ht="13">
      <c r="A105" s="17" t="str">
        <f>CONCATENATE("&lt;field&gt;",H3,"&lt;/field&gt;")</f>
        <v>&lt;field&gt;probable&lt;/field&gt;</v>
      </c>
      <c r="B105" s="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</row>
    <row r="106" spans="1:14" ht="13">
      <c r="A106" s="17" t="str">
        <f>CONCATENATE("&lt;field&gt;",H4,"&lt;/field&gt;")</f>
        <v>&lt;field&gt;possibly a new species&lt;/field&gt;</v>
      </c>
      <c r="B106" s="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</row>
    <row r="107" spans="1:14" ht="13">
      <c r="A107" s="17" t="str">
        <f>CONCATENATE("&lt;field&gt;",H5,"&lt;/field&gt;")</f>
        <v>&lt;field&gt;closely related to species specified&lt;/field&gt;</v>
      </c>
      <c r="B107" s="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</row>
    <row r="108" spans="1:14" ht="13">
      <c r="A108" s="17" t="str">
        <f>CONCATENATE("&lt;field&gt;",H6,"&lt;/field&gt;")</f>
        <v>&lt;field&gt;uncertain, needs verification&lt;/field&gt;</v>
      </c>
      <c r="B108" s="7"/>
      <c r="D108" s="17"/>
      <c r="F108" s="17"/>
      <c r="G108" s="17"/>
      <c r="H108" s="17"/>
      <c r="I108" s="17"/>
      <c r="J108" s="17"/>
      <c r="K108" s="17"/>
      <c r="L108" s="17"/>
      <c r="M108" s="17"/>
      <c r="N108" s="17"/>
    </row>
    <row r="109" spans="1:14" ht="13">
      <c r="A109" s="17" t="str">
        <f>CONCATENATE("&lt;field&gt;",H7,"&lt;/field&gt;")</f>
        <v>&lt;field&gt;undetermined&lt;/field&gt;</v>
      </c>
      <c r="B109" s="7"/>
      <c r="D109" s="17"/>
      <c r="F109" s="17"/>
      <c r="G109" s="17"/>
      <c r="H109" s="17"/>
      <c r="I109" s="17"/>
      <c r="J109" s="17"/>
      <c r="K109" s="17"/>
      <c r="L109" s="17"/>
      <c r="M109" s="17"/>
      <c r="N109" s="17"/>
    </row>
    <row r="110" spans="1:14" ht="13">
      <c r="A110" s="20" t="s">
        <v>306</v>
      </c>
      <c r="B110" s="7"/>
      <c r="D110" s="17"/>
      <c r="F110" s="17"/>
      <c r="G110" s="17"/>
      <c r="H110" s="17"/>
      <c r="I110" s="17"/>
      <c r="J110" s="17"/>
      <c r="K110" s="17"/>
      <c r="L110" s="17"/>
      <c r="M110" s="17"/>
      <c r="N110" s="17"/>
    </row>
    <row r="111" spans="1:14" ht="13">
      <c r="A111" s="7"/>
      <c r="B111" s="7"/>
      <c r="F111" s="17"/>
      <c r="G111" s="17"/>
      <c r="H111" s="17"/>
      <c r="I111" s="17"/>
      <c r="J111" s="17"/>
      <c r="K111" s="17"/>
      <c r="L111" s="17"/>
    </row>
    <row r="112" spans="1:14" ht="13">
      <c r="A112" s="17" t="str">
        <f>CONCATENATE("&lt;list alias='",I1,"' caseInsensitive='true'&gt;")</f>
        <v>&lt;list alias='HostStructure' caseInsensitive='true'&gt;</v>
      </c>
      <c r="B112" s="7"/>
      <c r="F112" s="17"/>
      <c r="G112" s="17"/>
      <c r="H112" s="17"/>
      <c r="I112" s="17"/>
      <c r="J112" s="17"/>
      <c r="K112" s="17"/>
      <c r="L112" s="17"/>
    </row>
    <row r="113" spans="1:12" ht="13">
      <c r="A113" s="17" t="str">
        <f>CONCATENATE("&lt;field&gt;",I2,"&lt;/field&gt;")</f>
        <v>&lt;field&gt;vegetation (general)&lt;/field&gt;</v>
      </c>
      <c r="B113" s="7"/>
      <c r="F113" s="17"/>
      <c r="G113" s="17"/>
      <c r="I113" s="17"/>
      <c r="L113" s="17"/>
    </row>
    <row r="114" spans="1:12" ht="13">
      <c r="A114" s="17" t="str">
        <f>CONCATENATE("&lt;field&gt;",I3,"&lt;/field&gt;")</f>
        <v>&lt;field&gt;leaves&lt;/field&gt;</v>
      </c>
      <c r="B114" s="7"/>
      <c r="F114" s="17"/>
      <c r="I114" s="17"/>
      <c r="L114" s="17"/>
    </row>
    <row r="115" spans="1:12" ht="13">
      <c r="A115" s="17" t="str">
        <f>CONCATENATE("&lt;field&gt;",I4,"&lt;/field&gt;")</f>
        <v>&lt;field&gt;leaves and flowers&lt;/field&gt;</v>
      </c>
      <c r="B115" s="7"/>
      <c r="F115" s="17"/>
      <c r="I115" s="17"/>
      <c r="L115" s="17"/>
    </row>
    <row r="116" spans="1:12" ht="13">
      <c r="A116" s="17" t="str">
        <f>CONCATENATE("&lt;field&gt;",I5,"&lt;/field&gt;")</f>
        <v>&lt;field&gt;flowers&lt;/field&gt;</v>
      </c>
      <c r="B116" s="7"/>
      <c r="F116" s="17"/>
      <c r="I116" s="17"/>
      <c r="L116" s="17"/>
    </row>
    <row r="117" spans="1:12" ht="13">
      <c r="A117" s="17" t="str">
        <f>CONCATENATE("&lt;field&gt;",I6,"&lt;/field&gt;")</f>
        <v>&lt;field&gt;gall&lt;/field&gt;</v>
      </c>
      <c r="B117" s="7"/>
      <c r="F117" s="17"/>
      <c r="I117" s="17"/>
      <c r="L117" s="17"/>
    </row>
    <row r="118" spans="1:12" ht="13">
      <c r="A118" s="17" t="str">
        <f>CONCATENATE("&lt;field&gt;",I7,"&lt;/field&gt;")</f>
        <v>&lt;field&gt;bark exterior&lt;/field&gt;</v>
      </c>
      <c r="B118" s="7"/>
      <c r="F118" s="17"/>
      <c r="I118" s="17"/>
      <c r="L118" s="17"/>
    </row>
    <row r="119" spans="1:12" ht="13">
      <c r="A119" s="17" t="str">
        <f>CONCATENATE("&lt;field&gt;",I8,"&lt;/field&gt;")</f>
        <v>&lt;field&gt;under bark-cambium&lt;/field&gt;</v>
      </c>
      <c r="B119" s="7"/>
      <c r="F119" s="17"/>
      <c r="L119" s="17"/>
    </row>
    <row r="120" spans="1:12" ht="13">
      <c r="A120" s="17" t="str">
        <f>CONCATENATE("&lt;field&gt;",I9,"&lt;/field&gt;")</f>
        <v>&lt;field&gt;under bark-inner bark&lt;/field&gt;</v>
      </c>
      <c r="B120" s="7"/>
      <c r="F120" s="17"/>
      <c r="L120" s="17"/>
    </row>
    <row r="121" spans="1:12" ht="13">
      <c r="A121" s="17" t="str">
        <f>CONCATENATE("&lt;field&gt;",I10,"&lt;/field&gt;")</f>
        <v>&lt;field&gt;in wood&lt;/field&gt;</v>
      </c>
      <c r="B121" s="7"/>
      <c r="L121" s="17"/>
    </row>
    <row r="122" spans="1:12" ht="13">
      <c r="A122" s="17" t="str">
        <f>CONCATENATE("&lt;field&gt;",I11,"&lt;/field&gt;")</f>
        <v>&lt;field&gt;leaf axils&lt;/field&gt;</v>
      </c>
      <c r="B122" s="17"/>
      <c r="L122" s="17"/>
    </row>
    <row r="123" spans="1:12" ht="12.75" customHeight="1">
      <c r="A123" s="17" t="str">
        <f>CONCATENATE("&lt;field&gt;",I12,"&lt;/field&gt;")</f>
        <v>&lt;field&gt;under leaves&lt;/field&gt;</v>
      </c>
    </row>
    <row r="124" spans="1:12" ht="12.75" customHeight="1">
      <c r="A124" s="17" t="str">
        <f>CONCATENATE("&lt;field&gt;",I13,"&lt;/field&gt;")</f>
        <v>&lt;field&gt;sap&lt;/field&gt;</v>
      </c>
    </row>
    <row r="125" spans="1:12" ht="12.75" customHeight="1">
      <c r="A125" s="20" t="s">
        <v>306</v>
      </c>
    </row>
    <row r="126" spans="1:12" ht="12.75" customHeight="1">
      <c r="A126" s="17"/>
    </row>
    <row r="127" spans="1:12" ht="12.75" customHeight="1">
      <c r="A127" s="17" t="str">
        <f>CONCATENATE("&lt;list alias='",J1,"' caseInsensitive='true'&gt;")</f>
        <v>&lt;list alias='HostPosition' caseInsensitive='true'&gt;</v>
      </c>
    </row>
    <row r="128" spans="1:12" ht="12.75" customHeight="1">
      <c r="A128" s="17" t="str">
        <f>CONCATENATE("&lt;field&gt;",J2,"&lt;/field&gt;")</f>
        <v>&lt;field&gt;attached&lt;/field&gt;</v>
      </c>
    </row>
    <row r="129" spans="1:1" ht="12.75" customHeight="1">
      <c r="A129" s="17" t="str">
        <f>CONCATENATE("&lt;field&gt;",J3,"&lt;/field&gt;")</f>
        <v>&lt;field&gt;attached-drooping&lt;/field&gt;</v>
      </c>
    </row>
    <row r="130" spans="1:1" ht="12.75" customHeight="1">
      <c r="A130" s="17" t="str">
        <f>CONCATENATE("&lt;field&gt;",J4,"&lt;/field&gt;")</f>
        <v>&lt;field&gt;on ground&lt;/field&gt;</v>
      </c>
    </row>
    <row r="131" spans="1:1" ht="12.75" customHeight="1">
      <c r="A131" s="17" t="str">
        <f>CONCATENATE("&lt;field&gt;",J5,"&lt;/field&gt;")</f>
        <v>&lt;field&gt;in axil&lt;/field&gt;</v>
      </c>
    </row>
    <row r="132" spans="1:1" ht="12.75" customHeight="1">
      <c r="A132" s="17" t="str">
        <f>CONCATENATE("&lt;field&gt;",J6,"&lt;/field&gt;")</f>
        <v>&lt;field&gt;leaning&lt;/field&gt;</v>
      </c>
    </row>
    <row r="133" spans="1:1" ht="12.75" customHeight="1">
      <c r="A133" s="17" t="str">
        <f>CONCATENATE("&lt;field&gt;",J7,"&lt;/field&gt;")</f>
        <v>&lt;field&gt;disassociated-stuck to veg&lt;/field&gt;</v>
      </c>
    </row>
    <row r="134" spans="1:1" ht="12.75" customHeight="1">
      <c r="A134" s="20" t="s">
        <v>306</v>
      </c>
    </row>
    <row r="135" spans="1:1" ht="12.75" customHeight="1">
      <c r="A135" s="17"/>
    </row>
    <row r="136" spans="1:1" ht="12.75" customHeight="1">
      <c r="A136" s="17" t="str">
        <f>CONCATENATE("&lt;list alias='",K1,"' caseInsensitive='true'&gt;")</f>
        <v>&lt;list alias='Decomposition' caseInsensitive='true'&gt;</v>
      </c>
    </row>
    <row r="137" spans="1:1" ht="12.75" customHeight="1">
      <c r="A137" s="17" t="str">
        <f>CONCATENATE("&lt;field&gt;",K2,"&lt;/field&gt;")</f>
        <v>&lt;field&gt;live&lt;/field&gt;</v>
      </c>
    </row>
    <row r="138" spans="1:1" ht="12.75" customHeight="1">
      <c r="A138" s="17" t="str">
        <f>CONCATENATE("&lt;field&gt;",K3,"&lt;/field&gt;")</f>
        <v>&lt;field&gt;fresh&lt;/field&gt;</v>
      </c>
    </row>
    <row r="139" spans="1:1" ht="12.75" customHeight="1">
      <c r="A139" s="17" t="str">
        <f>CONCATENATE("&lt;field&gt;",K4,"&lt;/field&gt;")</f>
        <v>&lt;field&gt;early decay (nearly fresh)&lt;/field&gt;</v>
      </c>
    </row>
    <row r="140" spans="1:1" ht="12.75" customHeight="1">
      <c r="A140" s="17" t="str">
        <f>CONCATENATE("&lt;field&gt;",K5,"&lt;/field&gt;")</f>
        <v>&lt;field&gt;active decay (wet, smelly)&lt;/field&gt;</v>
      </c>
    </row>
    <row r="141" spans="1:1" ht="12.75" customHeight="1">
      <c r="A141" s="17" t="str">
        <f>CONCATENATE("&lt;field&gt;",K6,"&lt;/field&gt;")</f>
        <v>&lt;field&gt;late decay (wet)&lt;/field&gt;</v>
      </c>
    </row>
    <row r="142" spans="1:1" ht="12.75" customHeight="1">
      <c r="A142" s="17" t="str">
        <f>CONCATENATE("&lt;field&gt;",K7,"&lt;/field&gt;")</f>
        <v>&lt;field&gt;late decay (dry)&lt;/field&gt;</v>
      </c>
    </row>
    <row r="143" spans="1:1" ht="12.75" customHeight="1">
      <c r="A143" s="20" t="s">
        <v>306</v>
      </c>
    </row>
    <row r="144" spans="1:1" ht="12.75" customHeight="1">
      <c r="A144" s="17"/>
    </row>
    <row r="145" spans="1:1" ht="12.75" customHeight="1">
      <c r="A145" s="17"/>
    </row>
    <row r="146" spans="1:1" ht="12.75" customHeight="1">
      <c r="A146" s="17" t="str">
        <f>CONCATENATE("&lt;list alias='",L1,"' caseInsensitive='true'&gt;")</f>
        <v>&lt;list alias='CollectionMethod' caseInsensitive='true'&gt;</v>
      </c>
    </row>
    <row r="147" spans="1:1" ht="12.75" customHeight="1">
      <c r="A147" s="17" t="str">
        <f>CONCATENATE("&lt;field&gt;",L2,"&lt;/field&gt;")</f>
        <v>&lt;field&gt;beating-sheet&lt;/field&gt;</v>
      </c>
    </row>
    <row r="148" spans="1:1" ht="12.75" customHeight="1">
      <c r="A148" s="17" t="str">
        <f>CONCATENATE("&lt;field&gt;",L3,"&lt;/field&gt;")</f>
        <v>&lt;field&gt;beating-net&lt;/field&gt;</v>
      </c>
    </row>
    <row r="149" spans="1:1" ht="12.75" customHeight="1">
      <c r="A149" s="17" t="str">
        <f>CONCATENATE("&lt;field&gt;",L4,"&lt;/field&gt;")</f>
        <v>&lt;field&gt;sweep net&lt;/field&gt;</v>
      </c>
    </row>
    <row r="150" spans="1:1" ht="12.75" customHeight="1">
      <c r="A150" s="17" t="str">
        <f>CONCATENATE("&lt;field&gt;",L5,"&lt;/field&gt;")</f>
        <v>&lt;field&gt;hand picking&lt;/field&gt;</v>
      </c>
    </row>
    <row r="151" spans="1:1" ht="12.75" customHeight="1">
      <c r="A151" s="17" t="str">
        <f>CONCATENATE("&lt;field&gt;",L6,"&lt;/field&gt;")</f>
        <v>&lt;field&gt;aspirator&lt;/field&gt;</v>
      </c>
    </row>
    <row r="152" spans="1:1" ht="12.75" customHeight="1">
      <c r="A152" s="17" t="str">
        <f>CONCATENATE("&lt;field&gt;",L7,"&lt;/field&gt;")</f>
        <v>&lt;field&gt;litter sifting-Berlese&lt;/field&gt;</v>
      </c>
    </row>
    <row r="153" spans="1:1" ht="12.75" customHeight="1">
      <c r="A153" s="17" t="str">
        <f>CONCATENATE("&lt;field&gt;",L8,"&lt;/field&gt;")</f>
        <v>&lt;field&gt;litter sifting-Sheet&lt;/field&gt;</v>
      </c>
    </row>
    <row r="154" spans="1:1" ht="12.75" customHeight="1">
      <c r="A154" s="17" t="str">
        <f>CONCATENATE("&lt;field&gt;",L9,"&lt;/field&gt;")</f>
        <v>&lt;field&gt;pyrethrin mini-fog&lt;/field&gt;</v>
      </c>
    </row>
    <row r="155" spans="1:1" ht="12.75" customHeight="1">
      <c r="A155" s="17" t="str">
        <f>CONCATENATE("&lt;field&gt;",L10,"&lt;/field&gt;")</f>
        <v>&lt;field&gt;Lindgren funnel&lt;/field&gt;</v>
      </c>
    </row>
    <row r="156" spans="1:1" ht="12.75" customHeight="1">
      <c r="A156" s="17" t="str">
        <f>CONCATENATE("&lt;field&gt;",L11,"&lt;/field&gt;")</f>
        <v>&lt;field&gt;Malaise&lt;/field&gt;</v>
      </c>
    </row>
    <row r="157" spans="1:1" ht="12.75" customHeight="1">
      <c r="A157" s="17" t="str">
        <f>CONCATENATE("&lt;field&gt;",L12,"&lt;/field&gt;")</f>
        <v>&lt;field&gt;InsectaZooka&lt;/field&gt;</v>
      </c>
    </row>
    <row r="158" spans="1:1" ht="12.75" customHeight="1">
      <c r="A158" s="17" t="str">
        <f>CONCATENATE("&lt;field&gt;",L13,"&lt;/field&gt;")</f>
        <v>&lt;field&gt;pitfall&lt;/field&gt;</v>
      </c>
    </row>
    <row r="159" spans="1:1" ht="12.75" customHeight="1">
      <c r="A159" s="17" t="str">
        <f>CONCATENATE("&lt;field&gt;",L14,"&lt;/field&gt;")</f>
        <v>&lt;field&gt;pan-yellow&lt;/field&gt;</v>
      </c>
    </row>
    <row r="160" spans="1:1" ht="12.75" customHeight="1">
      <c r="A160" s="17" t="str">
        <f>CONCATENATE("&lt;field&gt;",L15,"&lt;/field&gt;")</f>
        <v>&lt;field&gt;pan-white&lt;/field&gt;</v>
      </c>
    </row>
    <row r="161" spans="1:1" ht="12.75" customHeight="1">
      <c r="A161" s="17" t="str">
        <f>CONCATENATE("&lt;field&gt;",L16,"&lt;/field&gt;")</f>
        <v>&lt;field&gt;bucket trap&lt;/field&gt;</v>
      </c>
    </row>
    <row r="162" spans="1:1" ht="12.75" customHeight="1">
      <c r="A162" s="17" t="str">
        <f>CONCATENATE("&lt;field&gt;",L17,"&lt;/field&gt;")</f>
        <v>&lt;field&gt;UV-light&lt;/field&gt;</v>
      </c>
    </row>
    <row r="163" spans="1:1" ht="12.75" customHeight="1">
      <c r="A163" s="20" t="s">
        <v>306</v>
      </c>
    </row>
    <row r="164" spans="1:1" ht="12.75" customHeight="1">
      <c r="A164" s="17"/>
    </row>
    <row r="165" spans="1:1" ht="12.75" customHeight="1">
      <c r="A165" s="17" t="str">
        <f>CONCATENATE("&lt;list alias='",M1,"' caseInsensitive='true'&gt;")</f>
        <v>&lt;list alias='End_Ind_Introduced' caseInsensitive='true'&gt;</v>
      </c>
    </row>
    <row r="166" spans="1:1" ht="12.75" customHeight="1">
      <c r="A166" s="17" t="str">
        <f>CONCATENATE("&lt;field&gt;",M2,"&lt;/field&gt;")</f>
        <v>&lt;field&gt;endemic&lt;/field&gt;</v>
      </c>
    </row>
    <row r="167" spans="1:1" ht="12.75" customHeight="1">
      <c r="A167" s="17" t="str">
        <f>CONCATENATE("&lt;field&gt;",M3,"&lt;/field&gt;")</f>
        <v>&lt;field&gt;indigenous&lt;/field&gt;</v>
      </c>
    </row>
    <row r="168" spans="1:1" ht="12.75" customHeight="1">
      <c r="A168" s="17" t="str">
        <f>CONCATENATE("&lt;field&gt;",M4,"&lt;/field&gt;")</f>
        <v>&lt;field&gt;introduced&lt;/field&gt;</v>
      </c>
    </row>
    <row r="169" spans="1:1" ht="12.75" customHeight="1">
      <c r="A169" s="17" t="str">
        <f>CONCATENATE("&lt;field&gt;",M5,"&lt;/field&gt;")</f>
        <v>&lt;field&gt;invasive&lt;/field&gt;</v>
      </c>
    </row>
    <row r="170" spans="1:1" ht="12.75" customHeight="1">
      <c r="A170" s="20" t="s">
        <v>306</v>
      </c>
    </row>
    <row r="171" spans="1:1" ht="12.75" customHeight="1">
      <c r="A171" s="17"/>
    </row>
    <row r="172" spans="1:1" ht="12.75" customHeight="1">
      <c r="A172" s="17" t="str">
        <f>CONCATENATE("&lt;list alias='",N1,"' caseInsensitive='true'&gt;")</f>
        <v>&lt;list alias='Holding_Institution' caseInsensitive='true'&gt;</v>
      </c>
    </row>
    <row r="173" spans="1:1" ht="12.75" customHeight="1">
      <c r="A173" s="17" t="str">
        <f>CONCATENATE("&lt;field&gt;",N2,"&lt;/field&gt;")</f>
        <v>&lt;field&gt;EMEC&lt;/field&gt;</v>
      </c>
    </row>
    <row r="174" spans="1:1" ht="12.75" customHeight="1">
      <c r="A174" s="17" t="str">
        <f>CONCATENATE("&lt;field&gt;",N3,"&lt;/field&gt;")</f>
        <v>&lt;field&gt;CUIC&lt;/field&gt;</v>
      </c>
    </row>
    <row r="175" spans="1:1" ht="12.75" customHeight="1">
      <c r="A175" s="17" t="str">
        <f>CONCATENATE("&lt;field&gt;",N4,"&lt;/field&gt;")</f>
        <v>&lt;field&gt;BMNH&lt;/field&gt;</v>
      </c>
    </row>
    <row r="176" spans="1:1" ht="12.75" customHeight="1">
      <c r="A176" s="17" t="str">
        <f>CONCATENATE("&lt;field&gt;",N5,"&lt;/field&gt;")</f>
        <v>&lt;field&gt;BPBM&lt;/field&gt;</v>
      </c>
    </row>
    <row r="177" spans="1:1" ht="12.75" customHeight="1">
      <c r="A177" s="20" t="s">
        <v>306</v>
      </c>
    </row>
  </sheetData>
  <dataValidations count="2">
    <dataValidation type="list" allowBlank="1" showInputMessage="1" showErrorMessage="1" prompt=": HDIM_C for Hawaii Dimensions Collection" sqref="C1">
      <formula1>"HDIM_C"</formula1>
    </dataValidation>
    <dataValidation type="list" allowBlank="1" showInputMessage="1" showErrorMessage="1" prompt=": " sqref="M29:M110">
      <formula1>"yes,no"</formula1>
    </dataValidation>
  </dataValidation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8"/>
  <sheetViews>
    <sheetView tabSelected="1" topLeftCell="B26" workbookViewId="0">
      <selection activeCell="C26" sqref="C26"/>
    </sheetView>
  </sheetViews>
  <sheetFormatPr baseColWidth="10" defaultColWidth="10" defaultRowHeight="12.75" customHeight="1" x14ac:dyDescent="0"/>
  <cols>
    <col min="1" max="2" width="25.5" customWidth="1"/>
    <col min="3" max="3" width="77" customWidth="1"/>
  </cols>
  <sheetData>
    <row r="1" spans="1:6" s="5" customFormat="1" ht="12.75" customHeight="1">
      <c r="A1" s="2" t="s">
        <v>221</v>
      </c>
      <c r="B1" s="6" t="s">
        <v>222</v>
      </c>
      <c r="C1" s="5" t="s">
        <v>223</v>
      </c>
      <c r="D1" s="19" t="s">
        <v>282</v>
      </c>
    </row>
    <row r="2" spans="1:6" ht="12.75" customHeight="1">
      <c r="A2" s="13" t="s">
        <v>0</v>
      </c>
      <c r="B2" s="18" t="s">
        <v>224</v>
      </c>
      <c r="C2" s="17" t="s">
        <v>225</v>
      </c>
      <c r="D2" s="17"/>
      <c r="E2" s="17"/>
      <c r="F2" s="17"/>
    </row>
    <row r="3" spans="1:6" ht="12.75" customHeight="1">
      <c r="A3" s="13" t="s">
        <v>1</v>
      </c>
      <c r="B3" s="18" t="s">
        <v>224</v>
      </c>
      <c r="C3" s="17" t="s">
        <v>226</v>
      </c>
      <c r="D3" s="20" t="s">
        <v>289</v>
      </c>
      <c r="E3" s="17"/>
      <c r="F3" s="17"/>
    </row>
    <row r="4" spans="1:6" ht="12.75" customHeight="1">
      <c r="A4" s="1" t="s">
        <v>2</v>
      </c>
      <c r="B4" s="12" t="s">
        <v>227</v>
      </c>
      <c r="C4" s="17" t="s">
        <v>227</v>
      </c>
      <c r="D4" s="20" t="s">
        <v>288</v>
      </c>
      <c r="E4" s="17"/>
      <c r="F4" s="17"/>
    </row>
    <row r="5" spans="1:6" ht="12.75" customHeight="1">
      <c r="A5" s="13" t="s">
        <v>3</v>
      </c>
      <c r="B5" s="18" t="s">
        <v>228</v>
      </c>
      <c r="C5" s="17" t="s">
        <v>229</v>
      </c>
      <c r="D5" s="20" t="s">
        <v>287</v>
      </c>
      <c r="E5" s="17"/>
      <c r="F5" s="17"/>
    </row>
    <row r="6" spans="1:6" ht="12.75" customHeight="1">
      <c r="A6" s="13" t="s">
        <v>4</v>
      </c>
      <c r="B6" s="18" t="s">
        <v>230</v>
      </c>
      <c r="C6" s="17" t="s">
        <v>229</v>
      </c>
      <c r="D6" s="20" t="s">
        <v>283</v>
      </c>
      <c r="E6" s="17"/>
      <c r="F6" s="17"/>
    </row>
    <row r="7" spans="1:6" ht="12.75" customHeight="1">
      <c r="A7" s="13" t="s">
        <v>5</v>
      </c>
      <c r="B7" s="18" t="s">
        <v>224</v>
      </c>
      <c r="C7" s="17" t="s">
        <v>231</v>
      </c>
      <c r="D7" s="20" t="s">
        <v>284</v>
      </c>
      <c r="E7" s="17"/>
      <c r="F7" s="17"/>
    </row>
    <row r="8" spans="1:6" ht="12.75" customHeight="1">
      <c r="A8" s="13" t="s">
        <v>6</v>
      </c>
      <c r="B8" s="18" t="s">
        <v>232</v>
      </c>
      <c r="C8" s="17"/>
      <c r="D8" s="17"/>
      <c r="E8" s="17"/>
      <c r="F8" s="17"/>
    </row>
    <row r="9" spans="1:6" ht="12.75" customHeight="1">
      <c r="A9" s="13" t="s">
        <v>7</v>
      </c>
      <c r="B9" s="18" t="s">
        <v>233</v>
      </c>
      <c r="C9" s="17"/>
      <c r="D9" s="17"/>
      <c r="E9" s="17"/>
      <c r="F9" s="17"/>
    </row>
    <row r="10" spans="1:6" ht="12.75" customHeight="1">
      <c r="A10" s="13" t="s">
        <v>8</v>
      </c>
      <c r="B10" s="18" t="s">
        <v>234</v>
      </c>
      <c r="C10" s="17"/>
      <c r="D10" s="17"/>
      <c r="E10" s="17"/>
      <c r="F10" s="17"/>
    </row>
    <row r="11" spans="1:6" ht="12.75" customHeight="1">
      <c r="A11" s="13" t="s">
        <v>9</v>
      </c>
      <c r="B11" s="18" t="s">
        <v>235</v>
      </c>
      <c r="C11" s="17"/>
      <c r="D11" s="17"/>
      <c r="E11" s="17"/>
      <c r="F11" s="17"/>
    </row>
    <row r="12" spans="1:6" ht="12.75" customHeight="1">
      <c r="A12" s="13" t="s">
        <v>10</v>
      </c>
      <c r="B12" s="18" t="s">
        <v>236</v>
      </c>
      <c r="C12" s="17"/>
      <c r="D12" s="17"/>
      <c r="E12" s="17"/>
      <c r="F12" s="17"/>
    </row>
    <row r="13" spans="1:6" ht="12.75" customHeight="1">
      <c r="A13" s="13" t="s">
        <v>11</v>
      </c>
      <c r="B13" s="18" t="s">
        <v>237</v>
      </c>
      <c r="C13" s="17"/>
      <c r="D13" s="17"/>
      <c r="E13" s="17"/>
      <c r="F13" s="17"/>
    </row>
    <row r="14" spans="1:6" ht="12.75" customHeight="1">
      <c r="A14" s="13" t="s">
        <v>12</v>
      </c>
      <c r="B14" s="18" t="s">
        <v>238</v>
      </c>
      <c r="C14" s="17"/>
      <c r="D14" s="17"/>
      <c r="E14" s="17"/>
      <c r="F14" s="17"/>
    </row>
    <row r="15" spans="1:6" ht="12.75" customHeight="1">
      <c r="A15" s="13" t="s">
        <v>13</v>
      </c>
      <c r="B15" s="18" t="s">
        <v>108</v>
      </c>
      <c r="C15" s="17"/>
      <c r="D15" s="17"/>
      <c r="E15" s="17"/>
      <c r="F15" s="17"/>
    </row>
    <row r="16" spans="1:6" ht="12.75" customHeight="1">
      <c r="A16" s="13" t="s">
        <v>14</v>
      </c>
      <c r="B16" s="18" t="s">
        <v>239</v>
      </c>
      <c r="C16" s="17"/>
      <c r="D16" s="17"/>
      <c r="E16" s="17"/>
      <c r="F16" s="17"/>
    </row>
    <row r="17" spans="1:6" ht="12.75" customHeight="1">
      <c r="A17" s="13" t="s">
        <v>15</v>
      </c>
      <c r="B17" s="18" t="s">
        <v>240</v>
      </c>
      <c r="C17" s="17"/>
      <c r="D17" s="17"/>
      <c r="E17" s="17"/>
      <c r="F17" s="17"/>
    </row>
    <row r="18" spans="1:6" ht="12.75" customHeight="1">
      <c r="A18" s="13" t="s">
        <v>16</v>
      </c>
      <c r="B18" s="18" t="s">
        <v>241</v>
      </c>
      <c r="C18" s="17"/>
      <c r="D18" s="17"/>
      <c r="E18" s="17"/>
      <c r="F18" s="17"/>
    </row>
    <row r="19" spans="1:6" ht="12.75" customHeight="1">
      <c r="A19" s="13" t="s">
        <v>17</v>
      </c>
      <c r="B19" s="18" t="s">
        <v>224</v>
      </c>
      <c r="C19" s="17"/>
      <c r="D19" s="17"/>
      <c r="E19" s="17"/>
      <c r="F19" s="17"/>
    </row>
    <row r="20" spans="1:6" ht="12.75" customHeight="1">
      <c r="A20" s="13" t="s">
        <v>18</v>
      </c>
      <c r="B20" s="18" t="s">
        <v>242</v>
      </c>
      <c r="C20" s="17"/>
      <c r="D20" s="17"/>
      <c r="E20" s="17"/>
      <c r="F20" s="17"/>
    </row>
    <row r="21" spans="1:6" ht="12.75" customHeight="1">
      <c r="A21" s="13" t="s">
        <v>19</v>
      </c>
      <c r="B21" s="18" t="s">
        <v>243</v>
      </c>
      <c r="C21" s="17"/>
      <c r="D21" s="17"/>
      <c r="E21" s="17"/>
      <c r="F21" s="17"/>
    </row>
    <row r="22" spans="1:6" ht="12.75" customHeight="1">
      <c r="A22" s="13" t="s">
        <v>20</v>
      </c>
      <c r="B22" s="18" t="s">
        <v>244</v>
      </c>
      <c r="C22" s="17"/>
      <c r="D22" s="17"/>
      <c r="E22" s="17"/>
      <c r="F22" s="17"/>
    </row>
    <row r="23" spans="1:6" ht="12.75" customHeight="1">
      <c r="A23" s="13" t="s">
        <v>21</v>
      </c>
      <c r="B23" s="18" t="s">
        <v>245</v>
      </c>
      <c r="C23" s="17"/>
      <c r="D23" s="17"/>
      <c r="E23" s="17"/>
      <c r="F23" s="17"/>
    </row>
    <row r="24" spans="1:6" ht="12.75" customHeight="1">
      <c r="A24" s="13" t="s">
        <v>22</v>
      </c>
      <c r="B24" s="18" t="s">
        <v>246</v>
      </c>
      <c r="C24" s="17"/>
      <c r="D24" s="17"/>
      <c r="E24" s="17"/>
      <c r="F24" s="17"/>
    </row>
    <row r="25" spans="1:6" ht="12.75" customHeight="1">
      <c r="A25" s="13" t="s">
        <v>23</v>
      </c>
      <c r="B25" s="18" t="s">
        <v>247</v>
      </c>
      <c r="C25" s="17"/>
      <c r="D25" s="17"/>
      <c r="E25" s="17"/>
      <c r="F25" s="17"/>
    </row>
    <row r="26" spans="1:6" ht="12.75" customHeight="1">
      <c r="A26" s="13" t="s">
        <v>24</v>
      </c>
      <c r="B26" s="18" t="s">
        <v>224</v>
      </c>
      <c r="C26" s="17" t="s">
        <v>248</v>
      </c>
      <c r="D26" s="17"/>
      <c r="E26" s="17"/>
      <c r="F26" s="17"/>
    </row>
    <row r="27" spans="1:6" ht="12.75" customHeight="1">
      <c r="A27" s="13" t="s">
        <v>25</v>
      </c>
      <c r="B27" s="18" t="s">
        <v>249</v>
      </c>
      <c r="C27" s="17"/>
      <c r="D27" s="17"/>
      <c r="E27" s="17"/>
      <c r="F27" s="17"/>
    </row>
    <row r="28" spans="1:6" ht="12.75" customHeight="1">
      <c r="A28" s="13" t="s">
        <v>26</v>
      </c>
      <c r="B28" s="18" t="s">
        <v>250</v>
      </c>
      <c r="C28" s="17"/>
      <c r="D28" s="17"/>
      <c r="E28" s="17"/>
      <c r="F28" s="17"/>
    </row>
    <row r="29" spans="1:6" ht="12.75" customHeight="1">
      <c r="A29" s="13" t="s">
        <v>27</v>
      </c>
      <c r="B29" s="18" t="s">
        <v>224</v>
      </c>
      <c r="C29" s="17" t="s">
        <v>251</v>
      </c>
      <c r="D29" s="17"/>
      <c r="E29" s="17"/>
      <c r="F29" s="17"/>
    </row>
    <row r="30" spans="1:6" ht="12.75" customHeight="1">
      <c r="A30" s="13" t="s">
        <v>28</v>
      </c>
      <c r="B30" s="18" t="s">
        <v>252</v>
      </c>
      <c r="C30" s="17"/>
      <c r="D30" s="17"/>
      <c r="E30" s="17"/>
      <c r="F30" s="17"/>
    </row>
    <row r="31" spans="1:6" ht="12.75" customHeight="1">
      <c r="A31" s="14" t="s">
        <v>29</v>
      </c>
      <c r="B31" s="16" t="s">
        <v>253</v>
      </c>
      <c r="C31" s="17"/>
      <c r="D31" s="17"/>
      <c r="E31" s="17"/>
      <c r="F31" s="17"/>
    </row>
    <row r="32" spans="1:6" ht="12.75" customHeight="1">
      <c r="A32" s="13" t="s">
        <v>30</v>
      </c>
      <c r="B32" s="18" t="s">
        <v>254</v>
      </c>
      <c r="C32" s="17"/>
      <c r="D32" s="17"/>
      <c r="E32" s="17"/>
      <c r="F32" s="17"/>
    </row>
    <row r="33" spans="1:6" ht="12.75" customHeight="1">
      <c r="A33" s="14" t="s">
        <v>31</v>
      </c>
      <c r="B33" s="16" t="s">
        <v>255</v>
      </c>
      <c r="C33" s="17"/>
      <c r="D33" s="17"/>
      <c r="E33" s="17"/>
      <c r="F33" s="17"/>
    </row>
    <row r="34" spans="1:6" ht="12.75" customHeight="1">
      <c r="A34" s="14" t="s">
        <v>32</v>
      </c>
      <c r="B34" s="16" t="s">
        <v>256</v>
      </c>
      <c r="C34" s="17"/>
      <c r="D34" s="17"/>
      <c r="E34" s="17"/>
      <c r="F34" s="17"/>
    </row>
    <row r="35" spans="1:6" ht="12.75" customHeight="1">
      <c r="A35" s="13" t="s">
        <v>33</v>
      </c>
      <c r="B35" s="18" t="s">
        <v>257</v>
      </c>
      <c r="C35" s="17"/>
      <c r="D35" s="17"/>
      <c r="E35" s="17"/>
      <c r="F35" s="17"/>
    </row>
    <row r="36" spans="1:6" ht="12.75" customHeight="1">
      <c r="A36" s="13" t="s">
        <v>34</v>
      </c>
      <c r="B36" s="18" t="s">
        <v>258</v>
      </c>
      <c r="C36" s="17"/>
      <c r="D36" s="17"/>
      <c r="E36" s="17"/>
      <c r="F36" s="17"/>
    </row>
    <row r="37" spans="1:6" ht="12.75" customHeight="1">
      <c r="A37" s="13" t="s">
        <v>35</v>
      </c>
      <c r="B37" s="18" t="s">
        <v>259</v>
      </c>
      <c r="C37" s="17"/>
      <c r="D37" s="17"/>
      <c r="E37" s="17"/>
      <c r="F37" s="17"/>
    </row>
    <row r="38" spans="1:6" ht="13">
      <c r="A38" s="13" t="s">
        <v>36</v>
      </c>
      <c r="B38" s="18" t="s">
        <v>259</v>
      </c>
      <c r="C38" s="17"/>
      <c r="D38" s="17"/>
      <c r="E38" s="17"/>
      <c r="F38" s="17"/>
    </row>
    <row r="39" spans="1:6" ht="13">
      <c r="A39" s="13" t="s">
        <v>37</v>
      </c>
      <c r="B39" s="18" t="s">
        <v>260</v>
      </c>
      <c r="C39" s="17"/>
      <c r="D39" s="17"/>
      <c r="E39" s="17"/>
      <c r="F39" s="17"/>
    </row>
    <row r="40" spans="1:6" ht="13">
      <c r="A40" s="13" t="s">
        <v>38</v>
      </c>
      <c r="B40" s="18" t="s">
        <v>224</v>
      </c>
      <c r="C40" s="17" t="s">
        <v>261</v>
      </c>
      <c r="D40" s="20" t="s">
        <v>286</v>
      </c>
      <c r="E40" s="17"/>
      <c r="F40" s="17"/>
    </row>
    <row r="41" spans="1:6" ht="13">
      <c r="A41" s="13" t="s">
        <v>39</v>
      </c>
      <c r="B41" s="18" t="s">
        <v>224</v>
      </c>
      <c r="C41" s="17" t="s">
        <v>262</v>
      </c>
      <c r="D41" s="20" t="s">
        <v>286</v>
      </c>
      <c r="E41" s="17"/>
      <c r="F41" s="17"/>
    </row>
    <row r="42" spans="1:6" ht="13">
      <c r="A42" s="1" t="s">
        <v>40</v>
      </c>
      <c r="B42" s="12" t="s">
        <v>263</v>
      </c>
      <c r="C42" s="17"/>
      <c r="D42" s="17"/>
      <c r="E42" s="17"/>
      <c r="F42" s="17"/>
    </row>
    <row r="43" spans="1:6" ht="13">
      <c r="A43" s="13" t="s">
        <v>41</v>
      </c>
      <c r="B43" s="18" t="s">
        <v>224</v>
      </c>
      <c r="C43" s="17" t="s">
        <v>264</v>
      </c>
      <c r="D43" s="17"/>
      <c r="E43" s="17"/>
      <c r="F43" s="17"/>
    </row>
    <row r="44" spans="1:6" ht="13">
      <c r="A44" s="13" t="s">
        <v>42</v>
      </c>
      <c r="B44" s="18" t="s">
        <v>265</v>
      </c>
      <c r="C44" s="17"/>
      <c r="D44" s="17"/>
      <c r="E44" s="17"/>
      <c r="F44" s="17"/>
    </row>
    <row r="45" spans="1:6" ht="13">
      <c r="A45" s="13" t="s">
        <v>43</v>
      </c>
      <c r="B45" s="18" t="s">
        <v>266</v>
      </c>
      <c r="C45" s="17"/>
      <c r="D45" s="17"/>
      <c r="E45" s="17"/>
      <c r="F45" s="17"/>
    </row>
    <row r="46" spans="1:6" ht="13">
      <c r="A46" s="13" t="s">
        <v>44</v>
      </c>
      <c r="B46" s="18" t="s">
        <v>267</v>
      </c>
      <c r="C46" s="17"/>
      <c r="D46" s="17"/>
      <c r="E46" s="17"/>
      <c r="F46" s="17"/>
    </row>
    <row r="47" spans="1:6" ht="13">
      <c r="A47" s="13" t="s">
        <v>45</v>
      </c>
      <c r="B47" s="18" t="s">
        <v>268</v>
      </c>
      <c r="C47" s="17"/>
      <c r="D47" s="17"/>
      <c r="E47" s="17"/>
      <c r="F47" s="17"/>
    </row>
    <row r="48" spans="1:6" ht="13">
      <c r="A48" s="13" t="s">
        <v>46</v>
      </c>
      <c r="B48" s="18" t="s">
        <v>269</v>
      </c>
      <c r="C48" s="17"/>
      <c r="D48" s="17"/>
      <c r="E48" s="17"/>
      <c r="F48" s="17"/>
    </row>
    <row r="49" spans="1:6" ht="13">
      <c r="A49" s="13" t="s">
        <v>47</v>
      </c>
      <c r="B49" s="18" t="s">
        <v>270</v>
      </c>
      <c r="C49" s="17"/>
      <c r="D49" s="17"/>
      <c r="E49" s="17"/>
      <c r="F49" s="17"/>
    </row>
    <row r="50" spans="1:6" ht="13">
      <c r="A50" s="13" t="s">
        <v>48</v>
      </c>
      <c r="B50" s="18" t="s">
        <v>242</v>
      </c>
      <c r="C50" s="17"/>
      <c r="D50" s="17"/>
      <c r="E50" s="17"/>
      <c r="F50" s="17"/>
    </row>
    <row r="51" spans="1:6" ht="13">
      <c r="A51" s="13" t="s">
        <v>49</v>
      </c>
      <c r="B51" s="18" t="s">
        <v>271</v>
      </c>
      <c r="C51" s="17"/>
      <c r="D51" s="17"/>
      <c r="E51" s="17"/>
      <c r="F51" s="17"/>
    </row>
    <row r="52" spans="1:6" ht="13">
      <c r="A52" s="13" t="s">
        <v>16</v>
      </c>
      <c r="B52" s="18" t="s">
        <v>224</v>
      </c>
      <c r="C52" s="17" t="s">
        <v>272</v>
      </c>
      <c r="D52" s="17"/>
      <c r="E52" s="17"/>
      <c r="F52" s="17"/>
    </row>
    <row r="53" spans="1:6" ht="13">
      <c r="A53" s="13" t="s">
        <v>50</v>
      </c>
      <c r="B53" s="18"/>
      <c r="C53" s="17" t="s">
        <v>273</v>
      </c>
      <c r="D53" s="20" t="s">
        <v>285</v>
      </c>
      <c r="E53" s="17"/>
      <c r="F53" s="17"/>
    </row>
    <row r="54" spans="1:6" ht="13">
      <c r="A54" s="13" t="s">
        <v>51</v>
      </c>
      <c r="B54" s="18"/>
      <c r="C54" s="17" t="s">
        <v>273</v>
      </c>
      <c r="D54" s="17"/>
      <c r="E54" s="17"/>
      <c r="F54" s="17"/>
    </row>
    <row r="55" spans="1:6" ht="13">
      <c r="A55" s="13" t="s">
        <v>52</v>
      </c>
      <c r="B55" s="18"/>
      <c r="C55" s="17" t="s">
        <v>273</v>
      </c>
      <c r="D55" s="17"/>
      <c r="E55" s="17"/>
      <c r="F55" s="17"/>
    </row>
    <row r="56" spans="1:6" ht="13">
      <c r="A56" s="13" t="s">
        <v>53</v>
      </c>
      <c r="B56" s="18"/>
      <c r="C56" s="17" t="s">
        <v>274</v>
      </c>
      <c r="D56" s="20" t="s">
        <v>286</v>
      </c>
      <c r="E56" s="17"/>
      <c r="F56" s="17"/>
    </row>
    <row r="57" spans="1:6" ht="13">
      <c r="A57" s="13" t="s">
        <v>54</v>
      </c>
      <c r="B57" s="18"/>
      <c r="C57" s="17" t="s">
        <v>274</v>
      </c>
      <c r="D57" s="20" t="s">
        <v>286</v>
      </c>
      <c r="E57" s="17"/>
      <c r="F57" s="17"/>
    </row>
    <row r="58" spans="1:6" ht="13">
      <c r="A58" s="13" t="s">
        <v>55</v>
      </c>
      <c r="B58" s="18"/>
      <c r="C58" s="17" t="s">
        <v>274</v>
      </c>
      <c r="D58" s="20" t="s">
        <v>286</v>
      </c>
      <c r="E58" s="17"/>
      <c r="F58" s="17"/>
    </row>
    <row r="59" spans="1:6" ht="13">
      <c r="A59" s="13" t="s">
        <v>56</v>
      </c>
      <c r="B59" s="18"/>
      <c r="C59" s="17" t="s">
        <v>275</v>
      </c>
      <c r="D59" s="20" t="s">
        <v>286</v>
      </c>
      <c r="E59" s="17"/>
      <c r="F59" s="17"/>
    </row>
    <row r="60" spans="1:6" ht="13">
      <c r="A60" s="13" t="s">
        <v>57</v>
      </c>
      <c r="B60" s="18"/>
      <c r="C60" s="17" t="s">
        <v>275</v>
      </c>
      <c r="D60" s="20" t="s">
        <v>286</v>
      </c>
      <c r="E60" s="17"/>
      <c r="F60" s="17"/>
    </row>
    <row r="61" spans="1:6" ht="13">
      <c r="A61" s="13" t="s">
        <v>58</v>
      </c>
      <c r="B61" s="18"/>
      <c r="C61" s="17" t="s">
        <v>276</v>
      </c>
      <c r="D61" s="20" t="s">
        <v>286</v>
      </c>
      <c r="E61" s="17"/>
      <c r="F61" s="17"/>
    </row>
    <row r="62" spans="1:6" ht="13">
      <c r="A62" s="13" t="s">
        <v>59</v>
      </c>
      <c r="B62" s="18"/>
      <c r="C62" s="17" t="s">
        <v>276</v>
      </c>
      <c r="D62" s="20" t="s">
        <v>286</v>
      </c>
      <c r="E62" s="17"/>
      <c r="F62" s="17"/>
    </row>
    <row r="63" spans="1:6" ht="13">
      <c r="A63" s="13" t="s">
        <v>60</v>
      </c>
      <c r="B63" s="18"/>
      <c r="C63" s="17" t="s">
        <v>276</v>
      </c>
      <c r="D63" s="20" t="s">
        <v>286</v>
      </c>
      <c r="E63" s="17"/>
      <c r="F63" s="17"/>
    </row>
    <row r="64" spans="1:6" ht="13">
      <c r="A64" s="13" t="s">
        <v>61</v>
      </c>
      <c r="B64" s="18" t="s">
        <v>277</v>
      </c>
      <c r="C64" s="17" t="s">
        <v>278</v>
      </c>
      <c r="D64" s="17"/>
      <c r="E64" s="17"/>
      <c r="F64" s="17"/>
    </row>
    <row r="65" spans="1:6" ht="13">
      <c r="A65" s="13" t="s">
        <v>62</v>
      </c>
      <c r="B65" s="18" t="s">
        <v>279</v>
      </c>
      <c r="C65" s="17"/>
      <c r="D65" s="17"/>
      <c r="E65" s="17"/>
      <c r="F65" s="17"/>
    </row>
    <row r="66" spans="1:6" ht="13">
      <c r="A66" s="13" t="s">
        <v>63</v>
      </c>
      <c r="B66" s="18" t="s">
        <v>280</v>
      </c>
      <c r="C66" s="17"/>
      <c r="D66" s="17"/>
      <c r="E66" s="17"/>
      <c r="F66" s="17"/>
    </row>
    <row r="67" spans="1:6" ht="13">
      <c r="A67" s="13" t="s">
        <v>64</v>
      </c>
      <c r="B67" s="18" t="s">
        <v>281</v>
      </c>
      <c r="C67" s="17"/>
      <c r="D67" s="17"/>
      <c r="E67" s="17"/>
      <c r="F67" s="17"/>
    </row>
    <row r="68" spans="1:6" ht="13">
      <c r="A68" s="13" t="s">
        <v>65</v>
      </c>
      <c r="B68" s="18"/>
      <c r="C68" s="17"/>
      <c r="D68" s="17"/>
      <c r="E68" s="17"/>
      <c r="F68" s="17"/>
    </row>
    <row r="69" spans="1:6" ht="13">
      <c r="A69" s="13" t="s">
        <v>66</v>
      </c>
      <c r="B69" s="18"/>
      <c r="C69" s="17"/>
      <c r="D69" s="17"/>
      <c r="E69" s="17"/>
      <c r="F69" s="17"/>
    </row>
    <row r="70" spans="1:6" ht="13">
      <c r="A70" s="13" t="s">
        <v>67</v>
      </c>
      <c r="B70" s="18"/>
      <c r="C70" s="17"/>
      <c r="D70" s="17"/>
      <c r="E70" s="17"/>
      <c r="F70" s="17"/>
    </row>
    <row r="71" spans="1:6" ht="13">
      <c r="A71" s="13" t="s">
        <v>68</v>
      </c>
      <c r="B71" s="18"/>
      <c r="C71" s="17"/>
      <c r="D71" s="17"/>
      <c r="E71" s="17"/>
      <c r="F71" s="17"/>
    </row>
    <row r="72" spans="1:6" ht="13">
      <c r="A72" s="13" t="s">
        <v>69</v>
      </c>
      <c r="B72" s="18"/>
      <c r="C72" s="17"/>
      <c r="D72" s="17"/>
      <c r="E72" s="17"/>
      <c r="F72" s="17"/>
    </row>
    <row r="73" spans="1:6" ht="13">
      <c r="A73" s="13" t="s">
        <v>70</v>
      </c>
      <c r="B73" s="18"/>
      <c r="C73" s="17"/>
      <c r="D73" s="17"/>
      <c r="E73" s="17"/>
      <c r="F73" s="17"/>
    </row>
    <row r="74" spans="1:6" ht="13">
      <c r="A74" s="13" t="s">
        <v>71</v>
      </c>
      <c r="B74" s="18"/>
      <c r="C74" s="17"/>
      <c r="D74" s="17"/>
      <c r="E74" s="17"/>
      <c r="F74" s="17"/>
    </row>
    <row r="75" spans="1:6" ht="13">
      <c r="A75" s="13" t="s">
        <v>72</v>
      </c>
      <c r="B75" s="18"/>
      <c r="C75" s="17"/>
      <c r="D75" s="17"/>
      <c r="E75" s="17"/>
      <c r="F75" s="17"/>
    </row>
    <row r="76" spans="1:6" ht="13">
      <c r="A76" s="13" t="s">
        <v>73</v>
      </c>
      <c r="B76" s="18"/>
      <c r="C76" s="17"/>
      <c r="D76" s="17"/>
      <c r="E76" s="17"/>
      <c r="F76" s="17"/>
    </row>
    <row r="77" spans="1:6" ht="13">
      <c r="A77" s="13" t="s">
        <v>74</v>
      </c>
      <c r="B77" s="18"/>
      <c r="C77" s="17"/>
      <c r="D77" s="17"/>
      <c r="E77" s="17"/>
      <c r="F77" s="17"/>
    </row>
    <row r="78" spans="1:6" ht="13">
      <c r="A78" s="13" t="s">
        <v>75</v>
      </c>
      <c r="B78" s="18"/>
      <c r="C78" s="17"/>
      <c r="D78" s="17"/>
      <c r="E78" s="17"/>
      <c r="F78" s="17"/>
    </row>
    <row r="79" spans="1:6" ht="13">
      <c r="A79" s="13" t="s">
        <v>76</v>
      </c>
      <c r="B79" s="18"/>
      <c r="C79" s="17"/>
      <c r="D79" s="17"/>
      <c r="E79" s="17"/>
      <c r="F79" s="17"/>
    </row>
    <row r="80" spans="1:6" ht="13">
      <c r="A80" s="13" t="s">
        <v>77</v>
      </c>
      <c r="B80" s="18"/>
      <c r="C80" s="17"/>
      <c r="D80" s="17"/>
      <c r="E80" s="17"/>
      <c r="F80" s="17"/>
    </row>
    <row r="81" spans="1:6" ht="13">
      <c r="A81" s="13" t="s">
        <v>78</v>
      </c>
      <c r="B81" s="18"/>
      <c r="C81" s="17"/>
      <c r="D81" s="17"/>
      <c r="E81" s="17"/>
      <c r="F81" s="17"/>
    </row>
    <row r="82" spans="1:6" ht="13">
      <c r="A82" s="13" t="s">
        <v>79</v>
      </c>
      <c r="B82" s="18"/>
      <c r="C82" s="17"/>
      <c r="D82" s="17"/>
      <c r="E82" s="17"/>
      <c r="F82" s="17"/>
    </row>
    <row r="83" spans="1:6" ht="13">
      <c r="A83" s="13" t="s">
        <v>80</v>
      </c>
      <c r="B83" s="18"/>
      <c r="C83" s="17"/>
      <c r="D83" s="17"/>
      <c r="E83" s="17"/>
      <c r="F83" s="17"/>
    </row>
    <row r="84" spans="1:6" ht="13">
      <c r="A84" s="13" t="s">
        <v>81</v>
      </c>
      <c r="B84" s="18"/>
      <c r="C84" s="17"/>
      <c r="D84" s="17"/>
      <c r="E84" s="17"/>
      <c r="F84" s="17"/>
    </row>
    <row r="85" spans="1:6" ht="13">
      <c r="A85" s="13" t="s">
        <v>82</v>
      </c>
      <c r="B85" s="18"/>
      <c r="C85" s="17"/>
      <c r="D85" s="17"/>
      <c r="E85" s="17"/>
      <c r="F85" s="17"/>
    </row>
    <row r="86" spans="1:6" ht="13">
      <c r="A86" s="13" t="s">
        <v>83</v>
      </c>
      <c r="B86" s="18"/>
      <c r="C86" s="17"/>
      <c r="D86" s="17"/>
      <c r="E86" s="17"/>
      <c r="F86" s="17"/>
    </row>
    <row r="87" spans="1:6" ht="13">
      <c r="A87" s="13" t="s">
        <v>84</v>
      </c>
      <c r="B87" s="18"/>
      <c r="C87" s="17"/>
      <c r="D87" s="17"/>
      <c r="E87" s="17"/>
      <c r="F87" s="17"/>
    </row>
    <row r="88" spans="1:6" ht="13">
      <c r="A88" s="13" t="s">
        <v>85</v>
      </c>
      <c r="B88" s="18"/>
      <c r="C88" s="17"/>
      <c r="D88" s="17"/>
      <c r="E88" s="17"/>
      <c r="F88" s="17"/>
    </row>
    <row r="89" spans="1:6" ht="13">
      <c r="A89" s="13" t="s">
        <v>86</v>
      </c>
      <c r="B89" s="18"/>
      <c r="C89" s="17"/>
      <c r="D89" s="17"/>
      <c r="E89" s="17"/>
      <c r="F89" s="17"/>
    </row>
    <row r="90" spans="1:6" ht="13">
      <c r="A90" s="13" t="s">
        <v>87</v>
      </c>
      <c r="B90" s="18"/>
      <c r="C90" s="17"/>
      <c r="D90" s="17"/>
      <c r="E90" s="17"/>
      <c r="F90" s="17"/>
    </row>
    <row r="91" spans="1:6" ht="13">
      <c r="A91" s="9" t="s">
        <v>88</v>
      </c>
      <c r="B91" s="10"/>
      <c r="C91" s="17"/>
      <c r="D91" s="17"/>
      <c r="E91" s="17"/>
      <c r="F91" s="17"/>
    </row>
    <row r="92" spans="1:6" ht="13">
      <c r="A92" s="9" t="s">
        <v>89</v>
      </c>
      <c r="B92" s="10"/>
      <c r="C92" s="17"/>
      <c r="D92" s="17"/>
      <c r="E92" s="17"/>
      <c r="F92" s="17"/>
    </row>
    <row r="93" spans="1:6" ht="13">
      <c r="A93" s="9" t="s">
        <v>90</v>
      </c>
      <c r="B93" s="10"/>
      <c r="C93" s="17"/>
      <c r="D93" s="17"/>
      <c r="E93" s="17"/>
      <c r="F93" s="17"/>
    </row>
    <row r="94" spans="1:6" ht="13">
      <c r="A94" s="9" t="s">
        <v>91</v>
      </c>
      <c r="B94" s="10"/>
      <c r="C94" s="17"/>
      <c r="D94" s="17"/>
      <c r="E94" s="17"/>
      <c r="F94" s="17"/>
    </row>
    <row r="95" spans="1:6" ht="13">
      <c r="A95" s="9" t="s">
        <v>92</v>
      </c>
      <c r="B95" s="10"/>
      <c r="C95" s="17"/>
      <c r="D95" s="17"/>
      <c r="E95" s="17"/>
      <c r="F95" s="17"/>
    </row>
    <row r="96" spans="1:6" ht="13">
      <c r="A96" s="9" t="s">
        <v>93</v>
      </c>
      <c r="B96" s="10"/>
      <c r="C96" s="17"/>
      <c r="D96" s="17"/>
      <c r="E96" s="17"/>
      <c r="F96" s="17"/>
    </row>
    <row r="97" spans="1:6" ht="13">
      <c r="A97" s="9" t="s">
        <v>94</v>
      </c>
      <c r="B97" s="10"/>
      <c r="C97" s="17"/>
      <c r="D97" s="17"/>
      <c r="E97" s="17"/>
      <c r="F97" s="17"/>
    </row>
    <row r="98" spans="1:6" ht="13">
      <c r="A98" s="9" t="s">
        <v>95</v>
      </c>
      <c r="B98" s="10"/>
      <c r="C98" s="17"/>
      <c r="D98" s="17"/>
      <c r="E98" s="17"/>
      <c r="F98" s="17"/>
    </row>
    <row r="99" spans="1:6" ht="13">
      <c r="A99" s="9" t="s">
        <v>96</v>
      </c>
      <c r="B99" s="10"/>
      <c r="C99" s="17"/>
      <c r="D99" s="17"/>
      <c r="E99" s="17"/>
      <c r="F99" s="17"/>
    </row>
    <row r="100" spans="1:6" ht="13">
      <c r="A100" s="9" t="s">
        <v>97</v>
      </c>
      <c r="B100" s="10"/>
      <c r="C100" s="17"/>
      <c r="D100" s="17"/>
      <c r="E100" s="17"/>
      <c r="F100" s="17"/>
    </row>
    <row r="101" spans="1:6" ht="13">
      <c r="A101" s="4" t="s">
        <v>98</v>
      </c>
      <c r="B101" s="3"/>
      <c r="C101" s="17"/>
      <c r="D101" s="17"/>
      <c r="E101" s="17"/>
      <c r="F101" s="17"/>
    </row>
    <row r="102" spans="1:6" ht="13">
      <c r="A102" s="4" t="s">
        <v>99</v>
      </c>
      <c r="B102" s="3"/>
      <c r="C102" s="17"/>
      <c r="D102" s="17"/>
      <c r="E102" s="17"/>
      <c r="F102" s="17"/>
    </row>
    <row r="103" spans="1:6" ht="13">
      <c r="A103" s="4" t="s">
        <v>100</v>
      </c>
      <c r="B103" s="3"/>
      <c r="C103" s="17"/>
      <c r="D103" s="17"/>
      <c r="E103" s="17"/>
      <c r="F103" s="17"/>
    </row>
    <row r="104" spans="1:6" ht="13">
      <c r="A104" s="4" t="s">
        <v>101</v>
      </c>
      <c r="B104" s="3"/>
      <c r="C104" s="17"/>
      <c r="D104" s="17"/>
      <c r="E104" s="17"/>
      <c r="F104" s="17"/>
    </row>
    <row r="105" spans="1:6" ht="13">
      <c r="A105" s="4" t="s">
        <v>102</v>
      </c>
      <c r="B105" s="3"/>
      <c r="C105" s="17"/>
      <c r="D105" s="17"/>
      <c r="E105" s="17"/>
      <c r="F105" s="17"/>
    </row>
    <row r="106" spans="1:6" ht="13">
      <c r="A106" s="4" t="s">
        <v>103</v>
      </c>
      <c r="B106" s="3"/>
      <c r="C106" s="17"/>
      <c r="D106" s="17"/>
      <c r="E106" s="17"/>
      <c r="F106" s="17"/>
    </row>
    <row r="107" spans="1:6" ht="13">
      <c r="A107" s="4" t="s">
        <v>104</v>
      </c>
      <c r="B107" s="3"/>
      <c r="C107" s="17"/>
      <c r="D107" s="17"/>
      <c r="E107" s="17"/>
      <c r="F107" s="17"/>
    </row>
    <row r="108" spans="1:6" ht="13">
      <c r="A108" s="13"/>
      <c r="B108" s="18"/>
      <c r="C108" s="17"/>
      <c r="D108" s="17"/>
      <c r="E108" s="17"/>
      <c r="F108" s="17"/>
    </row>
  </sheetData>
  <dataValidations count="2">
    <dataValidation type="list" errorStyle="warning" allowBlank="1" showInputMessage="1" showErrorMessage="1" prompt=": " sqref="A52:B52">
      <formula1>"female,male,male and female,mating pair,minor worker,major worker,queen,soldier,worker,other"</formula1>
    </dataValidation>
    <dataValidation type="list" errorStyle="warning" allowBlank="1" showInputMessage="1" showErrorMessage="1" prompt=": " sqref="A53:B55">
      <formula1>"adult,deutonymph,egg,eggs,immature,larva,naiad,nymph,penultimate,subadult,subimago,tritonymph,other"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Fields</vt:lpstr>
      <vt:lpstr>Lists</vt:lpstr>
      <vt:lpstr>NOTES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Curtis Ewing</dc:creator>
  <cp:lastModifiedBy>John Deck</cp:lastModifiedBy>
  <dcterms:created xsi:type="dcterms:W3CDTF">2014-01-08T19:02:12Z</dcterms:created>
  <dcterms:modified xsi:type="dcterms:W3CDTF">2014-05-16T01:17:34Z</dcterms:modified>
</cp:coreProperties>
</file>