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eck/IdeaProjects/geome-configurations/amphibianDisease/"/>
    </mc:Choice>
  </mc:AlternateContent>
  <xr:revisionPtr revIDLastSave="0" documentId="13_ncr:1_{9A08315E-CA17-6B44-BEF0-3B2AA9B96E69}" xr6:coauthVersionLast="43" xr6:coauthVersionMax="43" xr10:uidLastSave="{00000000-0000-0000-0000-000000000000}"/>
  <bookViews>
    <workbookView xWindow="4040" yWindow="26140" windowWidth="13840" windowHeight="17540" xr2:uid="{EE213A37-7B2B-0548-A624-8FB513D29C9B}"/>
  </bookViews>
  <sheets>
    <sheet name="Samp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5" i="1" l="1"/>
  <c r="C44" i="1"/>
  <c r="C43" i="1"/>
  <c r="C42" i="1"/>
  <c r="C41" i="1"/>
  <c r="C40" i="1"/>
  <c r="C39" i="1"/>
  <c r="C38" i="1"/>
  <c r="C37" i="1"/>
  <c r="C36" i="1"/>
  <c r="C35" i="1"/>
  <c r="C34" i="1"/>
  <c r="C33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F62" i="1" l="1"/>
  <c r="E62" i="1"/>
  <c r="D62" i="1"/>
  <c r="C62" i="1"/>
  <c r="B62" i="1"/>
  <c r="F61" i="1"/>
  <c r="E61" i="1"/>
  <c r="D61" i="1"/>
  <c r="C61" i="1"/>
  <c r="B61" i="1"/>
  <c r="F60" i="1"/>
  <c r="E60" i="1"/>
  <c r="D60" i="1"/>
  <c r="C60" i="1"/>
  <c r="B60" i="1"/>
  <c r="F59" i="1"/>
  <c r="E59" i="1"/>
  <c r="D59" i="1"/>
  <c r="C59" i="1"/>
  <c r="B59" i="1"/>
  <c r="B73" i="1" s="1"/>
  <c r="F58" i="1"/>
  <c r="E58" i="1"/>
  <c r="D58" i="1"/>
  <c r="C58" i="1"/>
  <c r="B58" i="1"/>
  <c r="F57" i="1"/>
  <c r="E57" i="1"/>
  <c r="D57" i="1"/>
  <c r="C57" i="1"/>
  <c r="B57" i="1"/>
  <c r="B71" i="1" s="1"/>
  <c r="F56" i="1"/>
  <c r="E56" i="1"/>
  <c r="D56" i="1"/>
  <c r="C56" i="1"/>
  <c r="B56" i="1"/>
  <c r="F55" i="1"/>
  <c r="E55" i="1"/>
  <c r="D55" i="1"/>
  <c r="C55" i="1"/>
  <c r="B55" i="1"/>
  <c r="B69" i="1" s="1"/>
  <c r="F54" i="1"/>
  <c r="E54" i="1"/>
  <c r="D54" i="1"/>
  <c r="C54" i="1"/>
  <c r="B54" i="1"/>
  <c r="F53" i="1"/>
  <c r="E53" i="1"/>
  <c r="D53" i="1"/>
  <c r="C53" i="1"/>
  <c r="B53" i="1"/>
  <c r="B67" i="1" s="1"/>
  <c r="F52" i="1"/>
  <c r="E52" i="1"/>
  <c r="D52" i="1"/>
  <c r="C52" i="1"/>
  <c r="B52" i="1"/>
  <c r="F51" i="1"/>
  <c r="E51" i="1"/>
  <c r="D51" i="1"/>
  <c r="C51" i="1"/>
  <c r="B51" i="1"/>
  <c r="B65" i="1" s="1"/>
  <c r="F50" i="1"/>
  <c r="E50" i="1"/>
  <c r="D50" i="1"/>
  <c r="C50" i="1"/>
  <c r="B50" i="1"/>
  <c r="D45" i="1"/>
  <c r="D44" i="1"/>
  <c r="D43" i="1"/>
  <c r="D42" i="1"/>
  <c r="D41" i="1"/>
  <c r="D40" i="1"/>
  <c r="D39" i="1"/>
  <c r="D38" i="1"/>
  <c r="D37" i="1"/>
  <c r="D36" i="1"/>
  <c r="D35" i="1"/>
  <c r="D33" i="1"/>
  <c r="D34" i="1"/>
  <c r="B66" i="1" l="1"/>
  <c r="B70" i="1"/>
  <c r="B74" i="1"/>
  <c r="B75" i="1"/>
  <c r="B64" i="1"/>
  <c r="B68" i="1"/>
  <c r="B72" i="1"/>
  <c r="B76" i="1"/>
</calcChain>
</file>

<file path=xl/sharedStrings.xml><?xml version="1.0" encoding="utf-8"?>
<sst xmlns="http://schemas.openxmlformats.org/spreadsheetml/2006/main" count="163" uniqueCount="96">
  <si>
    <t>sampleID</t>
  </si>
  <si>
    <t>basisOfRecord</t>
  </si>
  <si>
    <t>materialSampleID</t>
  </si>
  <si>
    <t>occurrenceID</t>
  </si>
  <si>
    <t>institutionCode</t>
  </si>
  <si>
    <t>collectionCode</t>
  </si>
  <si>
    <t>catalogNumber</t>
  </si>
  <si>
    <t>labNumber</t>
  </si>
  <si>
    <t>diseaseLineage</t>
  </si>
  <si>
    <t>genotypeMethod</t>
  </si>
  <si>
    <t>diseaseTested</t>
  </si>
  <si>
    <t>sampleType</t>
  </si>
  <si>
    <t>specimenDisposition</t>
  </si>
  <si>
    <t>originalsource</t>
  </si>
  <si>
    <t>diseasedetected</t>
  </si>
  <si>
    <t>fatal</t>
  </si>
  <si>
    <t>genus</t>
  </si>
  <si>
    <t>specificEpithet</t>
  </si>
  <si>
    <t>infraspecificEpithet</t>
  </si>
  <si>
    <t>lifestage</t>
  </si>
  <si>
    <t>sex</t>
  </si>
  <si>
    <t>dateCollected</t>
  </si>
  <si>
    <t>yearCollected|monthCollected|dayCollected</t>
  </si>
  <si>
    <t>decimalLatitude</t>
  </si>
  <si>
    <t>decimalLongitude</t>
  </si>
  <si>
    <t>datum</t>
  </si>
  <si>
    <t>georeferenceSource</t>
  </si>
  <si>
    <t>elevation</t>
  </si>
  <si>
    <t>coordinateUncertaintyInMeters</t>
  </si>
  <si>
    <t>depth</t>
  </si>
  <si>
    <t>Collector</t>
  </si>
  <si>
    <t>ContactName</t>
  </si>
  <si>
    <t>Collector2</t>
  </si>
  <si>
    <t>Collector3</t>
  </si>
  <si>
    <t>verbatimLocality</t>
  </si>
  <si>
    <t>Habitat</t>
  </si>
  <si>
    <t>Test_Method</t>
  </si>
  <si>
    <t>eventRemarks</t>
  </si>
  <si>
    <t>horizontalDatum</t>
  </si>
  <si>
    <t>georeferenceProtocal</t>
  </si>
  <si>
    <t>minimumElevationInMeters|maximumElevationInMeters</t>
  </si>
  <si>
    <t>minimumDepthInMeters|maximumDepthInMeters</t>
  </si>
  <si>
    <t>collectorList</t>
  </si>
  <si>
    <t>locality</t>
  </si>
  <si>
    <t>habitat</t>
  </si>
  <si>
    <t>quantityDetected</t>
  </si>
  <si>
    <t>dilutionFactor</t>
  </si>
  <si>
    <t>cycleTimeFirstDetection</t>
  </si>
  <si>
    <t>diagnosticLab</t>
  </si>
  <si>
    <t>fieldNumber</t>
  </si>
  <si>
    <t>ZEscore</t>
  </si>
  <si>
    <t>state_province</t>
  </si>
  <si>
    <t>stateProvince</t>
  </si>
  <si>
    <t>disease portal name</t>
  </si>
  <si>
    <t>geome mapping</t>
  </si>
  <si>
    <t>Notes</t>
  </si>
  <si>
    <t>establishmentMeans</t>
  </si>
  <si>
    <t>released, collected, preserved, captive, captive-prepared</t>
  </si>
  <si>
    <t>wild, captive</t>
  </si>
  <si>
    <t>TRUE, FALSE, NO_CONFIDENCE</t>
  </si>
  <si>
    <t>traditional PCR, quantitive PCR, realtime PCR, histology, Other</t>
  </si>
  <si>
    <t>external Swab, swabbing, tissue, toe clip, blood, other</t>
  </si>
  <si>
    <t>Bd, Bsal, Other</t>
  </si>
  <si>
    <t>Geome is entirely based on samples on so we don't even have this field, but maybe easy to add to Sample</t>
  </si>
  <si>
    <t>Specific genetic lineage detected (if available) NCBI URI (e.g., http://www.ncbi.nlm.nih.gov/biosample/xxxxxxx</t>
  </si>
  <si>
    <t>unique number assigned in the lab</t>
  </si>
  <si>
    <t>otherCatalogNumbers</t>
  </si>
  <si>
    <t>Genotyping methods used to determine diseaseLineage if present (e.g., whole genome sequencing, ITS sequencing, multilocus nuclear sequencing).</t>
  </si>
  <si>
    <t>At time of sampling, presumed cause of death to be diseaseTested, mark [FALSE] if unknown</t>
  </si>
  <si>
    <t>sequenceURI</t>
  </si>
  <si>
    <t>Hmmm… is this the FASTA package?</t>
  </si>
  <si>
    <t>Type</t>
  </si>
  <si>
    <t>sample</t>
  </si>
  <si>
    <t>event</t>
  </si>
  <si>
    <t>constrained values</t>
  </si>
  <si>
    <t>definition</t>
  </si>
  <si>
    <t>Controlled vocabulary: Bd, Bsal, Bd+Bsal, Other</t>
  </si>
  <si>
    <t>Result of disease testing: True=Positive, False=Negative, No Confidence=Ambiguous</t>
  </si>
  <si>
    <t>Number of zoospore detected. Needed to calculate Zoospore Equivalent Score (ZEscore), a measure of infection intensity (see Vredenburg et al 2010 doi: 10.1073/pnas.0914111107)</t>
  </si>
  <si>
    <t>Cycle number ("c(t)") at which the qPCR machine first detects a positive for chytrid ( a measure of the amount of Bd or Bsal present)</t>
  </si>
  <si>
    <t>Record the diagnostic lab if different than the diagnostic lab listed in the Project details or if more than one are used.</t>
  </si>
  <si>
    <t>If present, these values may be entered (otherwise it will be calculated from the quantityDetected and dilutionFactor).</t>
  </si>
  <si>
    <t>fasta?</t>
  </si>
  <si>
    <t>principalInvestigator</t>
  </si>
  <si>
    <t>diseaseDetected</t>
  </si>
  <si>
    <t>quantityDected</t>
  </si>
  <si>
    <t>testMethod</t>
  </si>
  <si>
    <t>zeScore</t>
  </si>
  <si>
    <t>uri</t>
  </si>
  <si>
    <t>dataType</t>
  </si>
  <si>
    <t>list</t>
  </si>
  <si>
    <t>Type of sample tested: eg, swabbing, blood, skin, liver</t>
  </si>
  <si>
    <t>Post-sampling status</t>
  </si>
  <si>
    <t>The dilution factor is needed to calculate Zoospore Equivalent Score (ZEscore), a measure of infection intensity (see Vredenburg et al 2010 doi: 10.1073/pnas.0914111107)</t>
  </si>
  <si>
    <t>String</t>
  </si>
  <si>
    <t>"internal": false, "allowUnknown": false, "allowTBD":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</si>
</sst>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974B0-4F07-3F40-862F-7C3240289FB3}">
  <dimension ref="A1:I76"/>
  <sheetViews>
    <sheetView tabSelected="1" workbookViewId="0">
      <selection activeCell="B11" sqref="B11"/>
    </sheetView>
  </sheetViews>
  <sheetFormatPr baseColWidth="10" defaultRowHeight="16" x14ac:dyDescent="0.2"/>
  <cols>
    <col min="1" max="1" width="27.1640625" bestFit="1" customWidth="1"/>
    <col min="2" max="2" width="49.33203125" bestFit="1" customWidth="1"/>
    <col min="3" max="6" width="49.33203125" customWidth="1"/>
    <col min="7" max="7" width="9.1640625" customWidth="1"/>
    <col min="8" max="8" width="49.33203125" customWidth="1"/>
    <col min="9" max="9" width="64.83203125" bestFit="1" customWidth="1"/>
  </cols>
  <sheetData>
    <row r="1" spans="1:9" s="2" customFormat="1" x14ac:dyDescent="0.2">
      <c r="A1" s="2" t="s">
        <v>53</v>
      </c>
      <c r="B1" s="2" t="s">
        <v>54</v>
      </c>
      <c r="F1" s="2" t="s">
        <v>75</v>
      </c>
      <c r="G1" s="2" t="s">
        <v>71</v>
      </c>
      <c r="H1" s="2" t="s">
        <v>74</v>
      </c>
      <c r="I1" s="2" t="s">
        <v>55</v>
      </c>
    </row>
    <row r="2" spans="1:9" x14ac:dyDescent="0.2">
      <c r="A2" t="s">
        <v>21</v>
      </c>
      <c r="B2" t="s">
        <v>22</v>
      </c>
      <c r="C2" t="str">
        <f>_xlfn.CONCAT(A2," as ",B2, ",")</f>
        <v>dateCollected as yearCollected|monthCollected|dayCollected,</v>
      </c>
      <c r="G2" t="s">
        <v>73</v>
      </c>
    </row>
    <row r="3" spans="1:9" x14ac:dyDescent="0.2">
      <c r="A3" t="s">
        <v>23</v>
      </c>
      <c r="B3" t="s">
        <v>23</v>
      </c>
      <c r="C3" t="str">
        <f t="shared" ref="C3:C45" si="0">_xlfn.CONCAT(A3," as ",B3, ",")</f>
        <v>decimalLatitude as decimalLatitude,</v>
      </c>
      <c r="G3" t="s">
        <v>73</v>
      </c>
    </row>
    <row r="4" spans="1:9" x14ac:dyDescent="0.2">
      <c r="A4" t="s">
        <v>24</v>
      </c>
      <c r="B4" t="s">
        <v>24</v>
      </c>
      <c r="C4" t="str">
        <f t="shared" si="0"/>
        <v>decimalLongitude as decimalLongitude,</v>
      </c>
      <c r="G4" t="s">
        <v>73</v>
      </c>
    </row>
    <row r="5" spans="1:9" x14ac:dyDescent="0.2">
      <c r="A5" t="s">
        <v>25</v>
      </c>
      <c r="B5" t="s">
        <v>38</v>
      </c>
      <c r="C5" t="str">
        <f t="shared" si="0"/>
        <v>datum as horizontalDatum,</v>
      </c>
      <c r="G5" t="s">
        <v>73</v>
      </c>
    </row>
    <row r="6" spans="1:9" x14ac:dyDescent="0.2">
      <c r="A6" t="s">
        <v>26</v>
      </c>
      <c r="B6" t="s">
        <v>39</v>
      </c>
      <c r="C6" t="str">
        <f t="shared" si="0"/>
        <v>georeferenceSource as georeferenceProtocal,</v>
      </c>
      <c r="G6" t="s">
        <v>73</v>
      </c>
    </row>
    <row r="7" spans="1:9" x14ac:dyDescent="0.2">
      <c r="A7" t="s">
        <v>27</v>
      </c>
      <c r="B7" t="s">
        <v>40</v>
      </c>
      <c r="C7" t="str">
        <f t="shared" si="0"/>
        <v>elevation as minimumElevationInMeters|maximumElevationInMeters,</v>
      </c>
      <c r="G7" t="s">
        <v>73</v>
      </c>
    </row>
    <row r="8" spans="1:9" x14ac:dyDescent="0.2">
      <c r="A8" t="s">
        <v>28</v>
      </c>
      <c r="B8" t="s">
        <v>28</v>
      </c>
      <c r="C8" t="str">
        <f t="shared" si="0"/>
        <v>coordinateUncertaintyInMeters as coordinateUncertaintyInMeters,</v>
      </c>
      <c r="G8" t="s">
        <v>73</v>
      </c>
    </row>
    <row r="9" spans="1:9" x14ac:dyDescent="0.2">
      <c r="A9" t="s">
        <v>29</v>
      </c>
      <c r="B9" t="s">
        <v>41</v>
      </c>
      <c r="C9" t="str">
        <f t="shared" si="0"/>
        <v>depth as minimumDepthInMeters|maximumDepthInMeters,</v>
      </c>
      <c r="G9" t="s">
        <v>73</v>
      </c>
    </row>
    <row r="10" spans="1:9" x14ac:dyDescent="0.2">
      <c r="A10" t="s">
        <v>30</v>
      </c>
      <c r="B10" t="s">
        <v>42</v>
      </c>
      <c r="C10" t="str">
        <f t="shared" si="0"/>
        <v>Collector as collectorList,</v>
      </c>
      <c r="G10" t="s">
        <v>73</v>
      </c>
    </row>
    <row r="11" spans="1:9" x14ac:dyDescent="0.2">
      <c r="A11" t="s">
        <v>31</v>
      </c>
      <c r="B11" t="s">
        <v>83</v>
      </c>
      <c r="C11" t="str">
        <f t="shared" si="0"/>
        <v>ContactName as principalInvestigator,</v>
      </c>
      <c r="G11" t="s">
        <v>73</v>
      </c>
    </row>
    <row r="12" spans="1:9" x14ac:dyDescent="0.2">
      <c r="A12" t="s">
        <v>32</v>
      </c>
      <c r="B12" t="s">
        <v>42</v>
      </c>
      <c r="C12" t="str">
        <f t="shared" si="0"/>
        <v>Collector2 as collectorList,</v>
      </c>
      <c r="G12" t="s">
        <v>73</v>
      </c>
    </row>
    <row r="13" spans="1:9" x14ac:dyDescent="0.2">
      <c r="A13" t="s">
        <v>33</v>
      </c>
      <c r="B13" t="s">
        <v>42</v>
      </c>
      <c r="C13" t="str">
        <f t="shared" si="0"/>
        <v>Collector3 as collectorList,</v>
      </c>
      <c r="G13" t="s">
        <v>73</v>
      </c>
    </row>
    <row r="14" spans="1:9" x14ac:dyDescent="0.2">
      <c r="A14" t="s">
        <v>34</v>
      </c>
      <c r="B14" t="s">
        <v>43</v>
      </c>
      <c r="C14" t="str">
        <f t="shared" si="0"/>
        <v>verbatimLocality as locality,</v>
      </c>
      <c r="G14" t="s">
        <v>73</v>
      </c>
    </row>
    <row r="15" spans="1:9" x14ac:dyDescent="0.2">
      <c r="A15" t="s">
        <v>35</v>
      </c>
      <c r="B15" t="s">
        <v>44</v>
      </c>
      <c r="C15" t="str">
        <f t="shared" si="0"/>
        <v>Habitat as habitat,</v>
      </c>
      <c r="G15" t="s">
        <v>73</v>
      </c>
    </row>
    <row r="16" spans="1:9" x14ac:dyDescent="0.2">
      <c r="A16" t="s">
        <v>37</v>
      </c>
      <c r="B16" t="s">
        <v>37</v>
      </c>
      <c r="C16" t="str">
        <f t="shared" si="0"/>
        <v>eventRemarks as eventRemarks,</v>
      </c>
      <c r="G16" t="s">
        <v>73</v>
      </c>
    </row>
    <row r="17" spans="1:9" x14ac:dyDescent="0.2">
      <c r="A17" t="s">
        <v>51</v>
      </c>
      <c r="B17" t="s">
        <v>52</v>
      </c>
      <c r="C17" t="str">
        <f t="shared" si="0"/>
        <v>state_province as stateProvince,</v>
      </c>
      <c r="G17" t="s">
        <v>73</v>
      </c>
    </row>
    <row r="18" spans="1:9" x14ac:dyDescent="0.2">
      <c r="A18" t="s">
        <v>0</v>
      </c>
      <c r="B18" t="s">
        <v>2</v>
      </c>
      <c r="C18" t="str">
        <f t="shared" si="0"/>
        <v>sampleID as materialSampleID,</v>
      </c>
      <c r="G18" t="s">
        <v>72</v>
      </c>
    </row>
    <row r="19" spans="1:9" x14ac:dyDescent="0.2">
      <c r="A19" t="s">
        <v>1</v>
      </c>
      <c r="C19" t="str">
        <f t="shared" si="0"/>
        <v>basisOfRecord as ,</v>
      </c>
      <c r="G19" t="s">
        <v>72</v>
      </c>
      <c r="I19" t="s">
        <v>63</v>
      </c>
    </row>
    <row r="20" spans="1:9" x14ac:dyDescent="0.2">
      <c r="A20" t="s">
        <v>3</v>
      </c>
      <c r="B20" t="s">
        <v>3</v>
      </c>
      <c r="C20" t="str">
        <f t="shared" si="0"/>
        <v>occurrenceID as occurrenceID,</v>
      </c>
      <c r="G20" t="s">
        <v>72</v>
      </c>
    </row>
    <row r="21" spans="1:9" x14ac:dyDescent="0.2">
      <c r="A21" t="s">
        <v>4</v>
      </c>
      <c r="B21" t="s">
        <v>4</v>
      </c>
      <c r="C21" t="str">
        <f t="shared" si="0"/>
        <v>institutionCode as institutionCode,</v>
      </c>
      <c r="G21" t="s">
        <v>72</v>
      </c>
    </row>
    <row r="22" spans="1:9" x14ac:dyDescent="0.2">
      <c r="A22" t="s">
        <v>5</v>
      </c>
      <c r="B22" t="s">
        <v>5</v>
      </c>
      <c r="C22" t="str">
        <f t="shared" si="0"/>
        <v>collectionCode as collectionCode,</v>
      </c>
      <c r="G22" t="s">
        <v>72</v>
      </c>
    </row>
    <row r="23" spans="1:9" x14ac:dyDescent="0.2">
      <c r="A23" t="s">
        <v>6</v>
      </c>
      <c r="B23" t="s">
        <v>6</v>
      </c>
      <c r="C23" t="str">
        <f t="shared" si="0"/>
        <v>catalogNumber as catalogNumber,</v>
      </c>
      <c r="G23" t="s">
        <v>72</v>
      </c>
    </row>
    <row r="24" spans="1:9" ht="17" x14ac:dyDescent="0.25">
      <c r="A24" t="s">
        <v>7</v>
      </c>
      <c r="B24" t="s">
        <v>66</v>
      </c>
      <c r="C24" t="str">
        <f t="shared" si="0"/>
        <v>labNumber as otherCatalogNumbers,</v>
      </c>
      <c r="F24" s="1" t="s">
        <v>65</v>
      </c>
      <c r="G24" t="s">
        <v>72</v>
      </c>
    </row>
    <row r="25" spans="1:9" x14ac:dyDescent="0.2">
      <c r="A25" t="s">
        <v>16</v>
      </c>
      <c r="B25" t="s">
        <v>16</v>
      </c>
      <c r="C25" t="str">
        <f t="shared" si="0"/>
        <v>genus as genus,</v>
      </c>
      <c r="G25" t="s">
        <v>72</v>
      </c>
    </row>
    <row r="26" spans="1:9" x14ac:dyDescent="0.2">
      <c r="A26" t="s">
        <v>17</v>
      </c>
      <c r="B26" t="s">
        <v>17</v>
      </c>
      <c r="C26" t="str">
        <f t="shared" si="0"/>
        <v>specificEpithet as specificEpithet,</v>
      </c>
      <c r="G26" t="s">
        <v>72</v>
      </c>
    </row>
    <row r="27" spans="1:9" x14ac:dyDescent="0.2">
      <c r="A27" t="s">
        <v>18</v>
      </c>
      <c r="B27" t="s">
        <v>18</v>
      </c>
      <c r="C27" t="str">
        <f t="shared" si="0"/>
        <v>infraspecificEpithet as infraspecificEpithet,</v>
      </c>
      <c r="G27" t="s">
        <v>72</v>
      </c>
    </row>
    <row r="28" spans="1:9" x14ac:dyDescent="0.2">
      <c r="A28" t="s">
        <v>19</v>
      </c>
      <c r="B28" t="s">
        <v>19</v>
      </c>
      <c r="C28" t="str">
        <f t="shared" si="0"/>
        <v>lifestage as lifestage,</v>
      </c>
      <c r="G28" t="s">
        <v>72</v>
      </c>
    </row>
    <row r="29" spans="1:9" x14ac:dyDescent="0.2">
      <c r="A29" t="s">
        <v>49</v>
      </c>
      <c r="B29" s="5" t="s">
        <v>49</v>
      </c>
      <c r="C29" t="str">
        <f t="shared" si="0"/>
        <v>fieldNumber as fieldNumber,</v>
      </c>
      <c r="D29" s="5"/>
      <c r="E29" s="5"/>
      <c r="G29" t="s">
        <v>72</v>
      </c>
    </row>
    <row r="30" spans="1:9" x14ac:dyDescent="0.2">
      <c r="A30" t="s">
        <v>13</v>
      </c>
      <c r="B30" t="s">
        <v>56</v>
      </c>
      <c r="C30" t="str">
        <f t="shared" si="0"/>
        <v>originalsource as establishmentMeans,</v>
      </c>
      <c r="G30" t="s">
        <v>72</v>
      </c>
      <c r="H30" t="s">
        <v>58</v>
      </c>
    </row>
    <row r="31" spans="1:9" x14ac:dyDescent="0.2">
      <c r="A31" t="s">
        <v>20</v>
      </c>
      <c r="B31" t="s">
        <v>20</v>
      </c>
      <c r="C31" t="str">
        <f t="shared" si="0"/>
        <v>sex as sex,</v>
      </c>
      <c r="G31" t="s">
        <v>72</v>
      </c>
    </row>
    <row r="32" spans="1:9" x14ac:dyDescent="0.2">
      <c r="D32" t="s">
        <v>88</v>
      </c>
      <c r="E32" t="s">
        <v>89</v>
      </c>
      <c r="F32" t="s">
        <v>75</v>
      </c>
      <c r="H32" t="s">
        <v>90</v>
      </c>
    </row>
    <row r="33" spans="1:8" ht="17" x14ac:dyDescent="0.25">
      <c r="A33" t="s">
        <v>11</v>
      </c>
      <c r="B33" s="3" t="s">
        <v>11</v>
      </c>
      <c r="C33" t="str">
        <f t="shared" si="0"/>
        <v>sampleType as sampleType,</v>
      </c>
      <c r="D33" s="3" t="str">
        <f>_xlfn.CONCAT("urn:",B33)</f>
        <v>urn:sampleType</v>
      </c>
      <c r="E33" s="3" t="s">
        <v>94</v>
      </c>
      <c r="F33" s="1" t="s">
        <v>91</v>
      </c>
      <c r="H33" t="s">
        <v>61</v>
      </c>
    </row>
    <row r="34" spans="1:8" ht="17" x14ac:dyDescent="0.25">
      <c r="A34" t="s">
        <v>8</v>
      </c>
      <c r="B34" s="3" t="s">
        <v>8</v>
      </c>
      <c r="C34" t="str">
        <f t="shared" si="0"/>
        <v>diseaseLineage as diseaseLineage,</v>
      </c>
      <c r="D34" s="3" t="str">
        <f>_xlfn.CONCAT("urn:",B34)</f>
        <v>urn:diseaseLineage</v>
      </c>
      <c r="E34" s="3" t="s">
        <v>94</v>
      </c>
      <c r="F34" s="1" t="s">
        <v>64</v>
      </c>
    </row>
    <row r="35" spans="1:8" ht="17" x14ac:dyDescent="0.25">
      <c r="A35" t="s">
        <v>9</v>
      </c>
      <c r="B35" s="3" t="s">
        <v>9</v>
      </c>
      <c r="C35" t="str">
        <f t="shared" si="0"/>
        <v>genotypeMethod as genotypeMethod,</v>
      </c>
      <c r="D35" s="3" t="str">
        <f t="shared" ref="D35:D45" si="1">_xlfn.CONCAT("urn:",B35)</f>
        <v>urn:genotypeMethod</v>
      </c>
      <c r="E35" s="3" t="s">
        <v>94</v>
      </c>
      <c r="F35" s="1" t="s">
        <v>67</v>
      </c>
    </row>
    <row r="36" spans="1:8" ht="17" x14ac:dyDescent="0.25">
      <c r="A36" t="s">
        <v>10</v>
      </c>
      <c r="B36" s="3" t="s">
        <v>10</v>
      </c>
      <c r="C36" t="str">
        <f t="shared" si="0"/>
        <v>diseaseTested as diseaseTested,</v>
      </c>
      <c r="D36" s="3" t="str">
        <f t="shared" si="1"/>
        <v>urn:diseaseTested</v>
      </c>
      <c r="E36" s="3" t="s">
        <v>94</v>
      </c>
      <c r="F36" s="1" t="s">
        <v>76</v>
      </c>
      <c r="H36" t="s">
        <v>62</v>
      </c>
    </row>
    <row r="37" spans="1:8" ht="17" x14ac:dyDescent="0.25">
      <c r="A37" t="s">
        <v>12</v>
      </c>
      <c r="B37" s="3" t="s">
        <v>12</v>
      </c>
      <c r="C37" t="str">
        <f t="shared" si="0"/>
        <v>specimenDisposition as specimenDisposition,</v>
      </c>
      <c r="D37" s="3" t="str">
        <f t="shared" si="1"/>
        <v>urn:specimenDisposition</v>
      </c>
      <c r="E37" s="3" t="s">
        <v>94</v>
      </c>
      <c r="F37" s="1" t="s">
        <v>92</v>
      </c>
      <c r="H37" t="s">
        <v>57</v>
      </c>
    </row>
    <row r="38" spans="1:8" ht="17" x14ac:dyDescent="0.25">
      <c r="A38" t="s">
        <v>14</v>
      </c>
      <c r="B38" s="3" t="s">
        <v>84</v>
      </c>
      <c r="C38" t="str">
        <f t="shared" si="0"/>
        <v>diseasedetected as diseaseDetected,</v>
      </c>
      <c r="D38" s="3" t="str">
        <f t="shared" si="1"/>
        <v>urn:diseaseDetected</v>
      </c>
      <c r="E38" s="3" t="s">
        <v>94</v>
      </c>
      <c r="F38" s="1" t="s">
        <v>77</v>
      </c>
      <c r="H38" t="s">
        <v>59</v>
      </c>
    </row>
    <row r="39" spans="1:8" ht="17" x14ac:dyDescent="0.25">
      <c r="A39" t="s">
        <v>15</v>
      </c>
      <c r="B39" s="3" t="s">
        <v>15</v>
      </c>
      <c r="C39" t="str">
        <f t="shared" si="0"/>
        <v>fatal as fatal,</v>
      </c>
      <c r="D39" s="3" t="str">
        <f t="shared" si="1"/>
        <v>urn:fatal</v>
      </c>
      <c r="E39" s="3" t="s">
        <v>94</v>
      </c>
      <c r="F39" s="1" t="s">
        <v>68</v>
      </c>
      <c r="H39" t="s">
        <v>59</v>
      </c>
    </row>
    <row r="40" spans="1:8" x14ac:dyDescent="0.2">
      <c r="A40" t="s">
        <v>36</v>
      </c>
      <c r="B40" s="3" t="s">
        <v>86</v>
      </c>
      <c r="C40" t="str">
        <f t="shared" si="0"/>
        <v>Test_Method as testMethod,</v>
      </c>
      <c r="D40" s="3" t="str">
        <f t="shared" si="1"/>
        <v>urn:testMethod</v>
      </c>
      <c r="E40" s="3" t="s">
        <v>94</v>
      </c>
      <c r="F40" t="s">
        <v>60</v>
      </c>
    </row>
    <row r="41" spans="1:8" ht="17" x14ac:dyDescent="0.25">
      <c r="A41" t="s">
        <v>45</v>
      </c>
      <c r="B41" s="3" t="s">
        <v>85</v>
      </c>
      <c r="C41" t="str">
        <f t="shared" si="0"/>
        <v>quantityDetected as quantityDected,</v>
      </c>
      <c r="D41" s="3" t="str">
        <f t="shared" si="1"/>
        <v>urn:quantityDected</v>
      </c>
      <c r="E41" s="3" t="s">
        <v>94</v>
      </c>
      <c r="F41" s="1" t="s">
        <v>78</v>
      </c>
    </row>
    <row r="42" spans="1:8" ht="17" x14ac:dyDescent="0.25">
      <c r="A42" t="s">
        <v>46</v>
      </c>
      <c r="B42" s="3" t="s">
        <v>46</v>
      </c>
      <c r="C42" t="str">
        <f t="shared" si="0"/>
        <v>dilutionFactor as dilutionFactor,</v>
      </c>
      <c r="D42" s="3" t="str">
        <f t="shared" si="1"/>
        <v>urn:dilutionFactor</v>
      </c>
      <c r="E42" s="3" t="s">
        <v>94</v>
      </c>
      <c r="F42" s="1" t="s">
        <v>93</v>
      </c>
    </row>
    <row r="43" spans="1:8" ht="17" x14ac:dyDescent="0.25">
      <c r="A43" t="s">
        <v>47</v>
      </c>
      <c r="B43" s="3" t="s">
        <v>47</v>
      </c>
      <c r="C43" t="str">
        <f t="shared" si="0"/>
        <v>cycleTimeFirstDetection as cycleTimeFirstDetection,</v>
      </c>
      <c r="D43" s="3" t="str">
        <f t="shared" si="1"/>
        <v>urn:cycleTimeFirstDetection</v>
      </c>
      <c r="E43" s="3" t="s">
        <v>94</v>
      </c>
      <c r="F43" s="1" t="s">
        <v>79</v>
      </c>
    </row>
    <row r="44" spans="1:8" ht="17" x14ac:dyDescent="0.25">
      <c r="A44" t="s">
        <v>48</v>
      </c>
      <c r="B44" s="3" t="s">
        <v>48</v>
      </c>
      <c r="C44" t="str">
        <f t="shared" si="0"/>
        <v>diagnosticLab as diagnosticLab,</v>
      </c>
      <c r="D44" s="3" t="str">
        <f t="shared" si="1"/>
        <v>urn:diagnosticLab</v>
      </c>
      <c r="E44" s="3" t="s">
        <v>94</v>
      </c>
      <c r="F44" s="1" t="s">
        <v>80</v>
      </c>
    </row>
    <row r="45" spans="1:8" ht="17" x14ac:dyDescent="0.25">
      <c r="A45" t="s">
        <v>50</v>
      </c>
      <c r="B45" s="3" t="s">
        <v>87</v>
      </c>
      <c r="C45" t="str">
        <f t="shared" si="0"/>
        <v>ZEscore as zeScore,</v>
      </c>
      <c r="D45" s="3" t="str">
        <f t="shared" si="1"/>
        <v>urn:zeScore</v>
      </c>
      <c r="E45" s="3" t="s">
        <v>94</v>
      </c>
      <c r="F45" s="1" t="s">
        <v>81</v>
      </c>
    </row>
    <row r="46" spans="1:8" ht="17" x14ac:dyDescent="0.25">
      <c r="B46" s="3"/>
      <c r="C46" s="3"/>
      <c r="D46" s="3"/>
      <c r="E46" s="3"/>
      <c r="F46" s="1"/>
    </row>
    <row r="47" spans="1:8" x14ac:dyDescent="0.2">
      <c r="A47" t="s">
        <v>69</v>
      </c>
      <c r="B47" s="4"/>
      <c r="C47" s="4"/>
      <c r="D47" s="4"/>
      <c r="E47" s="4"/>
      <c r="F47" t="s">
        <v>70</v>
      </c>
      <c r="G47" t="s">
        <v>82</v>
      </c>
    </row>
    <row r="50" spans="1:6" x14ac:dyDescent="0.2">
      <c r="B50" t="str">
        <f>_xlfn.CONCAT(CHAR(34),B$32,CHAR(34),":",CHAR(34),B33,CHAR(34))</f>
        <v>"":"sampleType"</v>
      </c>
      <c r="C50" t="str">
        <f t="shared" ref="C50:F50" si="2">_xlfn.CONCAT(CHAR(34),C$32,CHAR(34),":",CHAR(34),C33,CHAR(34))</f>
        <v>"":"sampleType as sampleType,"</v>
      </c>
      <c r="D50" t="str">
        <f t="shared" si="2"/>
        <v>"uri":"urn:sampleType"</v>
      </c>
      <c r="E50" t="str">
        <f t="shared" si="2"/>
        <v>"dataType":"String"</v>
      </c>
      <c r="F50" t="str">
        <f t="shared" si="2"/>
        <v>"definition":"Type of sample tested: eg, swabbing, blood, skin, liver"</v>
      </c>
    </row>
    <row r="51" spans="1:6" x14ac:dyDescent="0.2">
      <c r="B51" t="str">
        <f t="shared" ref="B51:F51" si="3">_xlfn.CONCAT(CHAR(34),B$32,CHAR(34),":",CHAR(34),B34,CHAR(34))</f>
        <v>"":"diseaseLineage"</v>
      </c>
      <c r="C51" t="str">
        <f t="shared" si="3"/>
        <v>"":"diseaseLineage as diseaseLineage,"</v>
      </c>
      <c r="D51" t="str">
        <f t="shared" si="3"/>
        <v>"uri":"urn:diseaseLineage"</v>
      </c>
      <c r="E51" t="str">
        <f t="shared" si="3"/>
        <v>"dataType":"String"</v>
      </c>
      <c r="F51" t="str">
        <f t="shared" si="3"/>
        <v>"definition":"Specific genetic lineage detected (if available) NCBI URI (e.g., http://www.ncbi.nlm.nih.gov/biosample/xxxxxxx"</v>
      </c>
    </row>
    <row r="52" spans="1:6" x14ac:dyDescent="0.2">
      <c r="B52" t="str">
        <f t="shared" ref="B52:F52" si="4">_xlfn.CONCAT(CHAR(34),B$32,CHAR(34),":",CHAR(34),B35,CHAR(34))</f>
        <v>"":"genotypeMethod"</v>
      </c>
      <c r="C52" t="str">
        <f t="shared" si="4"/>
        <v>"":"genotypeMethod as genotypeMethod,"</v>
      </c>
      <c r="D52" t="str">
        <f t="shared" si="4"/>
        <v>"uri":"urn:genotypeMethod"</v>
      </c>
      <c r="E52" t="str">
        <f t="shared" si="4"/>
        <v>"dataType":"String"</v>
      </c>
      <c r="F52" t="str">
        <f t="shared" si="4"/>
        <v>"definition":"Genotyping methods used to determine diseaseLineage if present (e.g., whole genome sequencing, ITS sequencing, multilocus nuclear sequencing)."</v>
      </c>
    </row>
    <row r="53" spans="1:6" x14ac:dyDescent="0.2">
      <c r="B53" t="str">
        <f t="shared" ref="B53:F53" si="5">_xlfn.CONCAT(CHAR(34),B$32,CHAR(34),":",CHAR(34),B36,CHAR(34))</f>
        <v>"":"diseaseTested"</v>
      </c>
      <c r="C53" t="str">
        <f t="shared" si="5"/>
        <v>"":"diseaseTested as diseaseTested,"</v>
      </c>
      <c r="D53" t="str">
        <f t="shared" si="5"/>
        <v>"uri":"urn:diseaseTested"</v>
      </c>
      <c r="E53" t="str">
        <f t="shared" si="5"/>
        <v>"dataType":"String"</v>
      </c>
      <c r="F53" t="str">
        <f t="shared" si="5"/>
        <v>"definition":"Controlled vocabulary: Bd, Bsal, Bd+Bsal, Other"</v>
      </c>
    </row>
    <row r="54" spans="1:6" x14ac:dyDescent="0.2">
      <c r="B54" t="str">
        <f t="shared" ref="B54:F54" si="6">_xlfn.CONCAT(CHAR(34),B$32,CHAR(34),":",CHAR(34),B37,CHAR(34))</f>
        <v>"":"specimenDisposition"</v>
      </c>
      <c r="C54" t="str">
        <f t="shared" si="6"/>
        <v>"":"specimenDisposition as specimenDisposition,"</v>
      </c>
      <c r="D54" t="str">
        <f t="shared" si="6"/>
        <v>"uri":"urn:specimenDisposition"</v>
      </c>
      <c r="E54" t="str">
        <f t="shared" si="6"/>
        <v>"dataType":"String"</v>
      </c>
      <c r="F54" t="str">
        <f t="shared" si="6"/>
        <v>"definition":"Post-sampling status"</v>
      </c>
    </row>
    <row r="55" spans="1:6" x14ac:dyDescent="0.2">
      <c r="B55" t="str">
        <f t="shared" ref="B55:F55" si="7">_xlfn.CONCAT(CHAR(34),B$32,CHAR(34),":",CHAR(34),B38,CHAR(34))</f>
        <v>"":"diseaseDetected"</v>
      </c>
      <c r="C55" t="str">
        <f t="shared" si="7"/>
        <v>"":"diseasedetected as diseaseDetected,"</v>
      </c>
      <c r="D55" t="str">
        <f t="shared" si="7"/>
        <v>"uri":"urn:diseaseDetected"</v>
      </c>
      <c r="E55" t="str">
        <f t="shared" si="7"/>
        <v>"dataType":"String"</v>
      </c>
      <c r="F55" t="str">
        <f t="shared" si="7"/>
        <v>"definition":"Result of disease testing: True=Positive, False=Negative, No Confidence=Ambiguous"</v>
      </c>
    </row>
    <row r="56" spans="1:6" x14ac:dyDescent="0.2">
      <c r="B56" t="str">
        <f t="shared" ref="B56:F56" si="8">_xlfn.CONCAT(CHAR(34),B$32,CHAR(34),":",CHAR(34),B39,CHAR(34))</f>
        <v>"":"fatal"</v>
      </c>
      <c r="C56" t="str">
        <f t="shared" si="8"/>
        <v>"":"fatal as fatal,"</v>
      </c>
      <c r="D56" t="str">
        <f t="shared" si="8"/>
        <v>"uri":"urn:fatal"</v>
      </c>
      <c r="E56" t="str">
        <f t="shared" si="8"/>
        <v>"dataType":"String"</v>
      </c>
      <c r="F56" t="str">
        <f t="shared" si="8"/>
        <v>"definition":"At time of sampling, presumed cause of death to be diseaseTested, mark [FALSE] if unknown"</v>
      </c>
    </row>
    <row r="57" spans="1:6" x14ac:dyDescent="0.2">
      <c r="B57" t="str">
        <f t="shared" ref="B57:F57" si="9">_xlfn.CONCAT(CHAR(34),B$32,CHAR(34),":",CHAR(34),B40,CHAR(34))</f>
        <v>"":"testMethod"</v>
      </c>
      <c r="C57" t="str">
        <f t="shared" si="9"/>
        <v>"":"Test_Method as testMethod,"</v>
      </c>
      <c r="D57" t="str">
        <f t="shared" si="9"/>
        <v>"uri":"urn:testMethod"</v>
      </c>
      <c r="E57" t="str">
        <f t="shared" si="9"/>
        <v>"dataType":"String"</v>
      </c>
      <c r="F57" t="str">
        <f t="shared" si="9"/>
        <v>"definition":"traditional PCR, quantitive PCR, realtime PCR, histology, Other"</v>
      </c>
    </row>
    <row r="58" spans="1:6" x14ac:dyDescent="0.2">
      <c r="B58" t="str">
        <f t="shared" ref="B58:F58" si="10">_xlfn.CONCAT(CHAR(34),B$32,CHAR(34),":",CHAR(34),B41,CHAR(34))</f>
        <v>"":"quantityDected"</v>
      </c>
      <c r="C58" t="str">
        <f t="shared" si="10"/>
        <v>"":"quantityDetected as quantityDected,"</v>
      </c>
      <c r="D58" t="str">
        <f t="shared" si="10"/>
        <v>"uri":"urn:quantityDected"</v>
      </c>
      <c r="E58" t="str">
        <f t="shared" si="10"/>
        <v>"dataType":"String"</v>
      </c>
      <c r="F58" t="str">
        <f t="shared" si="10"/>
        <v>"definition":"Number of zoospore detected. Needed to calculate Zoospore Equivalent Score (ZEscore), a measure of infection intensity (see Vredenburg et al 2010 doi: 10.1073/pnas.0914111107)"</v>
      </c>
    </row>
    <row r="59" spans="1:6" x14ac:dyDescent="0.2">
      <c r="B59" t="str">
        <f t="shared" ref="B59:F59" si="11">_xlfn.CONCAT(CHAR(34),B$32,CHAR(34),":",CHAR(34),B42,CHAR(34))</f>
        <v>"":"dilutionFactor"</v>
      </c>
      <c r="C59" t="str">
        <f t="shared" si="11"/>
        <v>"":"dilutionFactor as dilutionFactor,"</v>
      </c>
      <c r="D59" t="str">
        <f t="shared" si="11"/>
        <v>"uri":"urn:dilutionFactor"</v>
      </c>
      <c r="E59" t="str">
        <f t="shared" si="11"/>
        <v>"dataType":"String"</v>
      </c>
      <c r="F59" t="str">
        <f t="shared" si="11"/>
        <v>"definition":"The dilution factor is needed to calculate Zoospore Equivalent Score (ZEscore), a measure of infection intensity (see Vredenburg et al 2010 doi: 10.1073/pnas.0914111107)"</v>
      </c>
    </row>
    <row r="60" spans="1:6" x14ac:dyDescent="0.2">
      <c r="B60" t="str">
        <f t="shared" ref="B60:F60" si="12">_xlfn.CONCAT(CHAR(34),B$32,CHAR(34),":",CHAR(34),B43,CHAR(34))</f>
        <v>"":"cycleTimeFirstDetection"</v>
      </c>
      <c r="C60" t="str">
        <f t="shared" si="12"/>
        <v>"":"cycleTimeFirstDetection as cycleTimeFirstDetection,"</v>
      </c>
      <c r="D60" t="str">
        <f t="shared" si="12"/>
        <v>"uri":"urn:cycleTimeFirstDetection"</v>
      </c>
      <c r="E60" t="str">
        <f t="shared" si="12"/>
        <v>"dataType":"String"</v>
      </c>
      <c r="F60" t="str">
        <f t="shared" si="12"/>
        <v>"definition":"Cycle number ("c(t)") at which the qPCR machine first detects a positive for chytrid ( a measure of the amount of Bd or Bsal present)"</v>
      </c>
    </row>
    <row r="61" spans="1:6" x14ac:dyDescent="0.2">
      <c r="B61" t="str">
        <f t="shared" ref="B61:F61" si="13">_xlfn.CONCAT(CHAR(34),B$32,CHAR(34),":",CHAR(34),B44,CHAR(34))</f>
        <v>"":"diagnosticLab"</v>
      </c>
      <c r="C61" t="str">
        <f t="shared" si="13"/>
        <v>"":"diagnosticLab as diagnosticLab,"</v>
      </c>
      <c r="D61" t="str">
        <f t="shared" si="13"/>
        <v>"uri":"urn:diagnosticLab"</v>
      </c>
      <c r="E61" t="str">
        <f t="shared" si="13"/>
        <v>"dataType":"String"</v>
      </c>
      <c r="F61" t="str">
        <f t="shared" si="13"/>
        <v>"definition":"Record the diagnostic lab if different than the diagnostic lab listed in the Project details or if more than one are used."</v>
      </c>
    </row>
    <row r="62" spans="1:6" x14ac:dyDescent="0.2">
      <c r="B62" t="str">
        <f t="shared" ref="B62:F62" si="14">_xlfn.CONCAT(CHAR(34),B$32,CHAR(34),":",CHAR(34),B45,CHAR(34))</f>
        <v>"":"zeScore"</v>
      </c>
      <c r="C62" t="str">
        <f t="shared" si="14"/>
        <v>"":"ZEscore as zeScore,"</v>
      </c>
      <c r="D62" t="str">
        <f t="shared" si="14"/>
        <v>"uri":"urn:zeScore"</v>
      </c>
      <c r="E62" t="str">
        <f t="shared" si="14"/>
        <v>"dataType":"String"</v>
      </c>
      <c r="F62" t="str">
        <f t="shared" si="14"/>
        <v>"definition":"If present, these values may be entered (otherwise it will be calculated from the quantityDetected and dilutionFactor)."</v>
      </c>
    </row>
    <row r="63" spans="1:6" x14ac:dyDescent="0.2">
      <c r="A63" s="6" t="s">
        <v>95</v>
      </c>
    </row>
    <row r="64" spans="1:6" x14ac:dyDescent="0.2">
      <c r="B64" t="str">
        <f>_xlfn.CONCAT("{",B50,",",C50,",",D50,",",E50,",",F50,",",$A$63,"}")</f>
        <v>{"":"sampleType","":"sampleType as sampleType,","uri":"urn:sampleType","dataType":"String","definition":"Type of sample tested: eg, swabbing, blood, skin, liver","internal": false, "allowUnknown": false, "allowTBD": false}</v>
      </c>
    </row>
    <row r="65" spans="2:2" x14ac:dyDescent="0.2">
      <c r="B65" t="str">
        <f t="shared" ref="B65:B76" si="15">_xlfn.CONCAT("{",B51,",",C51,",",D51,",",E51,",",F51,",",$A$63,"}")</f>
        <v>{"":"diseaseLineage","":"diseaseLineage as diseaseLineage,","uri":"urn:diseaseLineage","dataType":"String","definition":"Specific genetic lineage detected (if available) NCBI URI (e.g., http://www.ncbi.nlm.nih.gov/biosample/xxxxxxx","internal": false, "allowUnknown": false, "allowTBD": false}</v>
      </c>
    </row>
    <row r="66" spans="2:2" x14ac:dyDescent="0.2">
      <c r="B66" t="str">
        <f t="shared" si="15"/>
        <v>{"":"genotypeMethod","":"genotypeMethod as genotypeMethod,","uri":"urn:genotypeMethod","dataType":"String","definition":"Genotyping methods used to determine diseaseLineage if present (e.g., whole genome sequencing, ITS sequencing, multilocus nuclear sequencing).","internal": false, "allowUnknown": false, "allowTBD": false}</v>
      </c>
    </row>
    <row r="67" spans="2:2" x14ac:dyDescent="0.2">
      <c r="B67" t="str">
        <f t="shared" si="15"/>
        <v>{"":"diseaseTested","":"diseaseTested as diseaseTested,","uri":"urn:diseaseTested","dataType":"String","definition":"Controlled vocabulary: Bd, Bsal, Bd+Bsal, Other","internal": false, "allowUnknown": false, "allowTBD": false}</v>
      </c>
    </row>
    <row r="68" spans="2:2" x14ac:dyDescent="0.2">
      <c r="B68" t="str">
        <f t="shared" si="15"/>
        <v>{"":"specimenDisposition","":"specimenDisposition as specimenDisposition,","uri":"urn:specimenDisposition","dataType":"String","definition":"Post-sampling status","internal": false, "allowUnknown": false, "allowTBD": false}</v>
      </c>
    </row>
    <row r="69" spans="2:2" x14ac:dyDescent="0.2">
      <c r="B69" t="str">
        <f t="shared" si="15"/>
        <v>{"":"diseaseDetected","":"diseasedetected as diseaseDetected,","uri":"urn:diseaseDetected","dataType":"String","definition":"Result of disease testing: True=Positive, False=Negative, No Confidence=Ambiguous","internal": false, "allowUnknown": false, "allowTBD": false}</v>
      </c>
    </row>
    <row r="70" spans="2:2" x14ac:dyDescent="0.2">
      <c r="B70" t="str">
        <f t="shared" si="15"/>
        <v>{"":"fatal","":"fatal as fatal,","uri":"urn:fatal","dataType":"String","definition":"At time of sampling, presumed cause of death to be diseaseTested, mark [FALSE] if unknown","internal": false, "allowUnknown": false, "allowTBD": false}</v>
      </c>
    </row>
    <row r="71" spans="2:2" x14ac:dyDescent="0.2">
      <c r="B71" t="str">
        <f t="shared" si="15"/>
        <v>{"":"testMethod","":"Test_Method as testMethod,","uri":"urn:testMethod","dataType":"String","definition":"traditional PCR, quantitive PCR, realtime PCR, histology, Other","internal": false, "allowUnknown": false, "allowTBD": false}</v>
      </c>
    </row>
    <row r="72" spans="2:2" x14ac:dyDescent="0.2">
      <c r="B72" t="str">
        <f t="shared" si="15"/>
        <v>{"":"quantityDected","":"quantityDetected as quantityDected,","uri":"urn:quantityDected","dataType":"String","definition":"Number of zoospore detected. Needed to calculate Zoospore Equivalent Score (ZEscore), a measure of infection intensity (see Vredenburg et al 2010 doi: 10.1073/pnas.0914111107)","internal": false, "allowUnknown": false, "allowTBD": false}</v>
      </c>
    </row>
    <row r="73" spans="2:2" x14ac:dyDescent="0.2">
      <c r="B73" t="str">
        <f t="shared" si="15"/>
        <v>{"":"dilutionFactor","":"dilutionFactor as dilutionFactor,","uri":"urn:dilutionFactor","dataType":"String","definition":"The dilution factor is needed to calculate Zoospore Equivalent Score (ZEscore), a measure of infection intensity (see Vredenburg et al 2010 doi: 10.1073/pnas.0914111107)","internal": false, "allowUnknown": false, "allowTBD": false}</v>
      </c>
    </row>
    <row r="74" spans="2:2" x14ac:dyDescent="0.2">
      <c r="B74" t="str">
        <f t="shared" si="15"/>
        <v>{"":"cycleTimeFirstDetection","":"cycleTimeFirstDetection as cycleTimeFirstDetection,","uri":"urn:cycleTimeFirstDetection","dataType":"String","definition":"Cycle number ("c(t)") at which the qPCR machine first detects a positive for chytrid ( a measure of the amount of Bd or Bsal present)","internal": false, "allowUnknown": false, "allowTBD": false}</v>
      </c>
    </row>
    <row r="75" spans="2:2" x14ac:dyDescent="0.2">
      <c r="B75" t="str">
        <f t="shared" si="15"/>
        <v>{"":"diagnosticLab","":"diagnosticLab as diagnosticLab,","uri":"urn:diagnosticLab","dataType":"String","definition":"Record the diagnostic lab if different than the diagnostic lab listed in the Project details or if more than one are used.","internal": false, "allowUnknown": false, "allowTBD": false}</v>
      </c>
    </row>
    <row r="76" spans="2:2" x14ac:dyDescent="0.2">
      <c r="B76" t="str">
        <f t="shared" si="15"/>
        <v>{"":"zeScore","":"ZEscore as zeScore,","uri":"urn:zeScore","dataType":"String","definition":"If present, these values may be entered (otherwise it will be calculated from the quantityDetected and dilutionFactor).","internal": false, "allowUnknown": false, "allowTBD": false}</v>
      </c>
    </row>
  </sheetData>
  <sortState xmlns:xlrd2="http://schemas.microsoft.com/office/spreadsheetml/2017/richdata2" ref="A2:I47">
    <sortCondition ref="G2:G4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2019-04-19T21:49:23Z</dcterms:created>
  <dcterms:modified xsi:type="dcterms:W3CDTF">2019-07-30T21:37:06Z</dcterms:modified>
</cp:coreProperties>
</file>