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jdeck/IdeaProjects/geome-configurations/amphibianDisease/"/>
    </mc:Choice>
  </mc:AlternateContent>
  <xr:revisionPtr revIDLastSave="0" documentId="13_ncr:1_{C5830F43-F7F1-EE46-BD15-571469417FD3}" xr6:coauthVersionLast="44" xr6:coauthVersionMax="44" xr10:uidLastSave="{00000000-0000-0000-0000-000000000000}"/>
  <bookViews>
    <workbookView xWindow="0" yWindow="1300" windowWidth="37560" windowHeight="19900" xr2:uid="{87B2717E-456E-9945-BDD7-9BDF39B569DB}"/>
  </bookViews>
  <sheets>
    <sheet name="ImportToGeome" sheetId="1" r:id="rId1"/>
    <sheet name="Sheet3" sheetId="3" r:id="rId2"/>
    <sheet name="Sheet4" sheetId="4" r:id="rId3"/>
    <sheet name="Complete Workbook" sheetId="2" r:id="rId4"/>
  </sheets>
  <definedNames>
    <definedName name="disease_tracking_data" localSheetId="3">'Complete Workbook'!$A$1:$BF$45</definedName>
    <definedName name="disease_tracking_data" localSheetId="0">ImportToGeome!$A$1:$BG$43</definedName>
    <definedName name="disease_tracking_data" localSheetId="1">Sheet3!$A$1:$BG$45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0" i="4" l="1"/>
  <c r="C19" i="4"/>
  <c r="C18" i="4"/>
  <c r="C17" i="4"/>
  <c r="C16" i="4"/>
  <c r="C15" i="4"/>
  <c r="C14" i="4"/>
  <c r="C13" i="4"/>
  <c r="C12" i="4"/>
  <c r="C11" i="4"/>
  <c r="C10" i="4"/>
  <c r="C9" i="4"/>
  <c r="C8" i="4"/>
  <c r="C7" i="4"/>
  <c r="C6" i="4"/>
  <c r="C5" i="4"/>
  <c r="C4" i="4"/>
  <c r="C3" i="4"/>
  <c r="C2" i="4"/>
  <c r="A3" i="4"/>
  <c r="A45" i="4"/>
  <c r="A44" i="4"/>
  <c r="A43" i="4"/>
  <c r="A20" i="4"/>
  <c r="A42" i="4"/>
  <c r="A19" i="4"/>
  <c r="A18" i="4"/>
  <c r="A17" i="4"/>
  <c r="A15" i="4"/>
  <c r="A41" i="4"/>
  <c r="A14" i="4"/>
  <c r="A40" i="4"/>
  <c r="A39" i="4"/>
  <c r="A38" i="4"/>
  <c r="A37" i="4"/>
  <c r="A36" i="4"/>
  <c r="A10" i="4"/>
  <c r="A35" i="4"/>
  <c r="A34" i="4"/>
  <c r="A9" i="4"/>
  <c r="A33" i="4"/>
  <c r="A7" i="4"/>
  <c r="A2" i="4"/>
  <c r="A16" i="4"/>
  <c r="A5" i="4"/>
  <c r="A4" i="4"/>
  <c r="A6" i="4"/>
  <c r="A13" i="4"/>
  <c r="A12" i="4"/>
  <c r="A11" i="4"/>
  <c r="A8" i="4"/>
  <c r="N45" i="3"/>
  <c r="N41" i="3"/>
  <c r="N39" i="3"/>
  <c r="N38" i="3"/>
  <c r="N37" i="3"/>
  <c r="N36" i="3"/>
  <c r="N34" i="3"/>
  <c r="N28" i="3"/>
  <c r="N25" i="3"/>
  <c r="N23" i="3"/>
  <c r="N10" i="3"/>
  <c r="N9" i="3"/>
  <c r="N8" i="3"/>
  <c r="N7" i="3"/>
  <c r="N6" i="3"/>
  <c r="N5" i="3"/>
  <c r="N4" i="3"/>
  <c r="N3" i="3"/>
  <c r="N43" i="1"/>
  <c r="N38" i="1"/>
  <c r="N36" i="1"/>
  <c r="N35" i="1"/>
  <c r="N34" i="1"/>
  <c r="N32" i="1"/>
  <c r="N30" i="1"/>
  <c r="N9" i="1"/>
  <c r="N6" i="1"/>
  <c r="N3" i="1"/>
  <c r="N42" i="1"/>
  <c r="N33" i="1"/>
  <c r="N2" i="1"/>
  <c r="N28" i="1"/>
  <c r="N15" i="1"/>
  <c r="N1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E14CE5-92A2-BE41-AB45-3F277A55E9CA}" name="disease_tracking_data" type="6" refreshedVersion="6" background="1" saveData="1">
    <textPr codePage="10000" sourceFile="/Users/jdeck/Desktop/disease_tracking_data.csv" tab="0" delimiter="|">
      <textFields count="5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4917918B-D107-774E-B86D-9555F6DC2740}" name="disease_tracking_data1" type="6" refreshedVersion="6" background="1" saveData="1">
    <textPr codePage="10000" sourceFile="/Users/jdeck/Desktop/disease_tracking_data.csv" tab="0" delimiter="|">
      <textFields count="5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xr16:uid="{CC31036D-B872-1140-AFEE-1FD9B4E88904}" name="disease_tracking_data2" type="6" refreshedVersion="6" background="1" saveData="1">
    <textPr codePage="10000" sourceFile="/Users/jdeck/Desktop/disease_tracking_data.csv" tab="0" delimiter="|">
      <textFields count="5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<sst xmlns="http://schemas.openxmlformats.org/spreadsheetml/2006/main" count="2753" uniqueCount="600">
  <si>
    <t>id</t>
  </si>
  <si>
    <t>project_id</t>
  </si>
  <si>
    <t>reference_id</t>
  </si>
  <si>
    <t>disease_samples</t>
  </si>
  <si>
    <t>disease_positive</t>
  </si>
  <si>
    <t>disease_negative</t>
  </si>
  <si>
    <t>disease_no_confidence</t>
  </si>
  <si>
    <t>disease_morbidity</t>
  </si>
  <si>
    <t>disease_mortality</t>
  </si>
  <si>
    <t>sample_method</t>
  </si>
  <si>
    <t>includes_anura</t>
  </si>
  <si>
    <t>includes_caudata</t>
  </si>
  <si>
    <t>includes_gymnophiona</t>
  </si>
  <si>
    <t>sampled_species</t>
  </si>
  <si>
    <t>sampled_clades</t>
  </si>
  <si>
    <t>sampled_species_data</t>
  </si>
  <si>
    <t>sampled_collection_start</t>
  </si>
  <si>
    <t>sampled_collection_end</t>
  </si>
  <si>
    <t>sampling_months</t>
  </si>
  <si>
    <t>sampling_years</t>
  </si>
  <si>
    <t>sample_methods_used</t>
  </si>
  <si>
    <t>sample_dispositions_used</t>
  </si>
  <si>
    <t>sample_catalog_numbers</t>
  </si>
  <si>
    <t>sample_field_numbers</t>
  </si>
  <si>
    <t>locality</t>
  </si>
  <si>
    <t>lat</t>
  </si>
  <si>
    <t>lng</t>
  </si>
  <si>
    <t>bounding_box_n</t>
  </si>
  <si>
    <t>bounding_box_e</t>
  </si>
  <si>
    <t>bounding_box_w</t>
  </si>
  <si>
    <t>bounding_box_s</t>
  </si>
  <si>
    <t>radius</t>
  </si>
  <si>
    <t>transect_file</t>
  </si>
  <si>
    <t>author</t>
  </si>
  <si>
    <t>author_data</t>
  </si>
  <si>
    <t>access_data</t>
  </si>
  <si>
    <t>carto_id</t>
  </si>
  <si>
    <t>more_analysis_funding_request</t>
  </si>
  <si>
    <t>extended_funding_reach_goals</t>
  </si>
  <si>
    <t>dataset_arks</t>
  </si>
  <si>
    <t>project_dir_identifier</t>
  </si>
  <si>
    <t>modified</t>
  </si>
  <si>
    <t>NULL</t>
  </si>
  <si>
    <t>6cb7107cb6ca3d148c982727a2cbfd3b</t>
  </si>
  <si>
    <t>Survey of Bd in Salamanders from Three Mountain Ranges in Europe and the Americas</t>
  </si>
  <si>
    <t>Survey of Pathogenic Chytrid Fungi (Batrachochytrium dendrobatidis and B. salamandrivorans) in Salamanders from Three Mountain Ranges in Europe and the Americas</t>
  </si>
  <si>
    <t>Batrachochytrium dendrobatidis</t>
  </si>
  <si>
    <t>Eurycea wilderae,Eurycea bislineata,Desmognathus ocoee,Desmognathus monticola,Desmognathus wrighti,Desmognathus quadramaculatus,Desmognathus sp.,Plethodon teyahalee,Plethodon shermani,Plethodon serratus,Desmognathus santeetlah,Desmognathus imitator,Plethodon jordani,Bolitoglossa caldwellae,Ichthyosaura alpestris,Triturus carnifex,Lissotriton vulgaris,Salamandra salamandra</t>
  </si>
  <si>
    <t>Plethodontidae,Salamandridae</t>
  </si>
  <si>
    <t>August,December,January,July,June,March,May,October</t>
  </si>
  <si>
    <t>swabbing</t>
  </si>
  <si>
    <t>,,,,,,,,,,,,,,,,,,,,,,,,,,,,,,,,,,,,,,,,,,,,,,,,,,,,,,,,,,,,,,,,,,,,,,,,,,,,,,,,,,,,,,,,,,,,,,,,,,,,,,,,,,,,,,,,,,,,,,,,,,,,,,,,,,,,,,,,,,,,,,,,,,,,,,,,,,,,,,,,,,,,,,,,,,,,,,,,,,,,,,,,,,,,,,,,,,,,,,,,,,,,,,,,,,,,,,,,,,,,,,,,,,,,,,,,,,,,,,,,,,,,,,,,,,,,,,,,,,,,,,,,,,,,,,,,,,,,,,,,,,,,,,,,,,,,,,,,,,,,,,,,,,,,,,,,,,,,,,,,,,,,,,,,,,,,,,,,,,,,,,,,,,,,,,,,,,,,,,,,,,,,,,,,,,,,,,,,,,,,,,,,,,,,,,,,,,,,,,,,,,,,,,,,,,,,,,,,,,,,,,,,,,,,,,,,,,,,,,,,,,,,,,,,,,,,,,,,,,,,,,,,,,,,,,,,,,,,,,,,,,,,,,,,,,,,,,,,,,,,,,,,,,,,</t>
  </si>
  <si>
    <t>Bad Locality</t>
  </si>
  <si>
    <t>https://amphibiandisease.org/helpers/js-dragdrop/uploaded/a917c648408b8039beef7d950126ec2c/77cc4bf82c061c03e78edfbdcceb0961.xlsx</t>
  </si>
  <si>
    <t>{&amp;quot;path&amp;quot;:&amp;quot;helpers/js-dragdrop/uploaded/e5308d43c16c7330fe0531df09d68276/0142d4ab9cf20fef3b02eb9339e953ea.kml&amp;quot;,&amp;quot;data&amp;quot;:{&amp;quot;path&amp;quot;:&amp;quot;/helpers/js-dragdrop/uploaded/e5308d43c16c7330fe0531df09d68276/0142d4ab9cf20fef3b02eb9339e953ea.kml&amp;quot;,&amp;quot;parameters&amp;quot;:{&amp;quot;fillOpacity&amp;quot;:0,&amp;quot;fillColor&amp;quot;:&amp;quot;#ffffff&amp;quot;,&amp;quot;path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multibound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amp;quot;poly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t>
  </si>
  <si>
    <t>984f9acc470507342ef60659afc40ae2797dc494</t>
  </si>
  <si>
    <t>{"entry_date":"1476998419854","name":"Alessandro Catenazzi","contact_email":"acatenazzi@gmail.com","diagnostic_lab":"Catenazzi Lab","affiliation":" Southern Illinois University Carbondale"}</t>
  </si>
  <si>
    <t>6d6d454828c05e8ceea03c99cc5f547e52fcb5fb:EDIT,984f9acc470507342ef60659afc40ae2797dc494:EDIT</t>
  </si>
  <si>
    <t>Alessandro Catenazzi</t>
  </si>
  <si>
    <t>10.1007/s10393-016-1188-7</t>
  </si>
  <si>
    <t>{&amp;quot;table&amp;quot;:&amp;quot;tfcf325b5ac20b8e2643163b0197c67a3&amp;#95;6d6d454828c05e8ceea03c99cc5f547e52fcb5fb&amp;quot;,&amp;quot;raw&amp;#95;data&amp;quot;:{&amp;quot;hasDataFile&amp;quot;:true,&amp;quot;fileName&amp;quot;:&amp;quot;77cc4bf82c061c03e78edfbdcceb0961.xlsx&amp;quot;,&amp;quot;filePath&amp;quot;:&amp;quot;helpers/js-dragdrop/uploaded/a917c648408b8039beef7d950126ec2c/77cc4bf82c061c03e78edfbdcceb0961.xlsx&amp;quot;},&amp;quot;bounding&amp;#95;polygon&amp;quot;:{&amp;quot;fillOpacity&amp;quot;:0,&amp;quot;fillColor&amp;quot;:&amp;quot;#ffffff&amp;quot;,&amp;quot;path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multibound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t>
  </si>
  <si>
    <t>ark:/21547/AaZ2</t>
  </si>
  <si>
    <t>ark:/21547/Abk2::77cc4bf82c061c03e78edfbdcceb0961.xlsx</t>
  </si>
  <si>
    <t>a917c648408b8039beef7d950126ec2c</t>
  </si>
  <si>
    <t>acatenazzi@gmail.com</t>
  </si>
  <si>
    <t>b497f2a5ab33bfa2943c797856f01e57</t>
  </si>
  <si>
    <t>Batrachochytrium dendrobatidis invasion on California Islands</t>
  </si>
  <si>
    <t>GPL 1</t>
  </si>
  <si>
    <t>Aneides lugubris,Batrachoseps attenuatus,Batrachoseps pacificus,Pseudacris regilla,Batrachoseps major,Batrachoseps nigriventris</t>
  </si>
  <si>
    <t>Plethodontidae,Hylidae</t>
  </si>
  <si>
    <t>April,August,December,February,January,July,June,March,May,October,September</t>
  </si>
  <si>
    <t>AN&amp;#95;80736,AN&amp;#95;96034,AN&amp;#95;96035,AN&amp;#95;96036,AN&amp;#95;168841,AN&amp;#95;168842,AN&amp;#95;168843,AN&amp;#95;168845,AZ&amp;#95;207613,AZ&amp;#95;207614,AZ&amp;#95;208366,AA&amp;#95;55315,AA&amp;#95;55316,AA&amp;#95;55317,AA&amp;#95;55318,AA&amp;#95;55319,AA&amp;#95;55320,AA&amp;#95;55321,AA&amp;#95;55322,AA&amp;#95;66323,AA&amp;#95;93111,AA&amp;#95;157456,AA&amp;#95;157457,AA&amp;#95;157458,AA&amp;#95;172650,AA&amp;#95;172651,AA&amp;#95;172652,AA&amp;#95;172653,AA&amp;#95;172654,AA&amp;#95;172655,AA&amp;#95;172656,AA&amp;#95;172657,AA&amp;#95;172658,AA&amp;#95;172659,AA&amp;#95;172660,AA&amp;#95;226702,AL&amp;#95;19271,AL&amp;#95;19272,AL&amp;#95;59785,AL&amp;#95;59786,AL&amp;#95;61176,AL&amp;#95;61177,AL&amp;#95;61178,AL&amp;#95;61179,AL&amp;#95;61180,AL&amp;#95;61181,AL&amp;#95;61182,AL&amp;#95;61183,AL&amp;#95;61184,AL&amp;#95;61185,AL&amp;#95;61186,AL&amp;#95;61187,AL&amp;#95;61188,AL&amp;#95;61189,AL&amp;#95;61190,AL&amp;#95;104738,AL&amp;#95;104739,AL&amp;#95;104740,AL&amp;#95;104741,AL&amp;#95;104742,AL&amp;#95;104743,AL&amp;#95;104744,AL&amp;#95;104745,AL&amp;#95;104746,AL&amp;#95;104747,SCZ&amp;#95;116043,BS&amp;#95;67771,BS&amp;#95;67772,BS&amp;#95;67773,BS&amp;#95;67774,F&amp;#95;88655,F&amp;#95;88659,F&amp;#95;88660,F&amp;#95;88661,F&amp;#95;88663,F&amp;#95;88664,F&amp;#95;88665,F&amp;#95;88669,SM&amp;#95;156080,SM&amp;#95;156081,SM&amp;#95;156082,SM&amp;#95;156083,SM&amp;#95;156084,SM&amp;#95;156085,SM&amp;#95;156086,SM&amp;#95;156087,SM&amp;#95;156089,SM&amp;#95;156090,SM&amp;#95;156091,SM&amp;#95;157392,SM&amp;#95;157393,SM&amp;#95;157394,SM&amp;#95;157395,SM&amp;#95;157396,SM&amp;#95;157397,SM&amp;#95;157398,SM&amp;#95;157399,SM&amp;#95;157400,SM&amp;#95;157401,SM&amp;#95;157402,SM&amp;#95;157403,SM&amp;#95;157404,SM&amp;#95;157405,SM&amp;#95;157406,SM&amp;#95;157407,SM&amp;#95;157408,SM&amp;#95;157409,SM&amp;#95;157410,SM&amp;#95;157411,SM&amp;#95;157412,SM&amp;#95;157413,SM&amp;#95;157414,SM&amp;#95;157415,SM&amp;#95;157416,SM&amp;#95;157417,SM&amp;#95;157418,SCA&amp;#95;4454,SCA&amp;#95;4455,SCA&amp;#95;4456,SCA&amp;#95;4457,SCA&amp;#95;4458,SCA&amp;#95;4459,SCA&amp;#95;55152,SCA&amp;#95;55153,SCA&amp;#95;55154,SCA&amp;#95;55155,SCA&amp;#95;55156,SCA&amp;#95;55157,SCA&amp;#95;55158,SCA&amp;#95;55159,SCA&amp;#95;55160,SCA&amp;#95;55161,SCA&amp;#95;55162,SCA&amp;#95;55163,SCA&amp;#95;55164,SCA&amp;#95;55165,SCA&amp;#95;55166,SCA&amp;#95;55167,SCA&amp;#95;55168,SCA&amp;#95;55169,SCA&amp;#95;55170,SCA&amp;#95;55171,SCA&amp;#95;55172,SCA&amp;#95;55173,SCA&amp;#95;55174,SCA&amp;#95;55175,SCA&amp;#95;55176,SCA&amp;#95;55131,SCA&amp;#95;55132,SCA&amp;#95;55133,SCA&amp;#95;55134,SCA&amp;#95;55135,SCA&amp;#95;55136,SCA&amp;#95;55137,SCA&amp;#95;55138,SCA&amp;#95;94526,SCA&amp;#95;94527,SCA&amp;#95;94528,SCA&amp;#95;94529,SCA&amp;#95;94530,SCA&amp;#95;94531,SCA&amp;#95;94532,SCA&amp;#95;94533,SCA&amp;#95;94534,SCA&amp;#95;94535,SCZ116044,SCA&amp;#95;94536,SCA&amp;#95;94537,SCA&amp;#95;94543,SCA&amp;#95;94544,SCA&amp;#95;94545,SCA&amp;#95;94546,SCA&amp;#95;94547,SCA&amp;#95;94548,SCA&amp;#95;94549,SCA&amp;#95;94550,SCA&amp;#95;94552,SCA&amp;#95;94553,SCA&amp;#95;94554,SCA&amp;#95;94555,SCA&amp;#95;94556,SCA&amp;#95;94557,SCA&amp;#95;94562,SCA&amp;#95;94566,SCA&amp;#95;94569,SCA&amp;#95;94570,SCA&amp;#95;94571,SCA&amp;#95;94575,SCA&amp;#95;94576,SCA&amp;#95;94578,SCA&amp;#95;94580,SCA&amp;#95;168596,SCA&amp;#95;168597,SCA&amp;#95;168598,SCA&amp;#95;168599,SCA&amp;#95;168600,SCA&amp;#95;168602,SCA&amp;#95;168603,SCA&amp;#95;168604,SCA&amp;#95;168605,SCA&amp;#95;168606,SCA&amp;#95;168607,SCA&amp;#95;168608,SCA&amp;#95;168609,SCA&amp;#95;168610,SCA&amp;#95;168611,SCA&amp;#95;168612,SCA&amp;#95;168626,SCA&amp;#95;168627,SCA&amp;#95;168628,SCA&amp;#95;168629,SCA&amp;#95;168630,SCA&amp;#95;168631,SCA&amp;#95;168632,SCA&amp;#95;168633,SCA&amp;#95;168634,SCA&amp;#95;168635,SCA&amp;#95;225578,SCA&amp;#95;225925,SCZ&amp;#95;11118,SCZ&amp;#95;46474,SCZ&amp;#95;46475,SCZ&amp;#95;46476,SCZ&amp;#95;46477,SCZ&amp;#95;46478,SCZ&amp;#95;46479,SCZ&amp;#95;46480,SCZ&amp;#95;46481,SCZ&amp;#95;46482,SCZ&amp;#95;46483,SCZ&amp;#95;46484,SCZ&amp;#95;46485,SCZ&amp;#95;46486,SCZ&amp;#95;46487,SCZ&amp;#95;46488,SCZ&amp;#95;46489,SCZ&amp;#95;46490,SCZ&amp;#95;46491,SCZ&amp;#95;46492,0,SCZ&amp;#95;55311,SCZ&amp;#95;55112,SCZ&amp;#95;55113,SCZ&amp;#95;50301,SCZ&amp;#95;50302,SCZ&amp;#95;50303,SCZ&amp;#95;50304,SCZ&amp;#95;50305,SCZ&amp;#95;50306,SCZ&amp;#95;50307,SCZ&amp;#95;50308,SCZ&amp;#95;50309,SCZ&amp;#95;50310,SCZ&amp;#95;50311,SCZ&amp;#95;50312,SCZ&amp;#95;50313,SCZ&amp;#95;50314,SCZ&amp;#95;50315,SCZ&amp;#95;50316,SCZ&amp;#95;50317,SCZ&amp;#95;50318,SCZ&amp;#95;50319,SCZ&amp;#95;50320,SCZ&amp;#95;50321,SCZ&amp;#95;50322,SCZ&amp;#95;50323,SCZ&amp;#95;50324,SCZ&amp;#95;50325,SCZ&amp;#95;50326,SCZ&amp;#95;50327,SCZ&amp;#95;50328,SCZ&amp;#95;50329,SCZ&amp;#95;50330,SCZ&amp;#95;50331,SCZ&amp;#95;50332,SCZ&amp;#95;50333,SCZ&amp;#95;50334,SCZ&amp;#95;50335,SCZ&amp;#95;50336,SCZ&amp;#95;50337,SCZ&amp;#95;50338,SCZ&amp;#95;55046,SCZ&amp;#95;55047,SCZ&amp;#95;55048,SCZ116049,SCZ&amp;#95;55049,SCZ&amp;#95;55050,SCZ&amp;#95;55051,SCZ&amp;#95;55052,SCZ&amp;#95;55053,SCZ&amp;#95;55054,SCZ&amp;#95;55055,SCZ&amp;#95;55056,SCZ&amp;#95;55057,SCZ&amp;#95;55235,SCZ&amp;#95;55236,SCZ&amp;#95;55237,SCZ&amp;#95;55238,SCZ&amp;#95;55239,SCZ&amp;#95;55240,SCZ&amp;#95;55241,SCZ&amp;#95;55242,SCZ&amp;#95;55243,SCZ&amp;#95;55244,SCZ&amp;#95;55245,SCZ&amp;#95;55246,SCZ&amp;#95;55247,SCZ&amp;#95;55248,SCZ&amp;#95;55249,SCZ&amp;#95;55250,SCZ&amp;#95;55251,SCZ&amp;#95;55252,SCZ&amp;#95;55253,SCZ&amp;#95;55254,SCZ&amp;#95;55255,SCZ&amp;#95;55256,SCZ&amp;#95;55257,SCZ&amp;#95;55258,SCZ&amp;#95;55259,SCZ&amp;#95;55260,SCZ&amp;#95;55261,SCZ&amp;#95;55262,SCZ&amp;#95;55263,SCZ&amp;#95;55264,SCZ&amp;#95;55265,SCZ&amp;#95;55266,SCZ&amp;#95;105111,SCZ&amp;#95;105112,SCZ&amp;#95;105113,SCZ&amp;#95;105114,SCZ&amp;#95;153752,SCZ&amp;#95;153753,SCZ&amp;#95;153754,SCZ&amp;#95;153755,SCZ&amp;#95;153756,SCZ&amp;#95;153757,SCZ&amp;#95;153944,SCZ&amp;#95;153945,SCZ&amp;#95;153947,SCZ&amp;#95;156092,SCZ&amp;#95;156093,SCZ&amp;#95;156094,SCZ&amp;#95;116051,SCZ&amp;#95;116123,SCZ&amp;#95;116140,SCZ&amp;#95;116385,SCZ&amp;#95;116507,SCZ&amp;#95;116508,SCZ&amp;#95;116509,SCZ&amp;#95;116510,SCZ&amp;#95;116511,SCZ&amp;#95;116512,SCZ&amp;#95;116513,SCZ&amp;#95;116514,SCZ&amp;#95;116515,SCZ&amp;#95;116573,SCZ&amp;#95;116574,SCZ&amp;#95;116575,SCZ&amp;#95;116576,SCZ&amp;#95;116577,SCZ&amp;#95;116578,SCZ&amp;#95;116579,SCZ&amp;#95;116580,SCZ&amp;#95;116581,SCZ&amp;#95;116582,SCZ&amp;#95;116068,SCZ&amp;#95;116583,SCZ&amp;#95;116584,SCZ&amp;#95;116585,SCZ&amp;#95;116586,SCZ&amp;#95;116587,SCZ&amp;#95;116588,SCZ&amp;#95;116589,SCZ&amp;#95;116590,SCZ&amp;#95;116591,SCZ&amp;#95;116592,SCZ&amp;#95;116593,SCZ&amp;#95;116594,SCZ&amp;#95;116595,SCZ&amp;#95;116596,SCZ&amp;#95;116597,SCZ&amp;#95;116598,SCZ&amp;#95;116108,SCZ&amp;#95;116113,SCZ&amp;#95;116114,SCZ&amp;#95;116116,SCZ&amp;#95;116120,SCZ&amp;#95;116184,SCZ&amp;#95;116186,SCZ&amp;#95;116188,SCZ&amp;#95;116190,SCZ&amp;#95;116198,SCZ&amp;#95;116199,SCZ&amp;#95;116202,SCZ&amp;#95;116205,SCZ&amp;#95;116206,SCZ&amp;#95;116208,SCZ&amp;#95;116228,SCZ&amp;#95;116237,SCZ&amp;#95;116243,SCZ&amp;#95;116274,SCZ&amp;#95;116289,SCZ&amp;#95;116291,SCZ&amp;#95;116297,SCZ&amp;#95;116304,SCZ&amp;#95;116306,SCZ&amp;#95;116308,SCZ&amp;#95;116314,SCZ&amp;#95;116358,SCZ&amp;#95;116359,SCZ&amp;#95;116361,SCZ&amp;#95;116363,SCZ&amp;#95;116364,SCZ&amp;#95;116365,SCZ&amp;#95;116379,SCZ&amp;#95;116384,SCZ&amp;#95;116387,SCZ&amp;#95;116388,SCZ&amp;#95;116389,SCZ&amp;#95;116390,SCZ&amp;#95;116392,SCZ&amp;#95;116393,SCZ&amp;#95;116399,SCZ&amp;#95;116403,SCZ&amp;#95;116410,SCZ&amp;#95;153761,SCZ&amp;#95;153766,SCZ&amp;#95;153768,SCZ&amp;#95;153770,SCZ&amp;#95;153771,SCZ&amp;#95;153772,SCZ&amp;#95;153773,SCZ&amp;#95;153774,SCZ&amp;#95;153786,SCZ&amp;#95;153809,SCZ&amp;#95;116070,SCZ&amp;#95;153810,SCZ&amp;#95;153837,SCZ&amp;#95;153867,SCZ&amp;#95;153890,SCZ&amp;#95;115923,SCZ&amp;#95;115924,SCZ&amp;#95;115925,SCZ&amp;#95;115928,SCZ&amp;#95;116930,SCZ&amp;#95;115933,SCZ115936,SCZ&amp;#95;115937,SCZ115939,SCZ&amp;#95;115953,SCZ&amp;#95;115971,SCZ&amp;#95;115975,SCZ&amp;#95;115981,SCZ&amp;#95;115982,SCZ&amp;#95;115988,SCZ&amp;#95;115989,SCZ116014,SCZ116015,SCZ&amp;#95;116018,SCZ&amp;#95;116023,SCZ&amp;#95;116024,SCZ&amp;#95;116096,SCZ&amp;#95;116099,SCZ&amp;#95;116100,SCZ&amp;#95;116104,SCZ116105,SCZ&amp;#95;116106,SCZ&amp;#95;116318,SCZ&amp;#95;116343,SCZ&amp;#95;116344,SCZ&amp;#95;116345,SCZ&amp;#95;116346,SCZ&amp;#95;116349,SCZ&amp;#95;116356,SCZ&amp;#95;116357,SCZ&amp;#95;116369,SCZ&amp;#95;116374,SCZ&amp;#95;116396,SCZ&amp;#95;156113,SCZ&amp;#95;156115,SCZ&amp;#95;156126,SCZ&amp;#95;156127,SCZ&amp;#95;156136,SCA&amp;#95;156139,SCA&amp;#95;156140,SCA&amp;#95;156141,SCA&amp;#95;156145,SCA&amp;#95;156150,SCA&amp;#95;156152,SCA&amp;#95;156156,SCZ&amp;#95;156157,SCZ&amp;#95;156158,SCZ&amp;#95;156159,SCZ&amp;#95;158163,SCZ&amp;#95;156167,SCZ&amp;#95;156181,SCZ&amp;#95;156185,SCZ&amp;#95;156201,SCZ&amp;#95;156204,SCZ&amp;#95;156225,SCZ&amp;#95;156226,SCZ&amp;#95;156227,SCZ&amp;#95;153936,SCZ&amp;#95;153937,SCZ&amp;#95;153938,SCZ&amp;#95;153939,SCZ&amp;#95;153940,SCZ&amp;#95;153941,SCZ&amp;#95;153942,SCZ&amp;#95;153943,SCZ&amp;#95;156231,SCZ&amp;#95;156232,SCZ&amp;#95;156233,SCZ&amp;#95;156234,SCZ&amp;#95;156235,SCZ&amp;#95;156236,SCZ&amp;#95;156237,SCZ&amp;#95;156238,SCZ&amp;#95;157391,SCZ&amp;#95;157419,SCZ&amp;#95;157420,SCZ&amp;#95;157421,SCZ&amp;#95;157423,SCZ&amp;#95;157424,SCZ&amp;#95;157425,SCZ&amp;#95;157426,SCZ&amp;#95;157427,SCZ&amp;#95;157428,SCZ&amp;#95;157429,SCZ&amp;#95;157430,SCZ&amp;#95;157431,SR&amp;#95;10516,SCZ&amp;#95;222755,SCZ&amp;#95;222756,SCZ&amp;#95;222757,SCZ&amp;#95;222758,SCZ&amp;#95;222759,SCZ&amp;#95;222760,SCZ&amp;#95;222761,SCZ&amp;#95;222762,SCZ&amp;#95;222763,SCZ&amp;#95;222764,SCZ&amp;#95;222765,SCZ&amp;#95;222766,SCZ&amp;#95;222767,SR&amp;#95;10517,SR&amp;#95;10518,SR&amp;#95;10519,SR&amp;#95;10520,SCZ&amp;#95;50339,SCZ&amp;#95;50340,SCZ&amp;#95;50341,SCZ&amp;#95;50342,SCZ&amp;#95;50343,SCZ&amp;#95;50344,SCZ&amp;#95;50345,SCZ&amp;#95;50346,SCZ&amp;#95;50347,SCZ&amp;#95;50348,SCZ&amp;#95;50349,SCZ&amp;#95;50350,SCZ&amp;#95;50351,SR&amp;#95;55269,SR&amp;#95;55270,SR&amp;#95;55274,SR&amp;#95;55275,SR&amp;#95;55276,SR&amp;#95;55278,SR&amp;#95;55280,SR&amp;#95;55281,SR&amp;#95;55282,SR&amp;#95;55283,SR&amp;#95;55284,SR&amp;#95;55285,SR&amp;#95;55287,SR&amp;#95;55288,SR&amp;#95;55290,SR&amp;#95;55291,SR&amp;#95;55292,SR&amp;#95;55293,SR&amp;#95;55295,SR&amp;#95;55296,SR&amp;#95;55297,SR&amp;#95;55298,SR&amp;#95;55299,SR&amp;#95;55300,SR&amp;#95;55301,SR&amp;#95;55302,SR&amp;#95;55303,SR&amp;#95;55304,SR&amp;#95;55305,SR&amp;#95;55306,SR&amp;#95;55307,SR&amp;#95;55308,SR&amp;#95;55310,SR&amp;#95;58245,SR&amp;#95;58252,SR&amp;#95;60821,SR&amp;#95;60822,SR&amp;#95;60823,SR&amp;#95;60824,SR&amp;#95;60825,SR&amp;#95;60826,SR&amp;#95;60827,SR&amp;#95;60810,SR&amp;#95;60811,SR&amp;#95;60812,SR&amp;#95;60813,SR&amp;#95;60814,SR&amp;#95;157434,SR&amp;#95;157435,SR&amp;#95;157436,SR&amp;#95;157437,SR&amp;#95;157438,SR&amp;#95;157439,SR&amp;#95;157440,SR&amp;#95;157441,SR&amp;#95;157442,SR&amp;#95;157443,SR&amp;#95;157444,SR&amp;#95;157445,SR&amp;#95;157446,SR&amp;#95;157447,SR&amp;#95;157448,SR&amp;#95;157449,SR&amp;#95;157450,SR&amp;#95;157451,SR&amp;#95;157452,SR&amp;#95;157453,SR&amp;#95;157454,SR&amp;#95;157455,SR&amp;#95;177882,SR&amp;#95;177883,SR&amp;#95;177884,SR&amp;#95;177885,SR&amp;#95;177886,SR&amp;#95;177887,SR&amp;#95;177888,SR&amp;#95;177889,SR&amp;#95;177890,SR&amp;#95;177891,SR&amp;#95;177892,SR&amp;#95;177893,SR&amp;#95;177894,YB&amp;#95;12042,YB&amp;#95;12043,YB&amp;#95;12044,YB&amp;#95;12045,YB&amp;#95;12046,YB&amp;#95;12047,YB&amp;#95;12048,YB&amp;#95;12049,YB&amp;#95;12050,YB&amp;#95;12051,YB&amp;#95;12052,YB&amp;#95;12053</t>
  </si>
  <si>
    <t>From: Yap T, Gillespie L, Ellison S, Flechas SV, Koo MS, Martinez AE, Vredenburg VT 2015. Invasion of the Fungal Pathogen Batrachochytrium dendrobatidis on California Islands. EcoHealth. March 2016, Volume 13, Issue 1, pp 145-150.     &amp;#95;Batrachochytrium dendrobatidis&amp;#95; (Bd), an amphibian fungal pathogen, has infected &amp;amp;#62;500 species and caused extinctions or declines in &amp;amp;#62;200 species worldwide. Despite over a decade of research, little is known about its invasion biology. To better understand this, we conducted a museum specimen survey (1910 - 1997) of &amp;#95;Bd&amp;#95; in amphibians on 11 California islands and found a pattern consistent with the emergence of &amp;#95;Bd&amp;#95; epizootics on the mainland, suggesting that geographic isolation did not prevent &amp;#95;Bd&amp;#95; invasion. We propose that suitable habitat, host diversity, and human visitation overcome isolation from the mainland and play a role in &amp;#95;Bd&amp;#95; invasion.</t>
  </si>
  <si>
    <t>near United States (nearest region)</t>
  </si>
  <si>
    <t>https://amphibiandisease.org/helpers/js-dragdrop/uploaded/4831a90278bbc455c0cd5efc2806497f/1958720a9fc8fd57674e603852390a50.xlsx</t>
  </si>
  <si>
    <t>a4fa3485f4a9acb0fa5577279e93faef5162008e</t>
  </si>
  <si>
    <t>{"entry_date":"1461174256494","name":"Vance Vredenburg","contact_email":"vancevredenburg@gmail.com","diagnostic_lab":"Vredenburg Lab","affiliation":"San Francisco State University"}</t>
  </si>
  <si>
    <t>a4fa3485f4a9acb0fa5577279e93faef5162008e:EDIT,6e6549cf6ce22a481879251d8afc5eba4d493a26:EDIT</t>
  </si>
  <si>
    <t>Vance Vredenburg</t>
  </si>
  <si>
    <t>DOI 10.1007/s10393-015-1071-y</t>
  </si>
  <si>
    <t>{&amp;quot;table&amp;quot;:&amp;quot;t9e30aeb2837e01e35433cff96f8b58b1&amp;#95;a4fa3485f4a9acb0fa5577279e93faef5162008e&amp;quot;,&amp;quot;raw&amp;#95;data&amp;quot;:{&amp;quot;hasDataFile&amp;quot;:true,&amp;quot;fileName&amp;quot;:&amp;quot;1958720a9fc8fd57674e603852390a50.xlsx&amp;quot;,&amp;quot;filePath&amp;quot;:&amp;quot;helpers/js-dragdrop/uploaded/4831a90278bbc455c0cd5efc2806497f/1958720a9fc8fd57674e603852390a50.xlsx&amp;quot;},&amp;quot;bounding&amp;#95;polygon&amp;quot;:{&amp;quot;paths&amp;quot;:[{&amp;quot;lat&amp;quot;:37.696114,&amp;quot;lng&amp;quot;:-123.00061900000003,&amp;quot;x&amp;quot;:20519.77715999999,&amp;quot;y&amp;quot;:22985.30052},{&amp;quot;lat&amp;quot;:34.0452844,&amp;quot;lng&amp;quot;:-120.37954910000002,&amp;quot;x&amp;quot;:21463.362323999994,&amp;quot;y&amp;quot;:22328.151192},{&amp;quot;lat&amp;quot;:33.9156773,&amp;quot;lng&amp;quot;:-120.04844830000002,&amp;quot;x&amp;quot;:21582.558611999993,&amp;quot;y&amp;quot;:22304.821914},{&amp;quot;lat&amp;quot;:33.3358173,&amp;quot;lng&amp;quot;:-118.33397730000002,&amp;quot;x&amp;quot;:22199.768171999996,&amp;quot;y&amp;quot;:22200.447114},{&amp;quot;lat&amp;quot;:33.3438516,&amp;quot;lng&amp;quot;:-118.33177290000003,&amp;quot;x&amp;quot;:22200.56175599999,&amp;quot;y&amp;quot;:22201.893288},{&amp;quot;lat&amp;quot;:33.3438516,&amp;quot;lng&amp;quot;:-118.33177290000003,&amp;quot;x&amp;quot;:22200.56175599999,&amp;quot;y&amp;quot;:22201.893288},{&amp;quot;lat&amp;quot;:37.8999569,&amp;quot;lng&amp;quot;:-122.36165590000002,&amp;quot;x&amp;quot;:20749.803875999994,&amp;quot;y&amp;quot;:23021.992242},{&amp;quot;lat&amp;quot;:37.696114,&amp;quot;lng&amp;quot;:-123.00061900000003,&amp;quot;x&amp;quot;:20519.77715999999,&amp;quot;y&amp;quot;:22985.30052},{&amp;quot;lat&amp;quot;:37.696114,&amp;quot;lng&amp;quot;:-123.00061900000003,&amp;quot;x&amp;quot;:20519.77715999999,&amp;quot;y&amp;quot;:22985.30052}],&amp;quot;fillOpacity&amp;quot;:0.35,&amp;quot;fillColor&amp;quot;:&amp;quot;#ff7800&amp;quot;}}</t>
  </si>
  <si>
    <t>ark:/21547/APc2</t>
  </si>
  <si>
    <t>ark:/21547/ATd2::1958720a9fc8fd57674e603852390a50.xlsx</t>
  </si>
  <si>
    <t>4831a90278bbc455c0cd5efc2806497f</t>
  </si>
  <si>
    <t>69cf94456977dd93d90dd5a0416f797f</t>
  </si>
  <si>
    <t>Japumayo</t>
  </si>
  <si>
    <t>ACP Ukumari Llakta</t>
  </si>
  <si>
    <t>Psychrophrynella chirihampatu,Gastrotheca excubitor,Bryophryne sp.,Bryophryne zonalis,Pleurodema marmoratum</t>
  </si>
  <si>
    <t>Strabomantidae,Hemiphractidae,Leptodactylidae</t>
  </si>
  <si>
    <t>June</t>
  </si>
  <si>
    <t>606.15,607.15,608.15,609.15,610.15,611.15,612.15,613.15,614.15,615.15,616.15,617.15,618.15,619.15,620.15,621.15,622.15,623.15,624.15,625.15,626.15,627.15,628.15,629.15,630.15,631.15,632.15,633.15,634.15,635.15,636.15,637.15,638.15,639.15,640.15,1001.15,1002.15,1003.15,1004.15,1005.15,1006.15,1007.15,1008.15,1009.15,1010.15,1011.15,1013.15,1014.15,1015.15,603.15,604.15,605.15,1012.15,1065.15,1066.15,1067.15,1068.15,1069.15,1070.15,1071.15,1072.15,1073.15,1074.15,1016.15,1017.15,1018.15,1019.15,1020.15,1021.15,1022.15</t>
  </si>
  <si>
    <t>We describe a new species of &amp;#95;Psychrophrynella&amp;#95; from the humid montane forest of the Department Cusco in Peru. Specimens were collected at 2,670 - 3,165 m elevation in the Area de Conservacion Privada Ukumari Llakta, Japumayo valley, near Comunidad Campesina de Japu, in the province of Paucartambo. The new species is readily distinguished from all other species of &amp;#95;Psychrophrynella&amp;#95; but &amp;#95;P. bagrecito&amp;#95; and &amp;#95;P. usurpator&amp;#95; by possessing a tubercle on the inner edge of the tarsus, and from these two species by its yellow ventral coloration on abdomen and limbs. Furthermore, the new species is like &amp;#95;P. bagrecito&amp;#95; and &amp;#95;P. usurpator&amp;#95; in having an advertisement call composed of multiple notes, whereas other species of &amp;#95;Psychrophrynella&amp;#95; whose calls are known have a pulsed call (&amp;#95;P. teqta&amp;#95;) or a short, tonal call composed of a single note. The new species has a snout-vent length of 16.1- 24.1 mm in males and 23.3-27.7 mm in females. Like other recently described species in the genus, this new &amp;#95;Psychrophrynella&amp;#95; inhabits high-elevation forests in the tropical Andes and likely has a restricted geographic distribution.</t>
  </si>
  <si>
    <t>Quispicanchi Province, Peru</t>
  </si>
  <si>
    <t>https://amphibiandisease.org/helpers/js-dragdrop/uploaded/2a74758c2b3b2201b3714351ddb81b52/cbdaa1247e9bcd6fa41bd2fba9cadb37.xlsx</t>
  </si>
  <si>
    <t>4e38bfaec1d19769b6fed00bc4aaaa0c89b4726e</t>
  </si>
  <si>
    <t>{"entry_date":"1462232574223","name":"Alessandro Catenazzi","contact_email":"acatenazzi@siu.edu","diagnostic_lab":"Catenazzi Lab","affiliation":"Southern Illinois University Carbondale"}</t>
  </si>
  <si>
    <t>https://doi.org/10.7717/peerj.1807</t>
  </si>
  <si>
    <t>{&amp;quot;table&amp;quot;:&amp;quot;t7d658b507768625eb2b481313f1d5bd3&amp;#95;4e38bfaec1d19769b6fed00bc4aaaa0c89b4726e&amp;quot;,&amp;quot;raw&amp;#95;data&amp;quot;:{&amp;quot;hasDataFile&amp;quot;:true,&amp;quot;fileName&amp;quot;:&amp;quot;cbdaa1247e9bcd6fa41bd2fba9cadb37.xlsx&amp;quot;,&amp;quot;filePath&amp;quot;:&amp;quot;helpers/js-dragdrop/uploaded/2a74758c2b3b2201b3714351ddb81b52/cbdaa1247e9bcd6fa41bd2fba9cadb37.xlsx&amp;quot;},&amp;quot;bounding&amp;#95;polygon&amp;quot;:[{&amp;quot;lat&amp;quot;:-13.50037,&amp;quot;lng&amp;quot;:-71.11901},{&amp;quot;lat&amp;quot;:-13.44623,&amp;quot;lng&amp;quot;:-71.00367},{&amp;quot;lat&amp;quot;:-13.44581,&amp;quot;lng&amp;quot;:-71.00342999999998},{&amp;quot;lat&amp;quot;:-13.44504,&amp;quot;lng&amp;quot;:-71.00360999999998},{&amp;quot;lat&amp;quot;:-13.4466,&amp;quot;lng&amp;quot;:-71.01763},{&amp;quot;lat&amp;quot;:-13.44953,&amp;quot;lng&amp;quot;:-71.03535},{&amp;quot;lat&amp;quot;:-13.453,&amp;quot;lng&amp;quot;:-71.04545000000002},{&amp;quot;lat&amp;quot;:-13.47148,&amp;quot;lng&amp;quot;:-71.09207000000004},{&amp;quot;lat&amp;quot;:-13.50037,&amp;quot;lng&amp;quot;:-71.11901}]}</t>
  </si>
  <si>
    <t>ark:/21547/AQK2</t>
  </si>
  <si>
    <t>ark:/21547/AQL2::cbdaa1247e9bcd6fa41bd2fba9cadb37.xlsx</t>
  </si>
  <si>
    <t>2a74758c2b3b2201b3714351ddb81b52</t>
  </si>
  <si>
    <t>external swab</t>
  </si>
  <si>
    <t>8d9e9ed20aa4b1e3d1e40f8d404200b8</t>
  </si>
  <si>
    <t>Batrachochytrium dendrobatidis in amphibian museum specimens from Costa Rica (UCR)</t>
  </si>
  <si>
    <t>Agalychnis annae,Agalychnis lemur,Atelopus chiriquiensis,Atelopus senex,Atelopus varius,Craugastor andi,Craugastor angelicus,Craugastor escoces,Craugastor fleischmanni,Craugastor melanostictus,Craugastor obesus,Craugastor ranoides,Craugastor rhyacobatrachus,Craugastor sp.,Craugastor taurus,Duellmanohyla rufioculis,Duellmanohyla uranochroa,Hyloscirtus colymba,Hyloscirtus palmeri,Incilius fastidiosus,Incilius holdridgei,Incilius periglenes,Isthmohyla angustilineata,Isthmohyla pictipes,Isthmohyla rivularis,Isthmohyla tica,Isthmohyla xanthosticta,Rana vibicaria,Rana warszewitschii,Pristimantis caryophyllaceus,Ptychohyla legleri,Silverstoneia nubicola,Craugastor catalinae,Isthmohyla calypsa</t>
  </si>
  <si>
    <t>Hylidae,Bufonidae,Craugastoridae,Ranidae,Strabomantidae,Dendrobatidae</t>
  </si>
  <si>
    <t>April,August,December,February,January,July,June,March,May,November,October,September</t>
  </si>
  <si>
    <t>1493,1494,1495,1496,1497,1498,1499,1500,1508,3,4,5,549,617,1821,1583,1136,2342,2442,2443,2444,2670,2743,2669,4520,3915,5762,6881,6928,7109,8059,8512,9522,8741,13593,13739,13740,13803,16058,16053,16057,17433,16729,17379,21003,2976,1536,868,395,1022,1023,1024,1025,1026,1312,1313,1314,1315,1316,1317,2056,2057,2169,2170,2386,2387,4206,4207,4296,4297,4298,4299,4300,4301,4302,4303,4304,4305,4338,4339,7851,7852,5457,7671,8924,6482,9226,6917,7206,7487,7488,7489,8516,8226,13307,10011,12882,12696,16054,9148,9189,9141,9169,9205,9184,9199,9160,9161,9144,9168,9151,9191,9190,9175,9165,9198,9170,9171,9176,9166,9162,9179,9195,9155,9209,9201,9196,9182,9145,9697,9698,10814,10812,10813,10815,10819,10883,10882,235,412,1641,1649,1644,1638,4065,4506,4148,4899,5521,5520,5610,5617,5616,5615,5611,5603,8911,8884,8885,8878,8877,8886,6069,6067,6059,6086,6068,6063,1258,1257,634,2599,1949,1947,1953,1951,2347,2898,2456,3041,3464,4963,4376,6703,5244,5286,5075,6039,6037,6170,6171,7822,7823,7818,7817,7819,7826,7491,2099,2098,2101,4261,4306,4263,6741,6658,8507,18297,10069,10091,10070,10092,10071,10068,10073,10072,10321,253,254,256,255,1345,1346,1347,1350,1355,1349,1348,1351,1352,1210,695,683,696,684,697,698,685,699,687,700,701,990,991,994,993,995,4161,986,4831,4832,4828,4829,3784,3783,4073,4071,4399,4408,4398,4401,5536,5537,5538,5540,5541,5542,5543,5544,7930,8517,8974,9621,4448,252,1263,1265,1264,1266,1651,1654,1653,2303,2306,2305,2309,2313,2316,2311,2320,2319,2317,2947,2949,3020,4824,3786,4076,4075,4074,4082,4079,4419,4012,4015,4016,4017,4164,3906,4964,6672,5463,6748,9552,6749,6750,18419,18420,18421,18423,18424,18426,18427,7133,7134,8749,8750,8742,8746,8747,8748,13339,1538,4447,1269,774,663,1175,664,431,1541,1543,1549,682,689,690,691,1801,1796,1277,1283,1279,1278,1706,2410,2552,2840,2843,2841,2844,2842,2315,2307,2310,2312,2318,2308,2314,2346,2629,3011,4014,4163,3998,3477,3479,12478,12479,4320,6196,5535,5793,5193,5194,5195,5196,5197,5198,5199,8808,9259,5852,5854,6009,6011,6012,6013,6014,6015,6751,6660,18414,18415,18417,9239,12448,6628,6629,7657,7755,8524,9423,8745,13337,13364,419,4019,4162,5351,5778,5633,5623,5622,8879,6743,6531,12444,12447,6934,8782,8951,10723,11773,20700,21209,8433,8434,8436,8437,136,711,712,713,714,715,716,717,1817,722,1195,1544,1542,551,581,579,580,584,585,586,587,589,983,1686,2040,2373,2032,2031,2030,12475,12476,12477,5076,5381,5210,6177,8936,6505,6425,18588,6547,7506,7507,7882,7883,9099,9100,8129,9127,9128,8266,8605,8489,8490,9396,9563,10065,10066,10067,10099,10186,10313,10316,10317,10318,10320,10314,10315,10183,10514,10513,10515,10516,10517,10364,10725,10732,11919,11822,18065,18068,18071,18072,18073,18075,18076,18089,17489,17488,18208,18209,20555,20556,8603,10729,10730,10731,10754,4037,4036,2348,2349,2350,2351,2676,2679,2677,2796,2797,2798,2680,2799,3919,3920,3918,3923,3922,3921,3924,3926,3925,6204,6206,3467,3460,3461,3462,9539,8846,8854,1156,1154,1850,1851,1973,1971,1972,2638,4565,5107,5108,5127,5128,5129,5130,5131,5132,7897,6374,6385,8573,18955,18956,19231,11293,11295,11296,11297,11307,11397,12091,1779,1769,1762,1765,1770,1685,2271,2270,2135,4252,12463,5085,5566,5567,5084,5088,5565,5568,5563,5086,5569,5087,5083,5562,5564,6648,6650,6500,6499,8792,8793,8791,4449,1177,867,1705,2745,2229,2700,3604,3508,3509,4318,7130,8842,13313,13333,10329,11110,13210,20240,8409,8411,8410,8412,8408,13227,13618,14161,14158,14155,14160,16898,16754,8031.4,8031.1,8031.6,8031.9,8031.5,8031.8,8031.7,8031,10803,10805,10804,12488,12490,12489,12492,12491,10808,415,2105,2107,2104,2110,4641,2106,2786,2793,2792,2794,2789,2788,2787,2785,2790,18511,4156,4155,4157,4903,5524,5875,5872,5870,5889,5886,5894,5878,5877,5873,5896,5891,5892,5888,5890,5871,5883,5880,7157,7495,2158,2159,4962,5204,5289,5288,7210,7209,7211,12363,12361,12362,2221,2220,2117,2116,2115,2698,2548,5546,5228,13391,17576,408,1624,2324,2323,2760,2770,2762,2766,2771,2769,2765,2767,2763,2768,2761,2772,4094,4093,4095,4112,4113,4119,4117,4120,4194,4115,4116,4118,7658,11380,11381,11374,11753,11823,11824,2228,2746,2225,2749,2750,2226,2748,2752,2747,2751,2227,2795,2703,2701,2702,6679,6685,6715,6678,6682,6691,6683,6689,6684,6680,6686,6688,6681,6687,11076,12562,11077,10836,10839,10837,10838,10840,10842,2222,2753,2223,2224,2356,2354,2355,2357,2160,6736,6674,6675,6676,6735,6737,6673,6734,4351,6192,5856,7860,8972,9435,10845,10846,12074,6791,57,62,72,79,85,89,92,95,98,260,1178,418,1625,1626,1628,2331,2549,5356,5490,13376,2978,18573,1528,1530,1531,1532,1533,4452,1326,1260,1262,406,553,554,688,1800,1663,2391,2049,2050,2857,3916,3533,3645,5258,5260,5261,6757,6805,6372,7508,7510,10336,10400,11370,13587,13960,14114,14517,14827,14820,18198,20005,20507,20865,20937,1021,5419,7847,5418,5417,7848,7685,7687,6919,6918,6877,7125,7126,8816,8852,13286,11503,11126,19839,5560,5082,5559,5561,6651,7884,8652,8627,8626,8628,18523,6174,8525,8650,8651,8630,8631,8629,11406,17138,13325,987,12592,18425,18422,18418,13370,5545,5539,18416,6010,7132,8267,9425,13352,21046,2128,2322,4077,4078,13349,8435,2039,9722,9723,10098,20554,8604,3466,9540,8847,9275,8152,13038,14156,14157,14159,16857,21426,10806,9544,19190,2764,4114,8845,10843,61,93,94,84,417,2330,2329,2417,2327,2328,4198,4197,9236,7670,8751,13421,10830,4125,8829,19836,2564,2565,2566,2567,2568,2569,2570,2571,2572,2573,2574,2575,8236,8258,8259,18082,20246,20247</t>
  </si>
  <si>
    <t>,,,,,,,,,,,,,,,,,,,,,,,,,,,,,,,,,,,,,,,,,,,,,,,,,,,,,,,,,,,,,,,,,,,,,,,,,,,,,,,,,,,,,,,,,,,,,,,,,,,,,,,,,,,,,,,,,,,,,,,,,,,,,,,,,,,,,,,,,,,,,,,,,,,,,,,,,,,,,,,,,,,,,,,,,,,,,,,,,,,,,,,,,,,,,,,,,,,,,,,,,,,,,,,,,,,,,,,,,,,,,,,,,,,,,,,,,,,,,,,,,,,,,,,,,,,,,,,,,,,,,,,,,,,,,,,,,,,,,,,,,,,,,,,,,,,,,,,,,,,,,,,,,,,,,,,,,,,,,,,,,,,,,,,,,,,,,,,,,,,,,,,,,,,,,,,,,,,,,,,,,,,,,,,,,,,,,,,,,,,,,,,,,,,,,,,,,,,,,,,,,,,,,,,,,,,,,,,,,,,,,,,,,,,,,,,,,,,,,,,,,,,,,,,,,,,,,,,,,,,,,,,,,,,,,,,,,,,,,,,,,,,,,,,,,,,,,,,,,,,,,,,,,,,,,,,,,,,,,,,,,,,,,,,,,,,,,,,,,,,,,,,,,,,,,,,,,,,,,,,,,,,,,,,,,,,,,,,,,,,,,,,,,,,,,,,,,,,,,,,,,,,,,,,,,,,,,,,,,,,,,,,,,,,,,,,,,,,,,,,,,,,,,,,,,,,,,,,,,,,,,,,,,,,,,,,,,,,,,,,,,,,,,,,,,,,,,,,,,,,,,,,,,,,,,,,,,,,,,,,,,,,,,,,,,,,,,,,,,,,,,,,,,,,,,,,,,,,,,,,,,,,,,,,,,,,,,,,,,,,,,,,,,,,,,,,,,,,,,,,,,,,,,,,,,,,,,,,,,,,,,,,,,,,,,,,,,,,,,,,,,,,,,,,,,,,,,,,,,,,,,,,,,,,,,,,,,,,,,,,,,,,,,,,,,,,,,,,,,,,,,,,,,,,,,,,,,,,,,,,,,,,,,,,,,,,,,,,,,,,,,,,,,,,,,,,,,,,,,,,,,,,,,,,,,,,,,,,,,,,,,,,,,,,,,,,,,,,,,,,,,,,,,,,,,,,,,,,,,,,,,,,,,,,,,,,,,</t>
  </si>
  <si>
    <t xml:space="preserve">More than 1000 anuran specimens from Costa Rica, housed in the University of Costa Rica (UCR) and UC Berkeley museum of vertebrate zoology (MVZ) collections were swabbed for Bd. Swab samples were analyzed using qPCR in the Vredenburg lab at San Francisco State University. </t>
  </si>
  <si>
    <t>https://amphibiandisease.org/helpers/js-dragdrop/uploaded/b4689b13c62d82cf578e9820d912c597/e6df7b391f16217584ea65c5bd9fa709.xlsx</t>
  </si>
  <si>
    <t>7dd3bf05ffb73fa18b44dec87c734e0989199a95</t>
  </si>
  <si>
    <t>{"entry_date":"1514064326018","name":"Marina DeLeon","contact_email":"msdeleon@ucdavis.edu","diagnostic_lab":"Vance Vredenburg","affiliation":"San Francisco State University"}</t>
  </si>
  <si>
    <t>6e6549cf6ce22a481879251d8afc5eba4d493a26:EDIT,7dd3bf05ffb73fa18b44dec87c734e0989199a95:EDIT</t>
  </si>
  <si>
    <t>Federico Bolanos, Vance Vredenburg</t>
  </si>
  <si>
    <t>{&amp;quot;table&amp;quot;:&amp;quot;t57ebfadd07e879ace6612ed75f8ad82d&amp;#95;7dd3bf05ffb73fa18b44dec87c734e0989199a95&amp;quot;,&amp;quot;raw&amp;#95;data&amp;quot;:{&amp;quot;hasDataFile&amp;quot;:true,&amp;quot;fileName&amp;quot;:&amp;quot;e6df7b391f16217584ea65c5bd9fa709.xlsx&amp;quot;,&amp;quot;filePath&amp;quot;:&amp;quot;helpers/js-dragdrop/uploaded/b4689b13c62d82cf578e9820d912c597/e6df7b391f16217584ea65c5bd9fa709.xlsx&amp;quot;},&amp;quot;bounding&amp;#95;polygon&amp;quot;:[{&amp;quot;lat&amp;quot;:8.4097,&amp;quot;lng&amp;quot;:-83.3596},{&amp;quot;lat&amp;quot;:8.4806,&amp;quot;lng&amp;quot;:-83.59440000000001},{&amp;quot;lat&amp;quot;:10.0105,&amp;quot;lng&amp;quot;:-85.345328},{&amp;quot;lat&amp;quot;:10.8468,&amp;quot;lng&amp;quot;:-85.77840000000003},{&amp;quot;lat&amp;quot;:10.9089,&amp;quot;lng&amp;quot;:-85.80200000000002},{&amp;quot;lat&amp;quot;:10.9278,&amp;quot;lng&amp;quot;:-85.32920000000001},{&amp;quot;lat&amp;quot;:10.9544,&amp;quot;lng&amp;quot;:-84.46969999999999},{&amp;quot;lat&amp;quot;:10.5361,&amp;quot;lng&amp;quot;:-83.50279999999998},{&amp;quot;lat&amp;quot;:8.5167,&amp;quot;lng&amp;quot;:-80.93330000000003}]}</t>
  </si>
  <si>
    <t>ark:/21547/Auf2</t>
  </si>
  <si>
    <t>ark:/21547/CpH2::28ff6cb337e281389d3850c9d2466574.xlsx,ark:/21547/CpZ2::4e96e540d671bbb0327bcecbe7b5b19a.xlsx,ark:/21547/Cpa2::16b0e6e417f74a3f11387668c4b8ea4f.xlsx</t>
  </si>
  <si>
    <t>b4689b13c62d82cf578e9820d912c597</t>
  </si>
  <si>
    <t>Marina DeLeon</t>
  </si>
  <si>
    <t>msdeleon@ucdavis.edu</t>
  </si>
  <si>
    <t>1e8288cad34a47d45af0637b45a58ab6</t>
  </si>
  <si>
    <t>Sierra Nevada Retrospective Analysis</t>
  </si>
  <si>
    <t>Rana muscosa,Hyliola regilla,Anaxyrus boreas,Rana catesbeiana,Rana boylii,Anaxyrus canorus,Rana sierrae,Rana pipiens,Rana draytonii,Rana cascadae</t>
  </si>
  <si>
    <t>Ranidae,Hylidae,Bufonidae</t>
  </si>
  <si>
    <t>January,May</t>
  </si>
  <si>
    <t>1900,1905,1907,1910,1915,1916,1919,1922,1923,1925,1926,1931,1932,1934,1939,1940,1942,1943,1945,1946,1948,1949,1951,1952,1953,1954,1955,1956,1957,1958,1959,1960,1961,1962,1963,1964,1965,1966,1967,1968,1970,1971,1972,1973,1974,1975,1976,1977,1978,1979,1980,</t>
  </si>
  <si>
    <t>Swabbing</t>
  </si>
  <si>
    <t>,,,,,,,,,,,,,,,,,,,,,,,,,,,,,,,,,,,,,,,,,,,,,,,,,,,,,,,,,,,,,,,,,,,,,,,,,,,,,,,,,,,,,,,,,,,,,,,,,,,,,,,,,,,,,,,,,,,,,,,,,,,,,,,,,,,,,,,,,,,,,,,,,,,,,,,,,,,,,,,,,,,,,,,,,,,,,,,,,,,,,,,,,,,,,,,,,,,,,,,,,,,,,,,,,,,,,,,,,,,,,,,,,,,,,,,,,,,,,,,,,,,,,,,,,,,,,,,,,,,,,,,,,,,,,,,,,,,,,,,,,,,,,,,,,,,,,,,,,,,,,,,,,,,,,,,,,,,,,,,,,,,,,,,,,,,,,,,,,,,,,,,,,,,,,,,,,,,,,,,,,,,,,,,,,,,,,,,,,,,,,,,,,,,,,,,,,,,,,,,,,,,,,,,,,,,,,,,,,,,,,,,,,,,,,,,,,,,,,,,,,,,,,,,,,,,,,,,,,,,,,,,,,,,,,,,,,,,,,,,,,,,,,,,,,,,,,,,,,,,,,,,,,,,,,,,,,,,,,,,,,,,,,,,,,,,,,,,,,,,,,,,,,,,,,,,,,,,,,,,,,,,,,,,,,,,,,,,,,,,,,,,,,,,,,,,,,,,,,,,,,,,,,,,,,,,,,,,,,,,,,,,,,,,,,,,,,,,,,,,,,,,,,,,,,,,,,,,,,,,,,,,,,,,,,,,,,,,,,,,,,,,,,,,,,,,,,,,,,,,,,,,,,,,,,,,,,,,,,,,,,,,,,,,,,,,,,,,,,,,,,,,,,,,,,,,,,,,,,,,,,,,,,,,,,,,,,,,,,,,,,,,,,,,,,,,,,,,,,,,,,,,,,,,,,,,,,,,,,,,,,,,,,,,,,,,,,,,,,,,,,,,,,,,,,,,,,,,,,,,,,,,,,,,,,,,,,,,,,,,,,,,,,,,,,,,,,,,,,,,,,,,,,,,,,,,,,,,,,,,,,,,,,,,,,,,,,,,,,,,,,,,,,,,,,,,,,,,,,,,,,,,,,,,,,,,,,,,,,,,,,,,,,,,,,,,,,,,,,,,,,,,,,,,,,,,,,,,,,,,,,,,,,,,,,,,,,,,,,,,,,,,,,,,,,,,,,,,,,,,,,,,,,,,,,,,,,,,,,,,,,,,,,,,,,,,,,,,,,,,,,,,,,,,,,,,,,,,,,,,,,,,,,,,,,,,,,,,,,,,,,,,,,,,,,,,,,,,,,,,,,,,,,,,,,,,,,,,,,,,,,,,,,,,,,,,,,,,,</t>
  </si>
  <si>
    <t>California, USA</t>
  </si>
  <si>
    <t>https://amphibiandisease.org/helpers/js-dragdrop/uploaded/5c875ff7f3929c2cfe6e870579462a09/c654f4c5fb6de5ba1e5b9aacef69e604.xlsx</t>
  </si>
  <si>
    <t>661554fdc5ea7616262584158c0f92065861daa6</t>
  </si>
  <si>
    <t>{"name":"Helen Butler","contact_email":"hmbutler4@gmail.com","affiliation":"San Francisco State University","lab":"Vance Vredenburg","diagnostic_lab":"Vredenburg Lab","entry_date":1507869826453}</t>
  </si>
  <si>
    <t>9c6434f599da5f118b3caa0305095f6b1db05e94:READ,6e6549cf6ce22a481879251d8afc5eba4d493a26:READ</t>
  </si>
  <si>
    <t>{&amp;quot;table&amp;quot;:&amp;quot;t9575f21eb04606b3532f3f3c3998d0ba&amp;#95;661554fdc5ea7616262584158c0f92065861daa6&amp;quot;,&amp;quot;raw&amp;#95;data&amp;quot;:{&amp;quot;hasDataFile&amp;quot;:true,&amp;quot;fileName&amp;quot;:&amp;quot;c654f4c5fb6de5ba1e5b9aacef69e604.xlsx&amp;quot;,&amp;quot;filePath&amp;quot;:&amp;quot;helpers/js-dragdrop/uploaded/5c875ff7f3929c2cfe6e870579462a09/c654f4c5fb6de5ba1e5b9aacef69e604.xlsx&amp;quot;},&amp;quot;bounding&amp;#95;polygon&amp;quot;:[{&amp;quot;lat&amp;quot;:33.34,&amp;quot;lng&amp;quot;:-116.89999999999998},{&amp;quot;lat&amp;quot;:34.8760033,&amp;quot;lng&amp;quot;:-118.89391999999998},{&amp;quot;lat&amp;quot;:36.151425,&amp;quot;lng&amp;quot;:-120.34801110000001},{&amp;quot;lat&amp;quot;:36.78333333,&amp;quot;lng&amp;quot;:-120.79713329999998},{&amp;quot;lat&amp;quot;:39.74205556,&amp;quot;lng&amp;quot;:-121.47391670000002},{&amp;quot;lat&amp;quot;:40.0796805,&amp;quot;lng&amp;quot;:-121.5434611},{&amp;quot;lat&amp;quot;:40.87557778,&amp;quot;lng&amp;quot;:-121.67681670000002},{&amp;quot;lat&amp;quot;:40.2005,&amp;quot;lng&amp;quot;:-120.64633329999998},{&amp;quot;lat&amp;quot;:39.35528,&amp;quot;lng&amp;quot;:-119.76749999999998},{&amp;quot;lat&amp;quot;:35.884675,&amp;quot;lng&amp;quot;:-116.23375277778001}]}</t>
  </si>
  <si>
    <t>ark:/21547/Ars2</t>
  </si>
  <si>
    <t>ark:/21547/Aru2::c654f4c5fb6de5ba1e5b9aacef69e604.xlsx</t>
  </si>
  <si>
    <t>5c875ff7f3929c2cfe6e870579462a09</t>
  </si>
  <si>
    <t>Helen Butler</t>
  </si>
  <si>
    <t>TEST</t>
  </si>
  <si>
    <t>Batrachoseps attenuatus,Atelopus tricolor,Dicamptodon tenebrosus,Psychrophrynella chirihampatu,Anaxyrus fowleri,Batrachoseps major</t>
  </si>
  <si>
    <t>Plethodontidae,Bufonidae,Dicamptodontidae,Strabomantidae</t>
  </si>
  <si>
    <t>February,January,March,November</t>
  </si>
  <si>
    <t>external Swab</t>
  </si>
  <si>
    <t>PLK1,PLK2,PLK3,PLK4,PLK5,PLK6,PLK7,PLK8,PLK30</t>
  </si>
  <si>
    <t>,,,,,,,,</t>
  </si>
  <si>
    <t>Guinda, CA 95637, USA</t>
  </si>
  <si>
    <t>https://amphibiandisease.org/helpers/js-dragdrop/uploaded/af7a4150fbb4caa954acb0ef24f04f8f/138b88ad0d812ed8ef7035d9420dd189.xlsx</t>
  </si>
  <si>
    <t>{"entry_date":"undefined","name":"Michelle Koo","contact_email":"mkoo@berkeley.edu","diagnostic_lab":"Koo","affiliation":"MVZ"}</t>
  </si>
  <si>
    <t>a4fa3485f4a9acb0fa5577279e93faef5162008e:EDIT,6d6d454828c05e8ceea03c99cc5f547e52fcb5fb:READ</t>
  </si>
  <si>
    <t>Koo</t>
  </si>
  <si>
    <t>{&amp;quot;table&amp;quot;:&amp;quot;t8f4deecdad9654af3175fda40a54861e&amp;#95;a4fa3485f4a9acb0fa5577279e93faef5162008e&amp;quot;,&amp;quot;raw&amp;#95;data&amp;quot;:{&amp;quot;hasDataFile&amp;quot;:true,&amp;quot;fileName&amp;quot;:&amp;quot;138b88ad0d812ed8ef7035d9420dd189.xlsx&amp;quot;,&amp;quot;filePath&amp;quot;:&amp;quot;helpers/js-dragdrop/uploaded/af7a4150fbb4caa954acb0ef24f04f8f/138b88ad0d812ed8ef7035d9420dd189.xlsx&amp;quot;},&amp;quot;bounding&amp;#95;polygon&amp;quot;:[{&amp;quot;lat&amp;quot;:38.86,&amp;quot;lng&amp;quot;:-122.30000000000001},{&amp;quot;lat&amp;quot;:38.88,&amp;quot;lng&amp;quot;:-122.29500000000002},{&amp;quot;lat&amp;quot;:38.8865,&amp;quot;lng&amp;quot;:-122.28499999999997},{&amp;quot;lat&amp;quot;:38.89,&amp;quot;lng&amp;quot;:-122.27499999999998},{&amp;quot;lat&amp;quot;:38.88,&amp;quot;lng&amp;quot;:-122.281},{&amp;quot;lat&amp;quot;:38.87,&amp;quot;lng&amp;quot;:-122.2894}]}</t>
  </si>
  <si>
    <t>ark:/21547/Aog2::138b88ad0d812ed8ef7035d9420dd189.xlsx</t>
  </si>
  <si>
    <t>af7a4150fbb4caa954acb0ef24f04f8f</t>
  </si>
  <si>
    <t>Michelle Koo</t>
  </si>
  <si>
    <t>mkoo@berkeley.edu</t>
  </si>
  <si>
    <t>8b97a5cba1968497dc07deb16da4e96f</t>
  </si>
  <si>
    <t>Infection prevalence in three lowland species of harlequin toads from the threatened genus Atelopus</t>
  </si>
  <si>
    <t xml:space="preserve"> Flechas, S., VT Vredenburg, and A. Am&amp;Atilde;&amp;copy;zquita. 2015. Infection Prevalence in Three Lowland Species of Harlequin Toads from the Threatened Genus Atelopus. Herpetological Review 46(4) pp. 528-532.</t>
  </si>
  <si>
    <t>GPL 2</t>
  </si>
  <si>
    <t>From:  Flechas, S., VT Vredenburg, and A. Am&amp;Atilde;&amp;copy;zquita. 2015. Infection Prevalence in Three Lowland Species of Harlequin Toads from the Threatened Genus &amp;#95;Atelopus&amp;#95;. Herpetological Review 46(4) pp. 528-532.</t>
  </si>
  <si>
    <t>6e6549cf6ce22a481879251d8afc5eba4d493a26</t>
  </si>
  <si>
    <t>{"entry_date":"1473878849803","name":"Vance Vredenburg","contact_email":"vancevredenburg@gmail.com","diagnostic_lab":"Vredenburg Lab","affiliation":"San Francisco State University"}</t>
  </si>
  <si>
    <t xml:space="preserve">Sandra Victoria Flechas </t>
  </si>
  <si>
    <t>{"raw_data":{"hasDataFile":false,"fileName":null,"filePath":null}}</t>
  </si>
  <si>
    <t>ark:/21547/AYr2</t>
  </si>
  <si>
    <t>ark:/21547/AYq2::null</t>
  </si>
  <si>
    <t>00d0bd019fb7dbd3fa7ba37e32c40a27</t>
  </si>
  <si>
    <t>8d4c77a84e4e9ef6a0ddaa2a6d00662e</t>
  </si>
  <si>
    <t>Montana Bsal sampling</t>
  </si>
  <si>
    <t>http://armi.usgs.gov</t>
  </si>
  <si>
    <t>Batrachochytrium salamandrivorans</t>
  </si>
  <si>
    <t>282bb181cea1d8e26b060e602bf9319a84654571</t>
  </si>
  <si>
    <t>{"name":"Donn Holmes","contact_email":"daholmes@usgs.gov","affiliation":"U.S. Geological Survey","lab":"Blake Hossack","diagnostic_lab":"USGS National Wildlife Health Center","entry_date":1477097438771}</t>
  </si>
  <si>
    <t>Blake Hossack</t>
  </si>
  <si>
    <t>ark:/21547/AcJ2</t>
  </si>
  <si>
    <t>ark:/21547/AcI2::null</t>
  </si>
  <si>
    <t>864fba47ac4cf1f18ec1933351f4d2d5</t>
  </si>
  <si>
    <t>3888b4d328a17a0bfd616bf6a25dfeb1</t>
  </si>
  <si>
    <t xml:space="preserve">USGS ARMI Bsal Surveillance Project </t>
  </si>
  <si>
    <t>{"name":"Donn Holmes","contact_email":"daholmes@usgs.gov","affiliation":"U.S. Geological Survey","lab":"Mike Adams","diagnostic_lab":"USGS National Wildlife Health Center","entry_date":1477097586091}</t>
  </si>
  <si>
    <t>Mike Adams</t>
  </si>
  <si>
    <t>ark:/21547/AcM2</t>
  </si>
  <si>
    <t>ark:/21547/AcL2::null</t>
  </si>
  <si>
    <t>f37c07e2919f78a0ebab5da994b35767</t>
  </si>
  <si>
    <t>bbc6a92de3776c3e441bf1aa4d3e1bab</t>
  </si>
  <si>
    <t xml:space="preserve">ARMI Bsal reconnaissance - GA, NC, SC, TN </t>
  </si>
  <si>
    <t>{"name":"Donn Holmes","contact_email":"daholmes@usgs.gov","affiliation":"U.S. Geological Survey","lab":" Marcella Cruz, Jamie Barichivich","diagnostic_lab":"USGS National Wildlife Health Center","entry_date":1477097951353}</t>
  </si>
  <si>
    <t xml:space="preserve"> Marcella Cruz, Jamie Barichivich</t>
  </si>
  <si>
    <t>ark:/21547/AcT2</t>
  </si>
  <si>
    <t>ark:/21547/AcS2::null</t>
  </si>
  <si>
    <t>4214e6f9ea6fabe6ce82b8ad4efd7efa</t>
  </si>
  <si>
    <t>0096e7ac2bdc33b7dac454b067c2883d</t>
  </si>
  <si>
    <t>Cleveland Metroparks Natural Resources Project</t>
  </si>
  <si>
    <t>{"name":"Donn Holmes","contact_email":"daholmes@usgs.gov","affiliation":"U.S. Geological Survey","lab":" Blake Hossack, Mike Benard, Hilary Rolins, Tim Krynak","diagnostic_lab":"USGS National Wildlife Health Center","entry_date":1477098684830}</t>
  </si>
  <si>
    <t xml:space="preserve"> Blake Hossack, Mike Benard, Hilary Rolins, Tim Krynak</t>
  </si>
  <si>
    <t>ark:/21547/AcZ2</t>
  </si>
  <si>
    <t>ark:/21547/AcY2::null</t>
  </si>
  <si>
    <t>0e1623c3e013150c0af76328ba5bb6c9</t>
  </si>
  <si>
    <t>8598ef1c9231dd1a34582747b853b2de</t>
  </si>
  <si>
    <t>SEARMI BRD Bsal surveillance</t>
  </si>
  <si>
    <t>{"name":"Donn Holmes","contact_email":"daholmes@usgs.gov","affiliation":"U.S. Geological Survey","lab":" Susan Walls, Dan Calhoun","diagnostic_lab":"USGS National Wildlife Health Center","entry_date":1477098886878}</t>
  </si>
  <si>
    <t xml:space="preserve"> Susan Walls, Dan Calhoun</t>
  </si>
  <si>
    <t>ark:/21547/Acc2</t>
  </si>
  <si>
    <t>ark:/21547/Acb2::null</t>
  </si>
  <si>
    <t>632556d713e2a58f6c280498fc2d0d74</t>
  </si>
  <si>
    <t>1451102cdaaa2cb6b81bc438a1067504</t>
  </si>
  <si>
    <t>North Dakota bsal sampling</t>
  </si>
  <si>
    <t>{"name":"Donn Holmes","contact_email":"daholmes@usgs.gov","affiliation":"U.S. Geological Survey","lab":" Blake Hossack","diagnostic_lab":"USGS National Wildlife Health Center","entry_date":1477099452514}</t>
  </si>
  <si>
    <t xml:space="preserve"> Blake Hossack</t>
  </si>
  <si>
    <t>ark:/21547/Aci2</t>
  </si>
  <si>
    <t>ark:/21547/Ach2::null</t>
  </si>
  <si>
    <t>7217b0cc0fff1954ebc52c04a15b31bf</t>
  </si>
  <si>
    <t>e29cf8a6091ff9a876eee172b235039e</t>
  </si>
  <si>
    <t>Buenos Aires NWR and State Land Surveys</t>
  </si>
  <si>
    <t>{"name":"Donn Holmes","contact_email":"daholmes@usgs.gov","affiliation":"U.S. Geological Survey","lab":" Blake Hossack, Brent Sigafus","diagnostic_lab":"USGS National Wildlife Health Center","entry_date":1477099591807}</t>
  </si>
  <si>
    <t xml:space="preserve"> Blake Hossack, Brent Sigafus</t>
  </si>
  <si>
    <t>ark:/21547/Acl2</t>
  </si>
  <si>
    <t>ark:/21547/Ack2::null</t>
  </si>
  <si>
    <t>f6d3d416a094500716337c764f3ff136</t>
  </si>
  <si>
    <t>4b9067dd335304699d9d889c17eb2e8d</t>
  </si>
  <si>
    <t>Missouri bsal sampling</t>
  </si>
  <si>
    <t>{"name":"Donn Holmes","contact_email":"daholmes@usgs.gov","affiliation":"U.S. Geological Survey","lab":" Blake Hossack, Jon Davenport","diagnostic_lab":"USGS National Wildlife Health Center","entry_date":1477099702298}</t>
  </si>
  <si>
    <t xml:space="preserve"> Blake Hossack, Jon Davenport</t>
  </si>
  <si>
    <t>ark:/21547/Aco2</t>
  </si>
  <si>
    <t>ark:/21547/Acn2::null</t>
  </si>
  <si>
    <t>fd9c54ea55c34c4f68444c77ec468dd2</t>
  </si>
  <si>
    <t>e3357f2c656ead7459da3d768fd98762</t>
  </si>
  <si>
    <t>Wyoming Bsal sampling</t>
  </si>
  <si>
    <t>{"name":"Donn Holmes","contact_email":"daholmes@usgs.gov","affiliation":"U.S. Geological Survey","lab":" Blake Hossack","diagnostic_lab":"USGS National Wildlife Health Center","entry_date":1477099823481}</t>
  </si>
  <si>
    <t>ark:/21547/Acr2</t>
  </si>
  <si>
    <t>ark:/21547/Acq2::null</t>
  </si>
  <si>
    <t>3531cfe90e2a88b502e8ed8314b989b3</t>
  </si>
  <si>
    <t>a07319dab8ef9e112eafc17607f002c4</t>
  </si>
  <si>
    <t>AZ and Mexico Bsal Sampling</t>
  </si>
  <si>
    <t>{"name":"Donn Holmes","contact_email":"daholmes@usgs.gov","affiliation":"U.S. Geological Survey","lab":" Blake Hossack, Brent Sigafus, Julio Espinal","diagnostic_lab":"USGS National Wildlife Health Center","entry_date":1477099941615}</t>
  </si>
  <si>
    <t xml:space="preserve"> Blake Hossack, Brent Sigafus, Julio Espinal</t>
  </si>
  <si>
    <t>ark:/21547/Acu2</t>
  </si>
  <si>
    <t>ark:/21547/Act2::null</t>
  </si>
  <si>
    <t>8a451c6409eaa898029e4c3f1c0fb52b</t>
  </si>
  <si>
    <t>f8fdb30c589e87a090835aff352f5811</t>
  </si>
  <si>
    <t>Pathogen invasion and non-epizootic dynamics in Pacific newts in California over the last century</t>
  </si>
  <si>
    <t>Taricha rivularis,Taricha granulosa,Taricha torosa,Taricha sierrae</t>
  </si>
  <si>
    <t>Salamandridae</t>
  </si>
  <si>
    <t>January</t>
  </si>
  <si>
    <t>1892,1893,1894,1895,1896,1897,1902,1904,1906,1907,1908,1909,1910,1911,1912,1913,1914,1915,1916,1917,1918,1919,1920,1922,1923,1924,1925,1926,1927,1928,1929,1930,1932,1933,1934,1935,1936,1937,1938,1939,1940,1941,1942,1943,1944,1945,1946,1947,1948,1949,1950,</t>
  </si>
  <si>
    <t>,,,,,,,,,,,,,,,,,,,,,,,,,,,,,,,,,,,,,,,,,,,,,,,,,,,,,,,,,,,,,,,,,,,,,,,,,,,,,,,,,,,,,,,,,,,,,,,,,,,,,,,,,,,,,,,,,,,,,,,,,,,,,,,,,,,,,,,,,,,,,,,,,,,,,,,,,,,,,,,,,,,,,,,,,,,,,,,,,,,,,,,,,,,,,,,,,,,,,,,,,,,,,,,,,,,,,,,,,,,,,,,,,,,,,,,,,,,,,,,,,,,,,,,,,,,,,,,,,,,,,,,,,,,,,,,,,,,,,,,,,,,,,,,,,,,,,,,,,,,,,,,,,,,,,,,,,,,,,,,,,,,,,,,,,,,,,,,,,,,,,,,,,,,,,,,,,,,,,,,,,,,,,,,,,,,,,,,,,,,,,,,,,,,,,,,,,,,,,,,,,,,,,,,,,,,,,,,,,,,,,,,,,,,,,,,,,,,,,,,,,,,,,,,,,,,,,,,,,,,,,,,,,,,,,,,,,,,,,,,,,,,,,,,,,,,,,,,,,,,,,,,,,,,,,,,,,,,,,,,,,,,,,,,,,,,,,,,,,,,,,,,,,,,,,,,,,,,,,,,,,,,,,,,,,,,,,,,,,,,,,,,,,,,,,,,,,,,,,,,,,,,,,,,,,,,,,,,,,,,,,,,,,,,,,,,,,,,,,,,,,,,,,,,,,,,,,,,,,,,,,,,,,,,,,,,,,,,,,,,,,,,,,,,,,,,,,,,,,,,,,,,,,,,,,,,,,,,,,,,,,,,,,,,,,,,,,,,,,,,,,,,,,,,,,,,,,,,,,,,,,,,,,,,,,,,,,,,,,,,,,,,,,,,,,,,,,,,,,,,,,,,,,,,,,,,,,,,,,,,,,,,,,,,,,,,,,,,,,,,,,,,,,,,,,,,,,,,,,,,,,,,,,,,,,,,,,,,,,,,,,,,,,,,,,,,,,,,,,,,,,,,,,,,,,,,,,,,,,,,,,,,,,,,,,,,,,,,,,,,,,,,,,,,,,,,,,,,,,,,,,,,,,,,,,,,,,,,,,,,,,,,,,,,,,,,,,,,,,,,,,,,,,,,,,,,,,,,,,,,,,,,,,,,,,,,,,,,,,,,,,,,,,,,,,,,,,,,,,,,,,,,,,,,,,,,,,,,,,,,,,,,,,,,,,,,,,,,,,,,,,,,,,,,,,,,,,,,,,,,,,,,,,,,,,,,,,,,,,,,,,,,,,,,,,,,,,,,,,,,,,,,,,,,,,,,,,,,,,,,,,,,,,,,,,,,,,,,,,,,,,,,,,,,,,,,,,,,,,,,,,,,,,,,,,,,,,,,,,,,,,,,,,,,,,,,,,,,,,,,,,,,,,,,,,,,,,,,,,,,,,,,,,,,,,,,,,,,,,,,,,,,,,,,,,,,,,,,,,,,,,,,,,,,,,,,,,,,,,,,,,,,,,,,,,,,,,,,,,,,,,,,,,,,,,,,,,,,,,,,,,,,,,,,,,,,,,,,,,,,,,,,,,,,,,,,,,,,,,,,,,,,,,,,,,,,,,,,,,,,,,,,,,,,,,,,,,,,,,,,,,,,,,,,,,,,,,,,,,,,,,,,,,,,,,,,,,,,,,,,,,,,,,,,,,,,,,,,,,,,,,,,,,,,,,,,,,,,,,,,,,,,,,,,,,,,,,,,,,,,,,,,,,,,,,,,,,,,,,,,,,,,,,,,,,,,,,,,,,,,,,,,,,,,,,,,,,,,,,,,,,,,,,,,,,,,,,,,,,,,,,,,,,,,,,,,,,,,,,,,,,,,,,,,,,,,,,,,,,,,,,,,,,,,,,,,,,,,,,,,,,,,,,,,,,,,,,,,,,,,,,,,,,,,,,,,,,,,,,,,,,,,,,,,,,,,,,,,,,,,,,,,,,,,,,,,,,,,,,,,,,,,,,,,,,,,,,,,,,,,,,,,,,,,,,,,,,,,,,,,,,,,,,,,,,,,,,,,,,,,,,,,,,,,,,,,,,,,,,,,,,,,,,,,,,,,,,,,,,,,,,,,,,,,,,,,,,</t>
  </si>
  <si>
    <t>https://amphibiandisease.org/helpers/js-dragdrop/uploaded/81042127c8cc61524ff183276c08da4f/b61548184b5f4a25942689b72b1378ac.xlsx</t>
  </si>
  <si>
    <t>9c6434f599da5f118b3caa0305095f6b1db05e94</t>
  </si>
  <si>
    <t>{"entry_date":"1516131187502","name":"Hasan Sulaeman","contact_email":"muhasan@mail.sfsu.edu","diagnostic_lab":"Vredenburg Lab","affiliation":"San Francisco State University"}</t>
  </si>
  <si>
    <t>6e6549cf6ce22a481879251d8afc5eba4d493a26:EDIT,9c6434f599da5f118b3caa0305095f6b1db05e94:EDIT</t>
  </si>
  <si>
    <t>{&amp;quot;table&amp;quot;:&amp;quot;tc54a70ac9a321828b8d31422cde33136&amp;#95;9c6434f599da5f118b3caa0305095f6b1db05e94&amp;quot;,&amp;quot;raw&amp;#95;data&amp;quot;:{&amp;quot;hasDataFile&amp;quot;:true,&amp;quot;fileName&amp;quot;:&amp;quot;b61548184b5f4a25942689b72b1378ac.xlsx&amp;quot;,&amp;quot;filePath&amp;quot;:&amp;quot;helpers/js-dragdrop/uploaded/81042127c8cc61524ff183276c08da4f/b61548184b5f4a25942689b72b1378ac.xlsx&amp;quot;},&amp;quot;bounding&amp;#95;polygon&amp;quot;:[{&amp;quot;lat&amp;quot;:32.715278,&amp;quot;lng&amp;quot;:-117.15638899999999},{&amp;quot;lat&amp;quot;:34.460419,&amp;quot;lng&amp;quot;:-119.84401400000002},{&amp;quot;lat&amp;quot;:35.535697,&amp;quot;lng&amp;quot;:-121.05172199999998},{&amp;quot;lat&amp;quot;:36.606413,&amp;quot;lng&amp;quot;:-121.90319999999997},{&amp;quot;lat&amp;quot;:37.12145,&amp;quot;lng&amp;quot;:-122.30618300000003},{&amp;quot;lat&amp;quot;:38.845675,&amp;quot;lng&amp;quot;:-123.636867},{&amp;quot;lat&amp;quot;:39.213588,&amp;quot;lng&amp;quot;:-123.77462700000001},{&amp;quot;lat&amp;quot;:40.244097,&amp;quot;lng&amp;quot;:-124.130833},{&amp;quot;lat&amp;quot;:40.676106,&amp;quot;lng&amp;quot;:-124.23783100000003},{&amp;quot;lat&amp;quot;:41.742213,&amp;quot;lng&amp;quot;:-124.167395},{&amp;quot;lat&amp;quot;:41.854559,&amp;quot;lng&amp;quot;:-124.07728800000001},{&amp;quot;lat&amp;quot;:41.950607,&amp;quot;lng&amp;quot;:-123.65362800000003},{&amp;quot;lat&amp;quot;:41.923692,&amp;quot;lng&amp;quot;:-123.47091799999998},{&amp;quot;lat&amp;quot;:41.806517,&amp;quot;lng&amp;quot;:-123.015785},{&amp;quot;lat&amp;quot;:41.200756,&amp;quot;lng&amp;quot;:-121.78817600000002},{&amp;quot;lat&amp;quot;:33.97468,&amp;quot;lng&amp;quot;:-116.62099},{&amp;quot;lat&amp;quot;:33.01967,&amp;quot;lng&amp;quot;:-116.64229999999998},{&amp;quot;lat&amp;quot;:32.967969,&amp;quot;lng&amp;quot;:-116.65002700000002},{&amp;quot;lat&amp;quot;:32.96,&amp;quot;lng&amp;quot;:-116.65999999999997}]}</t>
  </si>
  <si>
    <t>ark:/21547/Avh2</t>
  </si>
  <si>
    <t>ark:/21547/Avl2::b61548184b5f4a25942689b72b1378ac.xlsx</t>
  </si>
  <si>
    <t>81042127c8cc61524ff183276c08da4f</t>
  </si>
  <si>
    <t>Hasan Sulaeman</t>
  </si>
  <si>
    <t>muhasan@mail.sfsu.edu</t>
  </si>
  <si>
    <t>75c171d795b2ae9b7bd50db3a82d31cf</t>
  </si>
  <si>
    <t>A century of Batrachochytrium dendrobatidis in Illinois amphibians</t>
  </si>
  <si>
    <t>The fungal pathogen, &amp;#95;Batrachochytrium dendrobatidis (Bd)&amp;#95;, causes the disease chytridiomycosis in amphibians and is responsible for the worst epizootics in vertebrate history. In some regions of the world (e.g., the Neotropics and Western United States), &amp;#95;Bd&amp;#95; has caused recent reductions in amphibian population abundance and species richness, while in other regions the impacts are less clear. Although &amp;#95;Bd&amp;#95; is present in the Midwestern United States, its history and impact in the region is not known. We used a qPCR assay to determine historic &amp;#95;Bd&amp;#95; prevalence in Illinois, testing 1,028 specimens representing 10 anuran species, collected 1888 - 1989.</t>
  </si>
  <si>
    <t>{"entry_date":"1472072095157","name":"Vance Vredenburg","contact_email":"vancevredenburg@gmail.com","diagnostic_lab":"Vredenburg Lab","affiliation":"San Francisco State University"}</t>
  </si>
  <si>
    <t>Karen Lips</t>
  </si>
  <si>
    <t>http://dx.doi.org/10.1016/j.biocon.2014.12.007</t>
  </si>
  <si>
    <t>ark:/21547/AXM2</t>
  </si>
  <si>
    <t>ark:/21547/AXL2::null</t>
  </si>
  <si>
    <t>2fc6c2bacd1c8b396eaa8307c35f830b</t>
  </si>
  <si>
    <t>714ed22904ecd215361c6fc325b67a6f</t>
  </si>
  <si>
    <t>Global pandemic lineage of amphibian fungal pathogen invades Asia</t>
  </si>
  <si>
    <t>GPL</t>
  </si>
  <si>
    <t>We document recent Bd GPL invasion in the Philippines. The surprising result is that there are no epizootics. We propose that skin microbes may play a role.</t>
  </si>
  <si>
    <t>{"entry_date":"1472081145049","name":"Vance Vredenburg","contact_email":"vancevredenburg@gmail.com","diagnostic_lab":"Vredenburg Lab","affiliation":"San Francisco State University"}</t>
  </si>
  <si>
    <t>ark:/21547/AXR2</t>
  </si>
  <si>
    <t>ark:/21547/AXQ2::null</t>
  </si>
  <si>
    <t>66a7fc2ead138cc11a2d06f9b7e05d03</t>
  </si>
  <si>
    <t>505c3cb2e8a30efd47a7512fc0e63412</t>
  </si>
  <si>
    <t>Kosnipata</t>
  </si>
  <si>
    <t>Psychrophrynella usurpator,Gastrotheca nebulanastes,Pristimantis pharangobates,Pristimantis toftae,Pristimantis danae,Hypsiboas gladiator,Pristimantis platydactylus,Gastrotheca excubitor</t>
  </si>
  <si>
    <t>Strabomantidae,Hemiphractidae,Hylidae</t>
  </si>
  <si>
    <t>August,July,June</t>
  </si>
  <si>
    <t>,,,,,,,,,,,,,,,,,,,,,,,,,,,,,,,,,,,,,,,,,,,,,,,,,,,,,,,,,,,,,,,,,,,,,,,,,,,,,,,,,,,,,,,,,,,,,,,,,,,,,,,,,,,,,,,,,,,,,,,,,,,,,,,,,,,,,,,,,,,,,,,,,,,,,,,,,,,,,,,,,,,,,,,,,,,,,,,,,,,,,,,,,,,,,,,,,,,,,,,,,,,,,,,,,,,,,,,,,,,,,,,,,,,,,,,,,,,,,,,,,,,,,,,,,,,,,,,,,,,,,,,,,,,,,,,,,,,,,,,,,,,,,,,,,,,,,,,,,,,,,,,,,,,,,,,,,,,,,,,,,,,,,,,,,,,,,,,,,,,,,,,,,,,,,,,,,,,,,,,,,,,,,,,,,,,,,,,,,,,,,,,,,,,,,,,,,,,,,,,,,,,,,,,,,,,,,,,,,,,,,,,,,,,,,,,,,,,,,,,,,,,,,,,,,,,,,,,,,,,,,,,,,,,,,,,,,,,,,,,,,,,,,,,,,,,,,,,,,,,,,,,,,,,,,,,,,,,,,,,,,,,,,,,,,,,,,,,,,,,,,,</t>
  </si>
  <si>
    <t>Paucartambo Province, Peru</t>
  </si>
  <si>
    <t>https://amphibiandisease.org/helpers/js-dragdrop/uploaded/5c6c1dd9e27c8fc67a27dec569e23355/d0541ad898cf62407e48c8cf04215cf8.xlsx</t>
  </si>
  <si>
    <t>{"entry_date":"1473207043600","name":"Alessandro Catenazzi","contact_email":"acatenazzi@gmail.com","diagnostic_lab":"Vredenburg Lab","affiliation":"Southern Illinois University, San Francisco State University"}</t>
  </si>
  <si>
    <t>a4fa3485f4a9acb0fa5577279e93faef5162008e:EDIT,6d6d454828c05e8ceea03c99cc5f547e52fcb5fb:EDIT,984f9acc470507342ef60659afc40ae2797dc494:EDIT</t>
  </si>
  <si>
    <t>{&amp;quot;table&amp;quot;:&amp;quot;t2ffad89bc0815b2988be22e73f2f0279&amp;#95;a4fa3485f4a9acb0fa5577279e93faef5162008e&amp;quot;,&amp;quot;raw&amp;#95;data&amp;quot;:{&amp;quot;hasDataFile&amp;quot;:true,&amp;quot;fileName&amp;quot;:&amp;quot;d0541ad898cf62407e48c8cf04215cf8.xlsx&amp;quot;,&amp;quot;filePath&amp;quot;:&amp;quot;helpers/js-dragdrop/uploaded/5c6c1dd9e27c8fc67a27dec569e23355/d0541ad898cf62407e48c8cf04215cf8.xlsx&amp;quot;},&amp;quot;bounding&amp;#95;polygon&amp;quot;:{&amp;quot;paths&amp;quot;:[{&amp;quot;lat&amp;quot;:-13.1894,&amp;quot;lng&amp;quot;:-71.60050999999999,&amp;quot;x&amp;quot;:39023.8164,&amp;quot;y&amp;quot;:13825.908},{&amp;quot;lat&amp;quot;:-13.15117,&amp;quot;lng&amp;quot;:-71.64030000000002,&amp;quot;x&amp;quot;:39009.49199999999,&amp;quot;y&amp;quot;:13832.789399999998},{&amp;quot;lat&amp;quot;:-13.06746,&amp;quot;lng&amp;quot;:-71.5625,&amp;quot;x&amp;quot;:39037.5,&amp;quot;y&amp;quot;:13847.8572},{&amp;quot;lat&amp;quot;:-13.06466,&amp;quot;lng&amp;quot;:-71.55893000000003,&amp;quot;x&amp;quot;:39038.78519999999,&amp;quot;y&amp;quot;:13848.3612},{&amp;quot;lat&amp;quot;:-13.05831,&amp;quot;lng&amp;quot;:-71.54962,&amp;quot;x&amp;quot;:39042.1368,&amp;quot;y&amp;quot;:13849.5042},{&amp;quot;lat&amp;quot;:-13.05164,&amp;quot;lng&amp;quot;:-71.53804000000002,&amp;quot;x&amp;quot;:39046.30559999999,&amp;quot;y&amp;quot;:13850.7048},{&amp;quot;lat&amp;quot;:-13.03049,&amp;quot;lng&amp;quot;:-71.50128999999998,&amp;quot;x&amp;quot;:39059.5356,&amp;quot;y&amp;quot;:13854.5118},{&amp;quot;lat&amp;quot;:-13.02578,&amp;quot;lng&amp;quot;:-71.48408,&amp;quot;x&amp;quot;:39065.731199999995,&amp;quot;y&amp;quot;:13855.3596},{&amp;quot;lat&amp;quot;:-13.17537,&amp;quot;lng&amp;quot;:-71.58657,&amp;quot;x&amp;quot;:39028.834800000004,&amp;quot;y&amp;quot;:13828.4334}],&amp;quot;fillOpacity&amp;quot;:0.35,&amp;quot;fillColor&amp;quot;:&amp;quot;#ff7800&amp;quot;}}</t>
  </si>
  <si>
    <t>ark:/21547/AXY2</t>
  </si>
  <si>
    <t>ark:/21547/AYz2::d0541ad898cf62407e48c8cf04215cf8.xlsx</t>
  </si>
  <si>
    <t>5c6c1dd9e27c8fc67a27dec569e23355</t>
  </si>
  <si>
    <t>4bc91fb90ff5575d5affec1724447bba</t>
  </si>
  <si>
    <t>Widespread presence and high prevalence of Batrachochytrium dendrobatidis in Gabon</t>
  </si>
  <si>
    <t>Herpetological Review, In press</t>
  </si>
  <si>
    <t>Hyperolius cinnamomeoventris,Hyperolius tuberculatus,Hyperolius ocellatus,Leptopelis aubryi,Leptopelis millsoni,Sclerophrys sp.,Scotobleps gabonicus,Leptopelis notatus,Sclerophrys gracilipes,Amnirana albolabris,Hyperolius phantasticus,Conraua crassipes,Hyperolius guttulatus,Hyperolius platyceps,Afrixalus paradorsalis,Xenopus epitropicalis,Chiromantis rufescens,Arthroleptis sylvaticus,Cardioglossa gracilis,Leptodactylodon nov. sp.,Phrynobatrachus auritus,Phrynobatrachus africanus,Cardioglossa leucomystax,Arthroleptis variabilis,Sclerophrys regularis,Xenopus fraseri,Phlyctimantis leonardi,Ptychadena perreti,Hyperolius sp. 2,Afrixalus dorsalis,Leptopelis ocellatus,Astylosternus batesi,Amnirana amnicola,Phrynobatrachus nov. sp.,Hyperolius pardalis,Hoplobatrachus occipitalis,Hyperolius adspersus,Hyperolius concolor,Sclerophrys superciliaris,Arthroleptis adelphus,Leptopelis calcaratus,Cryptothylax greshoffii,Arthroleptis poecilonotus,Amnirana lepus,Leptopelis rufus,Leptopelis sp.</t>
  </si>
  <si>
    <t>Hyperoliidae,Arthroleptidae,Bufonidae,Ranidae,Conrauidae,Pipidae,Rhacophoridae,Phrynobatrachidae,Ptychadenidae,Dicroglossidae</t>
  </si>
  <si>
    <t>April,May</t>
  </si>
  <si>
    <t>false,true</t>
  </si>
  <si>
    <t>GFMJ967,GFMJ968,GFMJ969,GFMJ970,GFMJ972,GFMJ973,GFMJ974,GFMJ976,GFMJ977,GFMJ978,GFMJ980,GFMJ983,GFMJ959,GFMJ960,GFMJ962,GFMJ961,GFMJ964,GFMJ965,GFMJ966,GFMJ971,GFMJ979,GFMJ984,GFMJ963,GFMJ987,GFMJ988,GFMJ989,GFMJ990,GFMJ991,GFMJ992,GFMJ994,GFMJ995,GFMJ996,GFMJ997,GFMJ999,GFMJ1000,GFMJ1001,GFMJ1002,GFMJ1003,GFMJ1004,GFMJ1005,GFMJ1006,GFMJ1012,GFMJ1013,GFMJ1014,GFMJ1015,GFMJ993,GFMJ998,GFMJ1016,GFMJ1018,GFMJ1019,GFMJ1020,GFMJ1024,GFMJ1025,GFMJ1026,GFMJ1027,GFMJ1029,GFMJ1032,GFMJ1033,GFMJ1059,GFMJ1060,GFMJ1063,GFMJ1064,GFMJ1065,GFMJ1066,GFMJ1067,GFMJ1028,GFMJ1030,GFMJ1031,GFMJ1058,GFMJ1061,GFMJ1062,GFMJ1069,GFMJ1070,GFMJ1071,GFMJ1072,GFMJ1074,GFMJ1076,GFMJ1077,GFMJ1080,GFMJ1081,GFMJ1084,GFMJ1085,GFMJ1086,GFMJ1087,GFMJ1091,GFMJ1093,GFMJ1075,GFMJ1079,GFMJ1083,GFMJ1088,GFMJ1089,GFMJ1090,GFMJ1092,GFMJ1094,GFMJ1095,GFMJ1097,GFMJ1098,GFMJ1099,GFMJ1100,GFMJ1101,GFMJ1102,GFMJ1103,GFMJ1104,GFMJ1105,GFMJ1106,GFMJ1108,GFMJ1109,GFMJ1110,GFMJ1113,GFMJ1114,GFMJ1115,GFMJ1116,GFMJ1117,GFMJ1118,GFMJ1120,GFMJ1121,GFMJ1111,GFMJ1112,GFMJ1122,GFMJ1173,GFMJ1174,GFMJ1175,GFMJ1176,GFMJ1177,GFMJ1178,GFMJ1179,GFMJ1180,GFMJ1181,GFMJ1182,GFMJ1183,GFMJ1184,GFMJ1185,GFMJ1186,GFMJ1187,GFMJ1188,GFMJ1190,GFMJ1193,GFMJ1194,GFMJ1195,GFMJ1196,GFMJ1189,GFMJ1192,GFMJ1197,GFMJ1198,GFMJ1199,GFMJ1200,GFMJ1201,GFMJ1202,GFMJ1203,GFMJ1204,GFMJ1205,GFMJ1206,GFMJ1207,GFMJ1209,GFMJ1211,GFMJ1212,GFMJ1214,GFMJ1215,GFMJ1216,GFMJ1217,GFMJ1219,GFMJ1220,GFMJ1221,GFMJ1222,GFMJ1223,GFMJ1218,GFMJ1225,GFMJ1226,GFMJ1227,GFMJ1228,GFMJ1229,GFMJ1230,GFMJ1239,GFMJ1240,GFMJ1241,GFMJ1243,GFMJ1246,GFMJ1248,GFMJ1249,GFMJ1281,GFMJ1282,GFMJ1283,GFMJ1284,GFMJ1285,GFMJ1286,GFMJ1287,GFMJ1289,GFMJ1290,GFMJ1247,GFMJ1288,GFMJ1291,GFMJ1292,GFMJ1293,GFMJ1294,GFMJ1297,GFMJ1298,GFMJ1300,GFMJ1301,GFMJ1302,GFMJ1303,GFMJ1304,GFMJ1305,GFMJ1306,GFMJ1307,GFMJ1308,GFMJ1309,GFMJ1310,GFMJ1312,GFMJ1314,GFMJ1315,GFMJ1317,GFMJ1318,GFMJ1319,GFMJ1320,GFMJ1321,GFMJ1322,GFMJ1323,GFMJ1324,GFMJ1325,GFMJ1326,GFMJ1327,GFMJ1328,GFMJ1329,GFMJ1330,GFMJ1331,GFMJ1332,GFMJ1333,GFMJ1334,GFMJ1335,GFMJ1336,GFMJ1337,GFMJ1338,GFMJ1339,GFMJ1340,GFMJ1341,GFMJ1368,GFMJ1372,GFMJ1373,GFMJ1374,GFMJ1376,GFMJ1377,GFMJ1515,GFMJ1556,GFMJ1557,GFMJ1559,GFMJ1560,GFMJ1562,GFMJ1568,GFMJ1569,GFMJ1570,GFMJ1571,GFMJ1574,GFMJ1575,GFMJ1577,ORB197,GFMJ1558,GFMJ1561,GFMJ1563,GFMJ1565,GFMJ1566,GFMJ1572,GFMJ1578,GFMJ1579,GFMJ1580,GFMJ1581,GFMJ1582,GFMJ1584,ORB01,ORB04,ORB05,ORB06,ORB07,ORB28,ORB29,ORB30,ORB31,ORB32,ORB35,ORB36,ORB40,ORB41,ORB42,ORB43,ORB44,ORB10,ORB11,ORB12,ORB45,ORB46,ORB47,ORB48,ORB49,ORB50,ORB51,ORB52,ORB53,ORB102,ORB103,ORB104,ORB105,ORB106,ORB107,ORB108,ORB109,ORB110,ORB111,ORB137,ORB159,ORB160,ORB161,ORB164,ORB165,ORB166,ORB167,ORB168,ORB169,ORB170,ORB171,ORB172,ORB173,ORB174,ORB175,ORB177,ORB178,ORB181,ORB182,ORB183,ORB184,ORB185,ORB186,ORB188,ORB189,ORB190,ORB191,ORB193,ORB194,ORB195,ORB196,ORB198,ORB199,ORB200,ORB201,ORB202,ORB203,ORB204,ORB205,ORB206,ORB207,ORB208,ORB247,ORB248,ORB249,ORB250,ORB251,ORB252,ORB253,ORB254,ORB255,ORB256,ORB257,ORB258,ORB259,ORB260,ORB261,ORB264,ORB265,ORB266,ORB268,ORB269,ORB270,ORB302,ORB303,ORB304,ORB305,ORB306,ORB307,ORB308,ORB309,ORB310,ORB311,ORB312,ORB313,ORB314,ORB315,ORB316,ORB317,ORB318,ORB319,ORB320,ORB321,ORB322,ORB323,ORB324,ORB330,ORB331,ORB332,ORB333,ORB334,ORB335,ORB336,ORB337,ORB338,ORB339,ORB340,ORB341,ORB342,ORB359,ORB360,ORB361,ORB362,ORB363,ORB364,ORB365,ORB366,ORB396,ORB397,ORB399,ORB400,ORB401,ORB402,ORB403,ORB405,ORB406,ORB407,ORB410,ORB414,ORB415,ORB417,ORB419,ORB420,ORB421,ORB423,ORB425,ORB426,ORB427,ORB429,GFMJ958,GFMJ986,GFMJ1017,GFMJ1068,GFMJ1096,GFMJ1172,GFMJ1208,GFMJ1244,GFMJ1299,GFMJ1375,ORB09,ORB13,ORB14,ORB15,ORB16,ORB17,ORB18,ORB19,ORB20,ORB21,ORB22,ORB23,ORB24,ORB25,ORB26,ORB27,ORB192</t>
  </si>
  <si>
    <t>Herpetological Review 47(2):227-230</t>
  </si>
  <si>
    <t>Gabon</t>
  </si>
  <si>
    <t>https://amphibiandisease.org/helpers/js-dragdrop/uploaded/75eeefed4814cdf5585a7a53d5b41636/7f5d6fe37b819da189d99e077aa89279.xlsx</t>
  </si>
  <si>
    <t>15d554905b67288396a3fea97956980e2a9afd60</t>
  </si>
  <si>
    <t>{"entry_date":"1458264672659","name":"Greg Jongsma","contact_email":"gregor.jongsma@gmail.com","diagnostic_lab":"Kerby Lab, University of South Dakota","affiliation":"University of Florida"}</t>
  </si>
  <si>
    <t>David Blackburn</t>
  </si>
  <si>
    <t>{&amp;quot;table&amp;quot;:&amp;quot;t70510408e2541d0ac8a9a6036e7452fb&amp;#95;15d554905b67288396a3fea97956980e2a9afd60&amp;quot;,&amp;quot;raw&amp;#95;data&amp;quot;:{&amp;quot;hasDataFile&amp;quot;:true,&amp;quot;fileName&amp;quot;:&amp;quot;7f5d6fe37b819da189d99e077aa89279.xlsx&amp;quot;,&amp;quot;filePath&amp;quot;:&amp;quot;helpers/js-dragdrop/uploaded/75eeefed4814cdf5585a7a53d5b41636/7f5d6fe37b819da189d99e077aa89279.xlsx&amp;quot;},&amp;quot;bounding&amp;#95;polygon&amp;quot;:{&amp;quot;paths&amp;quot;:[{&amp;quot;lat&amp;quot;:-0.63971,&amp;quot;lng&amp;quot;:10.213179999999966,&amp;quot;x&amp;quot;:68476.74479999999,&amp;quot;y&amp;quot;:16084.852200000001},{&amp;quot;lat&amp;quot;:-0.64305,&amp;quot;lng&amp;quot;:10.218179999999961,&amp;quot;x&amp;quot;:68478.54479999999,&amp;quot;y&amp;quot;:16084.251},{&amp;quot;lat&amp;quot;:-2.31967,&amp;quot;lng&amp;quot;:13.60987,&amp;quot;x&amp;quot;:69699.5532,&amp;quot;y&amp;quot;:15782.4594},{&amp;quot;lat&amp;quot;:-2.1691,&amp;quot;lng&amp;quot;:13.639459999999985,&amp;quot;x&amp;quot;:69710.2056,&amp;quot;y&amp;quot;:15809.562},{&amp;quot;lat&amp;quot;:-2.15461,&amp;quot;lng&amp;quot;:13.641399999999976,&amp;quot;x&amp;quot;:69710.904,&amp;quot;y&amp;quot;:15812.170199999999},{&amp;quot;lat&amp;quot;:-2.15461,&amp;quot;lng&amp;quot;:13.641399999999976,&amp;quot;x&amp;quot;:69710.904,&amp;quot;y&amp;quot;:15812.170199999999},{&amp;quot;lat&amp;quot;:-2.12448,&amp;quot;lng&amp;quot;:13.635060000000067,&amp;quot;x&amp;quot;:69708.62160000003,&amp;quot;y&amp;quot;:15817.593599999998},{&amp;quot;lat&amp;quot;:-0.80493,&amp;quot;lng&amp;quot;:12.81241,&amp;quot;x&amp;quot;:69412.4676,&amp;quot;y&amp;quot;:16055.1126},{&amp;quot;lat&amp;quot;:-0.04916,&amp;quot;lng&amp;quot;:11.164279999999962,&amp;quot;x&amp;quot;:68819.1408,&amp;quot;y&amp;quot;:16191.1512},{&amp;quot;lat&amp;quot;:-0.16839,&amp;quot;lng&amp;quot;:10.782910000000015,&amp;quot;x&amp;quot;:68681.84760000001,&amp;quot;y&amp;quot;:16169.6898},{&amp;quot;lat&amp;quot;:-0.63971,&amp;quot;lng&amp;quot;:10.213179999999966,&amp;quot;x&amp;quot;:68476.74479999999,&amp;quot;y&amp;quot;:16084.852200000001},{&amp;quot;lat&amp;quot;:-0.63971,&amp;quot;lng&amp;quot;:10.213179999999966,&amp;quot;x&amp;quot;:68476.74479999999,&amp;quot;y&amp;quot;:16084.852200000001},{&amp;quot;lat&amp;quot;:-0.18482,&amp;quot;lng&amp;quot;:10.777270000000044,&amp;quot;x&amp;quot;:68679.81720000002,&amp;quot;y&amp;quot;:16166.732399999999}],&amp;quot;fillOpacity&amp;quot;:0.35,&amp;quot;fillColor&amp;quot;:&amp;quot;#ff7800&amp;quot;}}</t>
  </si>
  <si>
    <t>ark:/21547/ANU2</t>
  </si>
  <si>
    <t>ark:/21547/APH2::7f5d6fe37b819da189d99e077aa89279.xlsx</t>
  </si>
  <si>
    <t>75eeefed4814cdf5585a7a53d5b41636</t>
  </si>
  <si>
    <t>9eb9fc11cf289dd2c7b68665a5eaa018</t>
  </si>
  <si>
    <t>Is Chytridiomycosis an Emerging Infectious Disease in Asia?</t>
  </si>
  <si>
    <t>Swei A, Rowley JJL,  Roedder D, Diesmos MLL, Diesmos AC, Briggs CJ, et al. (2011) Is Chytridiomycosis an Emerging Infectious Disease in Asia? PLoS ONE 6(8): e23179</t>
  </si>
  <si>
    <t>Ansonia mcgregori,Pulchrana grandocula,Kalophrynus pleurostigma,Kurixalus appendiculatus,Limnonectes leytensis,Limnonectes magnus,Megophrys stejnegeri,Theloderma spinosum,Occidozyga laevis,Pelophryne brevipes,Rhinella marina,Staurois natator,Bufotes zugmayeri,Bufotes pewzowi,Bufotes pewzowi x turanensis,Bufotes turanensis,Amnirana nicobariensis,Philautus sp.,Rana catesbeiana,Amolops sp.,Duttaphrynus melanostictus,Huia melasma,Sylvirana nigrovittata,Kurixalus bisacculus,Leptolalax sp.,Limnonectes hascheanus,Limnonectes kuhlii,Odorrana chloronota,Odorrana jingdongensis,Odorrana tiannanensis,Polypedates leucomystax,Quasipaa sp.,Rhacophorus feae,Theloderma sp.,Hoplobatrachus rugulosus,Fejervarya greenii,Fejervarya limnocharis,Sylvirana maosonensis,Indosylvirana temporalis,Ingerophrynus galeatus,Lankanectes corrugatus,Leptobrachium chapaense,Limnonectes sp.,Microhyla butleri,Microhyla heymonsi,Odorrana chapaensis,Odorrana orba,Pseudophilautus alto,Pseudophilautus femoralis,Pseudophilautus hallidayi,Pseudophilautus microtympanum,Pseudophilautus sarasinorum,Pseudophilautus silus,Pseudophilautus sordidus,Pseudophilautus viridis,Rhacophorus bipunctatus,Rhacophorus kio,Taruga eques,Tylototriton vietnamensis cf.,Megophrys major,Megophrys sp.,Odorrana andersonii,Leptobrachium huashen,Nanorana yunnanensis,Megophrys gigantica,Oreolalax granulosus,Ophryophryne gerti,Ophryophryne hansi,Occidozyga sp.,Hylarana macrodactyla,Kaloula pulchra,Amolops spinapectoralis,Microhyla berdmorei,Microhyla ornata,Microhyla sp.,Nanorana arnoldi,Nanorana chayuensis,Duttaphrynus stuarti,Cornufer schmidti,Platymantis sp.,Ingerophrynus sp.,Litoria thesaurensis,Cornufer boulengeri,Rana sp.,Rhacophorus burmanus,Amolops medogensis,Cornufer magnus,Strauchbufo raddei,Hylarana celebensis,Chalcorana mocquardii,Limnonectes modestus cf.,Odorrana sp.,Paramesotriton deloustali,Leptobrachium mouhoti,Limnonectes dabanus,Odorrana schmackeri,Leptobrachium leishanense,Rhacophorus annamensis,Paramesotriton labiatus,Paramesotriton caudopunctatus,Amolops chunganensis,Bufo gargarizans andrewsi,Fejervarya nicobariensis,Pulchrana picturata,Leptobrachium montanum,Leptobrachium sp.,Megophrys nasuta,Microhyla borneensis,Polypedates macrotis,Hylarana montivaga,Ophryophryne sp.,Raorchestes gryllus,Feihyla palpebralis,Kurixalus baliogaster,Rhacophorus sp.,Rhacophorus calcaneus,Amolops ricketti,Indosylvirana milleti,Brachytarsophrys intermedia,Leptobrachium boringii,Laotriton laoensis,Platymantis mimulus,Platymantis polillensis cf.,Pulchrana similis,Limnonectes macrocephalus,Sanguirana luzonensis,Rhacophorus pardalis,Megophrys spinata,Megophrys minor,Chiromantis nongkhorensis,Hylarana taipehensis,Kalophrynus interlineatus,Microhyla pulchra,Micryletta inornata,Occidozyga lima,Pelophylax lateralis,Hylarana sp.,Microhyla annamensis,Microhyla fusca,Sylvirana guentheri,Amolops cremnobatus,Odorrana chloronota cf.,Ophryophryne pachyproctus,Rana johnsi,Raorchestes parvulus,Rhacophorus orlovi,Odorrana bacboensis,Occidozyga martensii,Polypedates sp.,Theloderma asperum,Amolops mengyangensis,Kurixalus odontotarsus,Megophrys parva,Odorrana nasica,Ansonia hanitschi,Ansonia sp.,Meristogenys kinabaluensis,Philautus everetti,Rhacophorus angulirostris</t>
  </si>
  <si>
    <t>Bufonidae,Ranidae,Microhylidae,Rhacophoridae,Dicroglossidae,Megophryidae,Nyctibatrachidae,Salamandridae,Ceratobatrachidae,Hylidae</t>
  </si>
  <si>
    <t>April,August,December,January,July,June,March,May,November,October,September</t>
  </si>
  <si>
    <t>,,,,,,,,,,,,,,,,,,,,,,,,,,,,,,,,,,,,,,,,,,,,,,,,,,,,,,,,,,,,,,,,,,,,,,,,,,,,,,,,,,,,,,,,,,,,,,,,,,,,,,,,,,,,,,,,,,,,,,,,,,,,,,,,,,,,,,,,,,,,,,,,,,,,,,,,,,,,,,,,,,,,,,,,,,,,,,,,,,,,,,,,,,,,,,,,,,,,,,,,,,,,,,,,,,,,,,,,,,,,,,,,,,,,,,,,,,,,,,,,,,,,,,,,,,,,,,,,,,,,,,,,,,,,,,,,,,,,,,,,,,,,,,,,,,,,,,,,,,,,,,,,,,,,,,,,,,,,,,,,,,,,,,,,,,,,,,,,,,,,,,,,,,,,,,,,,,,,,,,,,,,,,,,,,,,,,,,,,,,,,,,,,,,,,,,,,,,,,,,,,,,,,,,,,,,,,,,,,,,,,,,,,,,,,,,,,,,,,,,,,,,,,,,,,,,,,,,,,,,,,,,,,,,,,,,,,,,,,,,,,,,,,,,,,,,,,,,,,,,,,,,,,,,,,,,,,,,,,,,,,,,,,,,,,,,,,,,,,,,,,,,,,,,,,,,,,,,,,,,,,,,,,,,,,,,,,,,,,,,,,,,,,,,,,,,,,,,,,,,,,,,,,,,,,,,,,,,,,,,,,,,,,,,,,,,,,,,,,,,,,,,,,,,,,,,,,,,,,,,,,,,,,,,,,,,,,,,,,,,,,,,,,,,,,,,,,,,,,,,,,,,,,,,,,,,,,,,,,,,,,,,,,,,,,,,,,,,,,,,,,,,,,,,,,,,,,,,,,,,,,,,,,,,,,,,,,,,,,,,,,,,,,,,,,,,,,,,,,,,,,,,,,,,,,,,,,,,,,,,,,,,,,,,,,,,,,,,,,,,,,,,,,,,,,,,,,,,,,,,,,,,,,,,,,,,,,,,,,,,,,,,,,,,,,,,,,,,,,,,,,,,,,,,,,,,,,,,,,,,,,,,,,,,,,,,,,,,,,,,,,,,,,,,,,,,,,,,,,,,,,,,,,,,,,,,,,,,,,,,,,,,,,,,,,,,,,,,,,,,,,,,,,,,,,,,,,,,,,,,,,,,,,,,,,,,,,,,,,,,,,,,,,,,,,,,,,,,,,,,,,,,,,,,,,,,,,,,,,,,,,,,,,,,,,,,,,,,,,,,,,,,,,,,,,,,,,,,,,,,,,,,,,,,,,,,,,,,,,,,,,,,,,,,,,,,,,,,,,,,,,,,,,,,,,,,,,,,,,,,,,,,,,,,,,,,,,,,,,,,,,,,,,,,,,,,,,,,,,,,,,,,,,,,,,,,,,,,,,,,,,,,,,,,,,,,,,,,,,,,,,,,,,,,,,,,,,,,,,,,,,,,,,,,,,,,,,,,,,,,,,,,,,,,,,,,,,,,,,,,,,,,,,,,,,,,,,,,,,,,,,,,,,,,,,,,,,,,,,,,,,,,,,,,,,,,,,,,,,,,,,,,,,,,,,,,,,,,,,,,,,,,,,,,,,,,,,,,,,,,,,,,,,,,,,,,,,,,,,,,,,,,,,,,,,,,,,,,,,,,,,,,,,,,,,,,,,,,,,,,,,,,,,,,,,,,,,,,,,,,,,,,,,,,,,,,,,,,,,,,,,,,,,,,,,,,,,,,,,,,,,,,,,,,,,,,,,,,,,,,,,,,,,,,,,,,,,,,,,,,,,,,,,,,,,,,,,,,,,,,,,,,,,,,,,,,,,,,,,,,,,,,,,,,,,,,,,,,,,,,,,,,,,,,,,,,,,,,,,,,,,,,,,,,,,,,,,,,,,,,,,,,,,,,,,,,,,,,,,,,,,,,,,,,,,,,,,,,,,,,,,,,,,,,,,,,,,,,,,,,,,,,,,,,,,,,,,,,,,,,,,,,,,,,,,,,,,,,,,,,,,,,,,,,,,,,,,,,,,,,,,,,,,,,,,,,,,,,,,,,,,,,,,,,,,,,,,,,,,,,,,,,,,,,,,,,,,,,,,,,,,,,,,,,,,,,,,,,,,,,,,,,,,,,,,,,,,,,,,,,,,,,,,,,,,,,,,,,,,,,,,,,,,,,,,,,,,,,,,,,,,,,,,,,,,,,,,,,,,,,,,,,,,,,,,,,,,,,,,,,</t>
  </si>
  <si>
    <t>Abstract Excerpt: To date, Bd surveys have been published for few Asian countries, and infected amphibians have been reported only from Indonesia, South Korea, China and Japan. Thus far, there have been no substantiated reports of enigmatic or suspected disease-caused population declines of the kind that has been attributed to Bd in other areas. In order to gain a more detailed picture of the distribution of Bd in Asia, we undertook a widespread, opportunistic survey of over 3,000 amphibians for Bd throughout Asia and adjoining Papua New Guinea. Survey sites spanned 15 countries, approximately 36&amp;Acirc;&amp;deg; latitude, 111&amp;Acirc;&amp;deg;  longitude, and over 2000 m in elevation. Bd prevalence was very low throughout our survey area (2.35&amp;#37; overall) and infected animals were not clumped as would be expected in epizootic events. This suggests that Bd is either newly emerging in Asia, endemic at low prevalence, or that some other ecological factor is preventing Bd from fully invading Asian amphibians. The current observed pattern in Asia differs from that in many other parts of the world.</t>
  </si>
  <si>
    <t>near Laos (nearest region)</t>
  </si>
  <si>
    <t>https://amphibiandisease.org/helpers/js-dragdrop/uploaded/9a8d2ed7d6a429828a76ab6a6158e236/be79ff9a50c8093816b808a37817c310.xlsx</t>
  </si>
  <si>
    <t>6d6d454828c05e8ceea03c99cc5f547e52fcb5fb</t>
  </si>
  <si>
    <t>{"entry_date":"1471531179979","name":"Vance Vredenburg","contact_email":"vancev@sfsu.edu","diagnostic_lab":"Vance Vredenburg","affiliation":"San Francisco State University"}</t>
  </si>
  <si>
    <t>a4fa3485f4a9acb0fa5577279e93faef5162008e:EDIT,6e6549cf6ce22a481879251d8afc5eba4d493a26:READ</t>
  </si>
  <si>
    <t>10.1371/journal.pone.0023179</t>
  </si>
  <si>
    <t>{&amp;quot;table&amp;quot;:&amp;quot;t385f108b642035699179789a61826715&amp;#95;6d6d454828c05e8ceea03c99cc5f547e52fcb5fb&amp;quot;,&amp;quot;raw&amp;#95;data&amp;quot;:{&amp;quot;hasDataFile&amp;quot;:true,&amp;quot;fileName&amp;quot;:&amp;quot;be79ff9a50c8093816b808a37817c310.xlsx&amp;quot;,&amp;quot;filePath&amp;quot;:&amp;quot;helpers/js-dragdrop/uploaded/9a8d2ed7d6a429828a76ab6a6158e236/be79ff9a50c8093816b808a37817c310.xlsx&amp;quot;},&amp;quot;bounding&amp;#95;polygon&amp;quot;:{&amp;quot;paths&amp;quot;:[{&amp;quot;lat&amp;quot;:-9.446666667,&amp;quot;lng&amp;quot;:147.18499999999995,&amp;quot;x&amp;quot;:117786.59999999998,&amp;quot;y&amp;quot;:14499.59999994},{&amp;quot;lat&amp;quot;:6.843333333,&amp;quot;lng&amp;quot;:80.67777778000004,&amp;quot;x&amp;quot;:93844.00000080002,&amp;quot;y&amp;quot;:17431.79999994},{&amp;quot;lat&amp;quot;:30.61333333,&amp;quot;lng&amp;quot;:67.02833333000001,&amp;quot;x&amp;quot;:88930.1999988,&amp;quot;y&amp;quot;:21710.3999994},{&amp;quot;lat&amp;quot;:42.728,&amp;quot;lng&amp;quot;:74.64800000000002,&amp;quot;x&amp;quot;:91673.28000000001,&amp;quot;y&amp;quot;:23891.04},{&amp;quot;lat&amp;quot;:42.794,&amp;quot;lng&amp;quot;:74.75999999999999,&amp;quot;x&amp;quot;:91713.59999999999,&amp;quot;y&amp;quot;:23902.92},{&amp;quot;lat&amp;quot;:43.2612,&amp;quot;lng&amp;quot;:76.96540000000005,&amp;quot;x&amp;quot;:92507.54400000002,&amp;quot;y&amp;quot;:23987.016},{&amp;quot;lat&amp;quot;:47.81325,&amp;quot;lng&amp;quot;:101.54708299999993,&amp;quot;x&amp;quot;:101356.94987999997,&amp;quot;y&amp;quot;:24806.385},{&amp;quot;lat&amp;quot;:-5.27,&amp;quot;lng&amp;quot;:151.44666659999996,&amp;quot;x&amp;quot;:119320.79997599998,&amp;quot;y&amp;quot;:15251.400000000001}],&amp;quot;fillOpacity&amp;quot;:0.35,&amp;quot;fillColor&amp;quot;:&amp;quot;#ff7800&amp;quot;}}</t>
  </si>
  <si>
    <t>ark:/21547/AWL2</t>
  </si>
  <si>
    <t>ark:/21547/AZw2::be79ff9a50c8093816b808a37817c310.xlsx</t>
  </si>
  <si>
    <t>9a8d2ed7d6a429828a76ab6a6158e236</t>
  </si>
  <si>
    <t>7fbfd6533acfa4e0493fa5df9dfd4a50</t>
  </si>
  <si>
    <t>Reconstructing historical and contemporary disease dynamics: A case study using the California slender salamander</t>
  </si>
  <si>
    <t>Abstract Highlights: - We used museum specimens to analyze the historical spread of chytridiomycosis in California slender salamanders (&amp;#95;Batrachoseps attenuatus&amp;#95;). - We compared historical disease prevalence with contemporary disease prevalence in the very same populations.  - We found that precipitation, temperature, and year influenced presence and levels of &amp;#95;Bd&amp;#95; in historically collected salamanders.  - We found that contemporary populations with more recent historical detection of &amp;#95;Bd&amp;#95; formed larger aggregations compared with contemporary populations that had earlier detected infections.</t>
  </si>
  <si>
    <t>{"entry_date":"1469056741028","name":"Vance Vredenburg","contact_email":"vancevredenburg@gmail.com","diagnostic_lab":"Vredenburg Lab","affiliation":"San Francisco State University"}</t>
  </si>
  <si>
    <t>doi:10.1016/j.biocon.2015.08.039</t>
  </si>
  <si>
    <t>ark:/21547/AUx2</t>
  </si>
  <si>
    <t>ark:/21547/AUw2::null</t>
  </si>
  <si>
    <t>2be4fadc8a52017cd4d43178f8a12d85</t>
  </si>
  <si>
    <t>a5412b5faf82ae2b9808c3cd99adb6c3</t>
  </si>
  <si>
    <t>Bullfrog Farms and Bd in Java, Indonesia</t>
  </si>
  <si>
    <t>Java</t>
  </si>
  <si>
    <t>{"name":"Muhammad Hasan","contact_email":"muhasan@mail.sfsu.edu","affiliation":"Vredenburg Lab","lab":"Vance Vredenburg","diagnostic_lab":"Vredenburg Lab","entry_date":1474570841182}</t>
  </si>
  <si>
    <t>6e6549cf6ce22a481879251d8afc5eba4d493a26:READ</t>
  </si>
  <si>
    <t>ark:/21547/AaC2</t>
  </si>
  <si>
    <t>ark:/21547/AaB2::null</t>
  </si>
  <si>
    <t>ed49fc445ed34d9cefc4783660122c74</t>
  </si>
  <si>
    <t>977b05c6b5b442f2828181e3d56197e3</t>
  </si>
  <si>
    <t>Retrospective analysis reveals Pacific newts are indicator species of Batrachochytrium dendrobatidis invasion</t>
  </si>
  <si>
    <t>8ef8184f6fd897a1fac9f5c39785219a8d7b15fa</t>
  </si>
  <si>
    <t>{"entry_date":"1474590258928","name":"Shruti  Chaukulkar","contact_email":"schaukul@mail.sfsu.edu","diagnostic_lab":"Vredenburg Lab","affiliation":"San Francisco State University"}</t>
  </si>
  <si>
    <t>9c6434f599da5f118b3caa0305095f6b1db05e94:READ</t>
  </si>
  <si>
    <t>Dr. Vance Vredenburg</t>
  </si>
  <si>
    <t>ark:/21547/AaF2</t>
  </si>
  <si>
    <t>ark:/21547/AaE2::null</t>
  </si>
  <si>
    <t>05ca2852a11c22e32babaacee4231803</t>
  </si>
  <si>
    <t>Shruti  Chaukulkar</t>
  </si>
  <si>
    <t>schaukul@mail.sfsu.edu</t>
  </si>
  <si>
    <t>199a306d4f67494a056f0b7ba3ea65b0</t>
  </si>
  <si>
    <t>Chytrid testing on Sulawesi, Indonesia</t>
  </si>
  <si>
    <t>Sulawesi</t>
  </si>
  <si>
    <t>116cebc778be7a97a3eca8e6aaf6f070895581bf</t>
  </si>
  <si>
    <t>{"name":"Heidi Rockney","contact_email":"amphibiannut@gmail.com","affiliation":"San Francisco State University","lab":"Heidi Rockney","diagnostic_lab":"Dr. Vance Vredenburg","entry_date":1475095484098}</t>
  </si>
  <si>
    <t>Heidi Rockney</t>
  </si>
  <si>
    <t>ark:/21547/AaQ2</t>
  </si>
  <si>
    <t>ark:/21547/AaP2::null</t>
  </si>
  <si>
    <t>87c496cff904af0b8b232ba8e10e7df0</t>
  </si>
  <si>
    <t>76dca0082f14df0005eb16e142638c5a</t>
  </si>
  <si>
    <t>Bsal salamander survey</t>
  </si>
  <si>
    <t>https://amphibiandisease.org/helpers/js-dragdrop/uploaded/ca2e087ce1fc1599d6175714d0c64dbf/299c0fedddb0a412480240cbc6eeecd2.xlsx</t>
  </si>
  <si>
    <t>{&amp;quot;path&amp;quot;:&amp;quot;helpers/js-dragdrop/uploaded/6bd6d9493364892a86666f0408f050a6/08ac10d2422498c0b9681f733959356e.kml&amp;quot;,&amp;quot;data&amp;quot;:{&amp;quot;path&amp;quot;:&amp;quot;/helpers/js-dragdrop/uploaded/6bd6d9493364892a86666f0408f050a6/08ac10d2422498c0b9681f733959356e.kml&amp;quot;,&amp;quot;parameters&amp;quot;:{&amp;quot;fillOpacity&amp;quot;:0,&amp;quot;fillColor&amp;quot;:&amp;quot;#ffffff&amp;quot;,&amp;quot;path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multibound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amp;quot;poly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t>
  </si>
  <si>
    <t>{"entry_date":"1475180340834","name":"Alessandro Catenazzi","contact_email":"acatenazzi@gmail.com","diagnostic_lab":"Catenazzi Lab","affiliation":"Southern Illinois University Carbondale."}</t>
  </si>
  <si>
    <t>{&amp;quot;table&amp;quot;:&amp;quot;t49eff0c9659361baaf00bd10cd143984&amp;#95;6d6d454828c05e8ceea03c99cc5f547e52fcb5fb&amp;quot;,&amp;quot;raw&amp;#95;data&amp;quot;:{&amp;quot;hasDataFile&amp;quot;:true,&amp;quot;fileName&amp;quot;:&amp;quot;299c0fedddb0a412480240cbc6eeecd2.xlsx&amp;quot;,&amp;quot;filePath&amp;quot;:&amp;quot;helpers/js-dragdrop/uploaded/ca2e087ce1fc1599d6175714d0c64dbf/299c0fedddb0a412480240cbc6eeecd2.xlsx&amp;quot;},&amp;quot;bounding&amp;#95;polygon&amp;quot;:{&amp;quot;fillOpacity&amp;quot;:0,&amp;quot;fillColor&amp;quot;:&amp;quot;#ffffff&amp;quot;,&amp;quot;path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multibound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t>
  </si>
  <si>
    <t>ark:/21547/AaW2</t>
  </si>
  <si>
    <t>ark:/21547/AdZ2::299c0fedddb0a412480240cbc6eeecd2.xlsx</t>
  </si>
  <si>
    <t>ca2e087ce1fc1599d6175714d0c64dbf</t>
  </si>
  <si>
    <t>0836e5ef04c1832500ebfa71511cf334</t>
  </si>
  <si>
    <t>Southern California Bsal Surveillance</t>
  </si>
  <si>
    <t>In 2016, ARMI and National Wildlife Health Center scientists conducted a nationwide sampling effort to detect the salamander chytrid fungus Batrachochytrium salamandrivorans (Bsal). [Read more at USGS ARMI](https://armi.usgs.gov/story/story.php?contentid=184711</t>
  </si>
  <si>
    <t>{"entry_date":"1477092426094","name":"Robert Fisher","contact_email":"rfisher@usgs.gov","diagnostic_lab":"USGS National Wildlife Health Center","affiliation":"U.S. Geological Survey"}</t>
  </si>
  <si>
    <t>Robert Fisher</t>
  </si>
  <si>
    <t>ark:/21547/AcA2</t>
  </si>
  <si>
    <t>ark:/21547/Abz2::null</t>
  </si>
  <si>
    <t>1def14068027d5c1d1018d5e4b0701f4</t>
  </si>
  <si>
    <t>Donn Holmes</t>
  </si>
  <si>
    <t>daholmes@usgs.gov</t>
  </si>
  <si>
    <t>990524164ef14029299a157e2af69b18</t>
  </si>
  <si>
    <t>NEARMI Bsal</t>
  </si>
  <si>
    <t>{"name":"Donn Holmes","contact_email":"daholmes@usgs.gov","affiliation":"U.S. Geological Survey","lab":"Adrianne Brand, Andrew Dietrich","diagnostic_lab":"USGS National Wildlife Health Center","entry_date":1477097093592}</t>
  </si>
  <si>
    <t>Adrianne Brand, Andrew Dietrich</t>
  </si>
  <si>
    <t>ark:/21547/AcF2</t>
  </si>
  <si>
    <t>ark:/21547/AcE2::null</t>
  </si>
  <si>
    <t>e61b57fe72b8ae122b2cfa3790f64405</t>
  </si>
  <si>
    <t>7d9e50172a2f53336b16f25093bf10ab</t>
  </si>
  <si>
    <t>Bd swabs from all Bd projects conducted by Dr Cori Richards Zawacki and collaborators</t>
  </si>
  <si>
    <t>Crinia signifera,Litoria verreauxii alpina</t>
  </si>
  <si>
    <t>Myobatrachidae,Hylidae</t>
  </si>
  <si>
    <t>August,November,October,September</t>
  </si>
  <si>
    <t>,,,,,,,,,,,,,,,,,,,,,,,,,,,,,,,,,,,,,,,,,,,,,,,,,,,,,,,,,,,,,,,,,,,,,,,,,,,,,,,,,,,,,,,,,,,,,,,,,,,,,,,,,,,,,,,,,,,,,,,,,,,,,,,,,,,,,,,,,,,,,,,,,,,,,,,,,,,,,,,,,,,,,,,,,,,,,,,,,,,,,,,,,,,,,,,,,,,,,,,,,,,,,,,,,,,,,,,,,,,,,,,,,,,,,,,,,,,,,,,,,,,,,,,,,,,,,,,,,,,,,,,,,,,,,,,,,,,,,,,,,,,,,,,,,,,,,,,,,,,,,,,,,,,,,,,,,,,,,,,,,,,,,,,,,,,,,,,,,,,,,,,,,,,,,,,,,,,,,,,,,,,,,,,,,,,,,,,,,,,,,,,,,,,,,,,,,,,,,,,,,,,,,,,,,,,,,,,,,,,,,,,,,,,,,,,,,,,,,,,,,,,,,,,,,,,,,,,,,,,,,,,,,,,,,,,,,,,,,,,,,,,,,,,,,,,,,,,,,,,,,,,,,,,,,,,,,,,,,,,,,,,,,,,,,,,,,,,,,,,,,,,,,,,,,,,,,,,,,,,,,,,,,,,,,,,,,,,,,,,,,,,,,,,,,,,,,,,,,,,,,,,,,,,,,,,,,,,,,,,,,,,,,,,,,,,,,,,,,,,,,,,,,,,,,,,,,,,,,,,,,,,,,,,,,,,,,,,,,,,,,,,,,,,,,,,,,,,,,,,,,,,,,,,,,,,,,,,,,,,,,,,,,,,,,,,,,,,,,,,,,,,,,,,,,,,,,,,,,,,,,,,,,,,,,,,,,,,,,,,,,,,,,,,,,,,,,,,,,,,,,,,,,,,,,,,,,,,,,,,,,,,,,,,,,,,,,,,,,,,,,,,,,,</t>
  </si>
  <si>
    <t>Kosciuszko National Park NSW 2627, Australia</t>
  </si>
  <si>
    <t>https://amphibiandisease.org/helpers/js-dragdrop/uploaded/e9b14912e2fb5674ac65e0c787b4b637/1250d61e8b6d92d86ce4ae1653f92387.xlsx</t>
  </si>
  <si>
    <t>7eea63143a25f39fe7b3a30f88d631c535138954</t>
  </si>
  <si>
    <t>{"entry_date":"1481335011583","name":"Laura Brannelly","contact_email":"laura.brannelly@pitt.edu","diagnostic_lab":"Department of Biology","affiliation":"University of Pittsburgh"}</t>
  </si>
  <si>
    <t>Cori Richards Zawacki</t>
  </si>
  <si>
    <t>{&amp;quot;table&amp;quot;:&amp;quot;t08584d74737b566886bef45447570cec&amp;#95;7eea63143a25f39fe7b3a30f88d631c535138954&amp;quot;,&amp;quot;raw&amp;#95;data&amp;quot;:{&amp;quot;hasDataFile&amp;quot;:true,&amp;quot;fileName&amp;quot;:&amp;quot;1250d61e8b6d92d86ce4ae1653f92387.xlsx&amp;quot;,&amp;quot;filePath&amp;quot;:&amp;quot;helpers/js-dragdrop/uploaded/e9b14912e2fb5674ac65e0c787b4b637/1250d61e8b6d92d86ce4ae1653f92387.xlsx&amp;quot;},&amp;quot;bounding&amp;#95;polygon&amp;quot;:[{&amp;quot;lat&amp;quot;:-36.372,&amp;quot;lng&amp;quot;:148.452},{&amp;quot;lat&amp;quot;:-35.96,&amp;quot;lng&amp;quot;:148.399},{&amp;quot;lat&amp;quot;:-35.958,&amp;quot;lng&amp;quot;:148.40100000000007},{&amp;quot;lat&amp;quot;:-36.359,&amp;quot;lng&amp;quot;:148.48400000000004}]}</t>
  </si>
  <si>
    <t>ark:/21547/AgM2</t>
  </si>
  <si>
    <t>ark:/21547/AiX2::1250d61e8b6d92d86ce4ae1653f92387.xlsx</t>
  </si>
  <si>
    <t>e9b14912e2fb5674ac65e0c787b4b637</t>
  </si>
  <si>
    <t>Laura Brannelly</t>
  </si>
  <si>
    <t>laura.brannelly@pitt.edu</t>
  </si>
  <si>
    <t>6852058c3da8460fb63fdd8dd7f262c4</t>
  </si>
  <si>
    <t>Batrachochytrium dendrobatidis emergence in Africa</t>
  </si>
  <si>
    <t>Georeferenced records of Batrachochytrium dendrobatidis occurrence in Africa collected between 1910 and 2013 (from Burundi, Cameroon, Democratic Republic of Congo, Equatorial Guinea, Ethiopia, Kenya, Lesotho, Tanzania, and Uganda). Samples from museum preserved specimens and field collected animals.</t>
  </si>
  <si>
    <t>africa</t>
  </si>
  <si>
    <t>fd82e269f0a2662a8a0041e41ed6360754bc59d2</t>
  </si>
  <si>
    <t>{"entry_date":"1488913366204","name":"Sonia Ghose","contact_email":"slghose@ucdavis.edu","diagnostic_lab":"Vredenburg Lab","affiliation":"San Francisco State University"}</t>
  </si>
  <si>
    <t>4b835f1c8976cf51dc48fc03cd7072ce8248a07d:EDIT,6e6549cf6ce22a481879251d8afc5eba4d493a26:EDIT,a5db064663b924ad9db2dc6924f1f90053e735a6:EDIT,e96d5d9e260347f0b36508c64c23e177cb91140a:EDIT,8ef8184f6fd897a1fac9f5c39785219a8d7b15fa:EDIT,864ba207dcbe01b98c9df73da04d2090285843e8:EDIT,9c6434f599da5f118b3caa0305095f6b1db05e94:EDIT,a4fa3485f4a9acb0fa5577279e93faef5162008e:EDIT,3297db40bebf8632a2a48a449b31388dad60beee:EDIT,116cebc778be7a97a3eca8e6aaf6f070895581bf:EDIT</t>
  </si>
  <si>
    <t>ark:/21547/Ajc2</t>
  </si>
  <si>
    <t>ark:/21547/Ajb2::null</t>
  </si>
  <si>
    <t>cb20ed967f69cf535098442cd599c43d</t>
  </si>
  <si>
    <t>Sonia Ghose</t>
  </si>
  <si>
    <t>slghose@ucdavis.edu</t>
  </si>
  <si>
    <t>eabb46e0c229425da905681f2202304b</t>
  </si>
  <si>
    <t xml:space="preserve">Bd invasion in Aneides lugubris and Batrachoseps luciae </t>
  </si>
  <si>
    <t>Batrachoseps gavilanensis,Batrachoseps attenuatus,Batrachoseps gregarius,Batrachoseps luciae,Aneides lugubris,Ensatina eschscholtzii</t>
  </si>
  <si>
    <t>Plethodontidae</t>
  </si>
  <si>
    <t>March</t>
  </si>
  <si>
    <t>MC01,MC04,MC05,MC06,MC07,MC08,MC09,MC10,AB027,MC20,MC21,MC22,MC23,MC24,MC25,MC26,MC27,MC28,MC29,MC33,MC35,MC37,MC38,MC40,MC42,MC43,MC44,MC45,MC47,MC48,MC51,MC226,MC227,MC228,MC229,MC230,MC231,MC232,MC233,MC234,MC235,MC236,MC237,MC238,MC239,MC240,MC241,MC242,MC243,MC244,MC245,MC246,MC247,MC248,MC249,MC250,MC251,MC252,MC253,MC254,MC255,MC256,MC257,MC258,MC259,MC260,MC261,MC262,MC263,MC264,MC265,MC266,MC267,MC268,MC269,MC270,MC271,MC272,MC273,MC274,MC275,MC276,MC277,MC278,MC279,MC280,MC281,MC282,MC283,MC284,MC285,MC286,MC287,MC288,MC289,MC290,MC291,MC292,MC293,MC294,MC295,MC296,MC297,MC298,MC299,MC300,MC301,MC302,MC303,MC304,MC305,MC306,MC307,MC308,MC309,MC310,MC311,MC312,MC313,MC314,MC315,MC316,MC317,MC318,MC319,MC320,MC321,MC322,MC323,MC324,MC325,MC326,MC327,MC328,MC329,MC330,MC331,MC332,MC333,MC334,MC335,MC336,MC337,MC338,MC339,MC340,MC341,MC342,MC343,MC344,MC345,MC346,MC347,MC348,MC349,MC350,MC351,MC352,MC353,MC354,MC355,MC356,MC357,MC358,MC359,MC360,MC361,MC362,MC363,MC364,MC365,MC366,MC367,MC368,MC369,MC370,MC371,MC372,MC373,MC374,MC375,MC376,MC377,MC378,MC379,MC380,MC382,MC383,MC384,MC385,MC386,MC387,MC388,MC389,MC390,MC391,MC392,MC393,MC394,MC395,MC396,MC397,MC398,MC399,MC400,MC401,MC402,MC403,MC404,MC405,MC406,MC407,MC408,MC409,MC410,MC411,MC412,MC413,MC414,MC415,MC416,MC417,MC418,MC419,MC420,MC421,MC422,MC423,MC424,MC425,MC426,MC427,MC428,MC429,MC430,MC431,MC432,MC433,MC434,MC435,MC436,MC437,MC438,MC439,MC440,MC441,MC442,MC443,MC444,MC445,MC446,MC447,MC448,MC449,MC450,MC451,MC452,MC453,MC454,MC455,MC456,MC457,MC458,MC459,MC460,MC461,MC462,MC463,MC464,MC465,MC466,MC467,MC468,MC469,MC470,MC471,MC472,MC473,MC475,MC476,MC478,MC479,MC480,MC481,MC482,MC483,MC484,MC485,MC189,MC190,MC53,MC54,MC55,MC56,MC57,MC58,MC59,MC60,MC61,MC62,MC63,MC64,MC65,MC66,MC67,MC68,MC69,MC70,MC71,MC72,MC73,MC74,MC75,MC76,MC77,MC78,MC80,MC81,MC82,MC83,MC84,MC85,MC86,MC87,MC88,MC89,MC90,MC91,MC92,MC93,MC94,MC95,MC96,MC97,MC98,MC99,MC100,MC101,MC102,MC103,MC104,MC105,MC106,MC107,MC108,MC109,MC110,MC111,MC112,MC113,MC114,MC115,MC116,MC117,MC118,MC119,MC120,MC121,MC122,MC123,MC124,MC125,MC126,MC127,MC128,MC129,MC130,MC131,MC132,MC133,MC134,MC135,MC136,MC137,MC138,MC139,MC140,MC141,MC142,MC143,MC144,MC145,MC146,MC147,MC148,MC149,MC150,MC151,MC152,MC153,MC154,MC155,MC156,MC157,MC158,MC159,MC160,MC161,MC162,MC163,MC164,MC165,MC166,MC167,MC168,MC169,MC170</t>
  </si>
  <si>
    <t>MC01,MC04,MC05,MC06,MC07,MC08,MC09,MC10,AB027,MC20,MC21,MC22,MC23,MC24,MC25,MC26,MC27,MC28,MC29,MC33,MC35,MC37,MC38,MC40,MC42,MC43,MC44,MC45,MC47,MC48,MC51,MC226,MC227,MC228,MC229,MC230,MC231,MC232,MC233,MC234,MC235,MC236,MC237,MC238,MC239,MC240,MC241,MC242,MC243,MC244,MC245,MC246,MC247,MC248,MC249,MC250,MC251,MC252,MC253,MC254,MC255,MC256,MC257,MC258,MC259,MC260,MC261,MC262,MC263,MC264,MC265,MC266,MC267,MC268,MC269,MC270,MC271,MC272,MC273,MC274,MC275,MC276,MC277,MC278,MC279,MC280,MC281,MC282,MC283,MC284,MC285,MC286,MC287,MC288,MC289,MC290,MC291,MC292,MC293,MC294,MC295,MC296,MC297,MC298,MC299,MC300,MC301,MC302,MC303,MC304,MC305,MC306,MC307,MC308,MC309,MC310,MC311,MC312,MC313,MC314,MC315,MC316,MC317,MC318,MC319,MC320,MC321,MC322,MC323,MC324,MC325,MC326,MC327,MC328,MC329,MC330,MC331,MC332,MC333,MC334,MC335,MC336,MC337,MC338,MC339,MC340,MC341,MC342,MC343,MC344,MC345,MC346,MC347,MC348,MC349,MC350,MC351,MC352,MC353,MC354,MC355,MC356,MC357,MC358,MC359,MC360,MC361,MC362,MC363,MC364,MC365,MC366,MC367,MC368,MC369,MC370,MC371,MC372,MC373,MC374,MC375,MC376,MC377,MC378,MC379,MC380,MC382,MC383,MC384,MC385,MC386,MC387,MC388,MC389,MC390,MC391,MC392,MC393,MC394,MC395,MC396,MC397,MC398,MC399,MC400,MC401,MC402,MC403,MC404,MC405,MC406,MC407,MC408,MC409,MC410,MC411,MC412,MC413,MC414,MC415,MC416,MC417,MC418,MC419,MC420,MC421,MC422,MC423,MC424,MC425,MC426,MC427,MC428,MC429,MC430,MC431,MC432,MC433,MC434,MC435,MC436,MC437,MC438,MC439,MC440,MC441,MC442,MC443,MC444,MC445,MC446,MC447,MC448,MC449,MC450,MC451,MC452,MC453,MC454,MC455,MC456,MC457,MC458,MC459,MC460,MC461,MC462,MC463,MC464,MC465,MC466,MC467,MC468,MC469,MC470,MC471,MC472,MC473,MC475,MC476,MC478,MC479,MC480,MC481,MC482,MC483,MC484,MC485,MC189,MC190,MC53,MC54,MC55,MC56,MC57,MC58,MC59,MC60,MC61,MC62,MC63,MC64,MC65,MC66,MC67,MC68,MC69,MC70,MC71,MC72,MC73,MC74,MC75,MC76,MC77,MC78,MC80,MC81,MC82,MC83,MC84,MC85,MC86,MC87,MC88,MC89,MC90,MC91,MC92,MC93,MC94,MC95,MC96,MC97,MC98,MC99,MC100,MC101,MC102,MC103,MC104,MC105,MC106,MC107,MC108,MC109,MC110,MC111,MC112,MC113,MC114,MC115,MC116,MC117,MC118,MC119,MC120,MC121,MC122,MC123,MC124,MC125,MC126,MC127,MC128,MC129,MC130,MC131,MC132,MC133,MC134,MC135,MC136,MC137,MC138,MC139,MC140,MC141,MC142,MC143,MC144,MC145,MC146,MC147,MC148,MC149,MC150,MC151,MC152,MC153,MC154,MC155,MC156,MC157,MC158,MC159,MC160,MC161,MC162,MC163,MC01,MC04,MC05,MC06,MC07,MC08,MC09,MC10,AB027,MC20,MC21,MC22,MC23,MC24,MC25,MC26,MC27,MC28,MC29,MC33,MC35,MC37,MC38,MC40,MC42,MC43,MC44,MC45,MC47,MC48,MC51,MC226,MC227,MC228,MC229,MC230,MC231,MC232,MC233,MC234,MC235,MC236,MC237,MC238,MC239,MC240,MC241,MC242,MC243,MC244,MC245,MC246,MC247,MC248,MC249,MC250,MC251,MC252,MC253,MC254,MC255,MC256,MC257,MC258,MC259,MC260,MC261,MC262,MC263,MC264,MC265,MC266,MC267,MC268,MC269,MC270,MC271,MC272,MC273,MC274,MC275,MC276,MC277,MC278,MC279,MC280,MC281,MC282,MC283,MC284,MC285,MC286,MC287,MC288,MC289,MC290,MC291,MC292,MC293,MC294,MC295,MC296,MC297,MC298,MC299,MC300,MC301,MC302,MC303,MC304,MC305,MC306,MC307,MC308,MC309,MC310,MC311,MC312,MC313,MC314,MC315,MC316,MC317,MC318,MC319,MC320,MC321,MC322,MC323,MC324,MC325,MC326,MC327,MC328,MC329,MC330,MC331,MC332,MC333,MC334,MC335,MC336,MC337,MC338,MC339,MC340,MC341,MC342,MC343,MC344,MC345,MC346,MC347,MC348,MC349,MC350,MC351,MC352,MC353,MC354,MC355,MC356,MC357,MC358,MC359,MC360,MC361,MC362,MC363,MC364,MC365,MC366,MC367,MC368,MC369,MC370,MC371,MC372,MC373,MC374,MC375,MC376,MC377,MC378,MC379,MC380,MC382,MC383,MC384,MC385,MC386,MC387,MC388,MC389,MC390,MC391,MC392,MC393,MC394,MC395,MC396,MC397,MC398,MC399,MC400,MC401,MC402,MC403,MC404,MC405,MC406,MC407,MC408,MC409,MC410,MC411,MC412,MC413,MC414,MC415,MC416,MC417,MC418,MC419,MC420,MC421,MC422,MC423,MC424,MC425,MC426,MC427,MC428,MC429,MC430,MC431,MC432,MC433,MC434,MC435,MC436,MC437,MC438,MC439,MC440,MC441,MC442,MC443,MC444,MC445,MC446,MC447,MC448,MC449,MC450,MC451,MC452,MC453,MC454,MC455,MC456,MC457,MC458,MC459,MC460,MC461,MC462,MC463,MC464,MC465,MC466,MC467,MC468,MC469,MC470,MC471,MC472,MC473,MC475,MC476,MC478,MC479,MC480,MC481,MC482,MC483,MC484,MC485,MC189,MC190,MC53,MC54,MC55,MC56,MC57,MC58,MC59,MC60,MC61,MC62,MC63,MC64,MC65,MC66,MC67,MC68,MC69,MC70,MC71,MC72,MC73,MC74,MC75,MC76,MC77,MC78,MC80,MC81,MC82,MC83,MC84,MC85,MC86,MC87,MC88,MC89,MC90,MC91,MC92,MC93,MC94,MC95,MC96,MC97,MC98,MC99,MC100,MC101,MC102,MC103,MC104,MC105,MC106,MC107,MC108,MC109,MC110,MC111,MC112,MC113,MC114,MC115,MC116,MC117,MC118,MC119,MC120,MC121,MC122,MC123,MC124,MC125,MC126,MC127,MC128,MC129,MC130,MC131,MC132,MC133,MC134,MC135,MC136,MC137,MC138,MC139,MC140,MC141,MC142,MC143,MC144,MC145,MC146,MC147,MC148,MC149,MC150,MC151,MC152,MC153,MC154,MC155,MC156,MC157,MC158,MC159,MC160,MC161,MC162,MC163,MC164,MC165,MC166,MC167,MC168,MC169,MC170</t>
  </si>
  <si>
    <t>Mae Cowgill&amp;#39;s master&amp;#39;s thesis project: Social behavior, community composition, pathogen strain and host symbionts drive fungal disease dynamics and emergence in terrestrial salamanders Abstract: In many ecological communities, amphibians are abundant as both consumers and prey, linking aquatic and terrestrial productivity. However an emerging fungal pathogen Batrachochytrium dendrobatidis (Bd), which causes the disease chytridiomycosis, has severely affected amphibians globally. Investigating pathogen transmission and susceptibility of hosts is vital to develop applicable disease ecology theory, but most Bd studies have focused solely on anurans (frogs and toads) while many species of salamanders are also affected. Our study describes chytridiomycosis dynamics and susceptibility in two co-occurring terrestrial salamander species (the narrowly-endemic Santa Lucia Mountains Slender Salamander ,Batrachoseps luciae; and the widely distributed arboreal salamander, Aneides lugubris) in California where the same disease has decimated frog populations. We (1) conduct a retrospective survey of Bd prevalence over the last century from museum specimens, (2) determine present-day Bd prevalence in the field, (3) use generalized linear models to identify biotic (e.g. species overlap, group size) and abiotic correlates of infection risk, (4) investigate susceptibility of salamanders exposed to anuran-collected versus salamander-collected Bd strains in laboratory trials, and (5) examine the ability of naturally occurring host skin bacteria to inhibit Bd in culture. We find that Bd emerged, became established and increased in prevalence in both salamander species beginning as early as 1969-1971, similar to Bd epizootic emergence patterns in other species of amphibians in California. . Our susceptibility trials show high mortality in both species (60&amp;#37;, 70&amp;#37;, B. luciae, A. lugubris, respectively) when exposed to salamander-collected Bd, but no mortality when exposed to anuran-collected Bd. Furthermore, we found that B. luciae disease prevalence is positively correlated with conspecific group size, and distance to A. lugubris. Our Bd inhibition assays found that both hosts have symbiotic skin-bacteria that inhibit growth of the pathogen, which may help explain how these species are able to persist in the wild with Bd. We suggest that Bd infection dynamics plays a significant role in population dynamics of these terrestrial salamander species and that the emergence of the pathogen may have had severe, yet unnoticed effects on populations over four decades ago.</t>
  </si>
  <si>
    <t>https://amphibiandisease.org/helpers/js-dragdrop/uploaded/c285180c6554b6d7ed48254ec0320cb6/ec344bf12c675d751036895b706c7810.xlsx</t>
  </si>
  <si>
    <t>2fc1f020165c28bef44473baafe3c31e2979632e</t>
  </si>
  <si>
    <t>{"entry_date":"1490375240012","name":"Vance Vredenburg","contact_email":"vancevredenburg@gmail.com","diagnostic_lab":"Vredenburg Lab ","affiliation":"San Francisco State University"}</t>
  </si>
  <si>
    <t>c8ed1264aad39e4e9ebbea379fe82b27b12d7657:EDIT,a4fa3485f4a9acb0fa5577279e93faef5162008e:EDIT,2fc1f020165c28bef44473baafe3c31e2979632e:EDIT</t>
  </si>
  <si>
    <t>{&amp;quot;table&amp;quot;:&amp;quot;t5235662e43b7b0fd2573590432bca09c&amp;#95;2fc1f020165c28bef44473baafe3c31e2979632e&amp;quot;,&amp;quot;raw&amp;#95;data&amp;quot;:{&amp;quot;hasDataFile&amp;quot;:true,&amp;quot;fileName&amp;quot;:&amp;quot;ec344bf12c675d751036895b706c7810.xlsx&amp;quot;,&amp;quot;filePath&amp;quot;:&amp;quot;helpers/js-dragdrop/uploaded/c285180c6554b6d7ed48254ec0320cb6/ec344bf12c675d751036895b706c7810.xlsx&amp;quot;},&amp;quot;bounding&amp;#95;polygon&amp;quot;:{&amp;quot;paths&amp;quot;:[{&amp;quot;lat&amp;quot;:36.04602,&amp;quot;lng&amp;quot;:-121.35869000000002,&amp;quot;x&amp;quot;:21110.87159999999,&amp;quot;y&amp;quot;:22688.2836},{&amp;quot;lat&amp;quot;:36.54436,&amp;quot;lng&amp;quot;:-121.91775000000001,&amp;quot;x&amp;quot;:20909.609999999997,&amp;quot;y&amp;quot;:22777.9848},{&amp;quot;lat&amp;quot;:37.54693,&amp;quot;lng&amp;quot;:-122.34006999999997,&amp;quot;x&amp;quot;:20757.57480000001,&amp;quot;y&amp;quot;:22958.4474},{&amp;quot;lat&amp;quot;:37.89684,&amp;quot;lng&amp;quot;:-122.24441999999999,&amp;quot;x&amp;quot;:20792.008800000003,&amp;quot;y&amp;quot;:23021.4312},{&amp;quot;lat&amp;quot;:37.39877,&amp;quot;lng&amp;quot;:-119.62858,&amp;quot;x&amp;quot;:21733.7112,&amp;quot;y&amp;quot;:22931.7786},{&amp;quot;lat&amp;quot;:37.39845,&amp;quot;lng&amp;quot;:-119.62838999999997,&amp;quot;x&amp;quot;:21733.779600000013,&amp;quot;y&amp;quot;:22931.720999999998},{&amp;quot;lat&amp;quot;:37.39713,&amp;quot;lng&amp;quot;:-119.62817000000001,&amp;quot;x&amp;quot;:21733.858799999995,&amp;quot;y&amp;quot;:22931.4834}],&amp;quot;fillOpacity&amp;quot;:0.35,&amp;quot;fillColor&amp;quot;:&amp;quot;#ff7800&amp;quot;}}</t>
  </si>
  <si>
    <t>ark:/21547/Ajp2</t>
  </si>
  <si>
    <t>ark:/21547/Ald2::ec344bf12c675d751036895b706c7810.xlsx</t>
  </si>
  <si>
    <t>c285180c6554b6d7ed48254ec0320cb6</t>
  </si>
  <si>
    <t>vancevredenburg@gmail.com</t>
  </si>
  <si>
    <t>3715ad136abb37f989c2ec4f0ced2d58</t>
  </si>
  <si>
    <t>Yosemite toad (Anaxyrus canorus) and Bd</t>
  </si>
  <si>
    <t>gpl</t>
  </si>
  <si>
    <t>Celeste Dodge- master&amp;#39;s thesis</t>
  </si>
  <si>
    <t>24879dc544659a868414c8c7107129789ec77000:EDIT,2fc1f020165c28bef44473baafe3c31e2979632e:EDIT</t>
  </si>
  <si>
    <t>ark:/21547/Ajs2</t>
  </si>
  <si>
    <t>ark:/21547/Ajr2::null</t>
  </si>
  <si>
    <t>c0c902b1815ce57b0ed2fd2193755ae3</t>
  </si>
  <si>
    <t>82804c92fddb1d157c59ee976dcc9c77</t>
  </si>
  <si>
    <t>Field Survey of Mount Gede, Java, Indonesia</t>
  </si>
  <si>
    <t>Xenophrys montana,Leptobrachium hasseltii,Rhacophorus reinwardtii,Rhacophorus margaritifer,Chalcorana chalconota,Polypedates leucomystax,Microhyla achatina,Occidozyga sumatrana,Limnonectes kuhlii,Limnonectes microdiscus,Odorrana hosii,Philautus aurifasciatus,Fejervarya limnocharis,Amnirana nicobariensis,Huia masonii</t>
  </si>
  <si>
    <t>Megophryidae,Rhacophoridae,Ranidae,Microhylidae,Dicroglossidae</t>
  </si>
  <si>
    <t>July</t>
  </si>
  <si>
    <t>,,,,,,,,,,,,,,,,,,,,,,,,,,,,,,,,,,,,,,,,,,,,,,,,,,,,,,,,,,,,,,,,,,,,,,,,,,,,,,,,,,,,,,,,,,,,,,,,,,,,,,,,,,,,,,,,,,,,,,,,,,,,,,,,,,,,,,,,,,,,,,,,,,,,,,,,,,,,,,,,,,,,,,,,,,,,,,,,,,,,,,,,,,,,,,,,,,,,,,,,,,,,,,,,,,,,,,,,,,,,,,,,,,,,,,,,,,,,,,,,,,,,,,,,,,,,,,,,,,,,,,,,,,,,,,,,,,,,,,,,,,,,,,,,,,,,,,,,,,,,,,,,,,,,,,,,,,,,,,,,,,,,,,,,,,,,,,,,,,,,,,,,,,,,,,,,,,,,,,,,,,,,,,,,,,,,,,,,,,,,,,,,,,,,,,,,,,,,,,,,,,,,,,,,,,,,,,,,,,,,,,,,,,,,,,,,,,,,,,,,,,,,,,,,,,,,,,,,,,,,,,,,,,,,,,,,,,,,,,,,,,,,,,,,,,,,,,,,,,,,,,,,,,,,,,,,,,,,,,,,,,,,,,,,,,,,,,,,,,,,,,,,,,,,,,,,,,,,,,,,,,,,,,,,,,,,,,,,,,,,,,,,,,,,,,,,,,,,,,,,,,,,,,,,,,,,,,,,,,,,,,,,,,,,,,,,,,,,,,,,,,,,,,,,,,,,,,,,,,,,,,,,,,,,,,,,,,,,,,,,,,,,,,,,,,,,,,,,,,,,,,,,,,,,,,,,,,,,,,,,,,,,,,,,,,,,,,,</t>
  </si>
  <si>
    <t>Sukabumi, West Java, Indonesia</t>
  </si>
  <si>
    <t>https://amphibiandisease.org/helpers/js-dragdrop/uploaded/4af27cbdb77a9089fb9040999818131d/4ff2ea78ff5cd0038edd46ac0f1e26c7.xlsx</t>
  </si>
  <si>
    <t>{"entry_date":"1490805618051","name":"Muhammad Hasan","contact_email":"muhasan@mail.sfsu.edu","diagnostic_lab":"Vredenburg Lab","affiliation":"San Francisco State University"}</t>
  </si>
  <si>
    <t>6e6549cf6ce22a481879251d8afc5eba4d493a26:EDIT</t>
  </si>
  <si>
    <t>{&amp;quot;table&amp;quot;:&amp;quot;t22f0769f6faf492485c79785f3d5bcd6&amp;#95;9c6434f599da5f118b3caa0305095f6b1db05e94&amp;quot;,&amp;quot;raw&amp;#95;data&amp;quot;:{&amp;quot;hasDataFile&amp;quot;:true,&amp;quot;fileName&amp;quot;:&amp;quot;4ff2ea78ff5cd0038edd46ac0f1e26c7.xlsx&amp;quot;,&amp;quot;filePath&amp;quot;:&amp;quot;helpers/js-dragdrop/uploaded/4af27cbdb77a9089fb9040999818131d/4ff2ea78ff5cd0038edd46ac0f1e26c7.xlsx&amp;quot;},&amp;quot;bounding&amp;#95;polygon&amp;quot;:[{&amp;quot;lat&amp;quot;:-6.8606806,&amp;quot;lng&amp;quot;:106.90791390000004},{&amp;quot;lat&amp;quot;:-6.8240944,&amp;quot;lng&amp;quot;:106.87141670000005},{&amp;quot;lat&amp;quot;:-6.7579361,&amp;quot;lng&amp;quot;:106.94987779999997},{&amp;quot;lat&amp;quot;:-6.7579361,&amp;quot;lng&amp;quot;:106.9795944},{&amp;quot;lat&amp;quot;:-6.8343139,&amp;quot;lng&amp;quot;:106.97723059999998}]}</t>
  </si>
  <si>
    <t>ark:/21547/AlM2</t>
  </si>
  <si>
    <t>ark:/21547/AlP2::4ff2ea78ff5cd0038edd46ac0f1e26c7.xlsx</t>
  </si>
  <si>
    <t>4af27cbdb77a9089fb9040999818131d</t>
  </si>
  <si>
    <t>Muhammad Hasan</t>
  </si>
  <si>
    <t>08d536ca678369384d6e69a6e415d192</t>
  </si>
  <si>
    <t>Investigating the chytrid presence in a non-native amphibian in Cambridge, England</t>
  </si>
  <si>
    <t>Alytes obstetricans</t>
  </si>
  <si>
    <t>Alytidae</t>
  </si>
  <si>
    <t>August,July,June,May</t>
  </si>
  <si>
    <t>,,,,,,,,,,,,,,,,,,,,,,,,,,,,,,,,,,,,,,,,,,,,,,,,,,,,,,,,,,,,,,,,,,,,,,,,,,,,,,,,,,,</t>
  </si>
  <si>
    <t>This project is designed to establish whether or not a population of non-native midwife toads (Alytes obstetricans) are infected with the amphibian chytrid fungi as well as determining how many toads there are in the population.</t>
  </si>
  <si>
    <t>https://amphibiandisease.org/helpers/js-dragdrop/uploaded/51a1209cb9b32b1ee883971557060049/506b347661892c57eaa03d2f49b3ec05.xlsx</t>
  </si>
  <si>
    <t>178794f87f912a4a05eed415cd839bd68bcc181d</t>
  </si>
  <si>
    <t>{"entry_date":"1497235345425","name":"Steven Allain","contact_email":"steveallain@live.co.uk","diagnostic_lab":"Matthew Perkins","affiliation":"Institute of Zoology "}</t>
  </si>
  <si>
    <t>Steven Allain</t>
  </si>
  <si>
    <t>{&amp;quot;table&amp;quot;:&amp;quot;t37fa468570b86c88a54d556b9bb67e41&amp;#95;178794f87f912a4a05eed415cd839bd68bcc181d&amp;quot;,&amp;quot;raw&amp;#95;data&amp;quot;:{&amp;quot;hasDataFile&amp;quot;:true,&amp;quot;fileName&amp;quot;:&amp;quot;506b347661892c57eaa03d2f49b3ec05.xlsx&amp;quot;,&amp;quot;filePath&amp;quot;:&amp;quot;helpers/js-dragdrop/uploaded/51a1209cb9b32b1ee883971557060049/506b347661892c57eaa03d2f49b3ec05.xlsx&amp;quot;},&amp;quot;bounding&amp;#95;polygon&amp;quot;:[{&amp;quot;lat&amp;quot;:52.200039,&amp;quot;lng&amp;quot;:0.13544887000000472},{&amp;quot;lat&amp;quot;:52.200039,&amp;quot;lng&amp;quot;:0.13544887000000472}]}</t>
  </si>
  <si>
    <t>ark:/21547/Ane2</t>
  </si>
  <si>
    <t>ark:/21547/CrA2::506b347661892c57eaa03d2f49b3ec05.xlsx</t>
  </si>
  <si>
    <t>51a1209cb9b32b1ee883971557060049</t>
  </si>
  <si>
    <t>steveallain@live.co.uk</t>
  </si>
  <si>
    <t>e873e2f6cc28360bcc42093e09bdb59a</t>
  </si>
  <si>
    <t>Review of Bd in Africa</t>
  </si>
  <si>
    <t>{"name":"Hasan Sulaeman","contact_email":"muhasan@mail.sfsu.edu","affiliation":"San Francisco State University","lab":"Vance Vredenburg","diagnostic_lab":"Vredenburg Lab","entry_date":1516311264817}</t>
  </si>
  <si>
    <t>ark:/21547/Avq2</t>
  </si>
  <si>
    <t>ark:/21547/Avp2::null</t>
  </si>
  <si>
    <t>ebc7152c603532f44e37d32c9ecbb0c1</t>
  </si>
  <si>
    <t>Kurt Lutz</t>
  </si>
  <si>
    <t>98b853ce48861afa569406d59a6c8cb4</t>
  </si>
  <si>
    <t>Introduced bullfrogs facilitate pathogen invasion in the western United States</t>
  </si>
  <si>
    <t xml:space="preserve"> Yap TA, Koo MS, Ambrose RF, Vredenburg VT (2018) Introduced bullfrog facilitates pathogen invasion in the western United States. PLoS ONE 13(4): e0188384. https://doi.org/10.1371/journal.pone.0188384</t>
  </si>
  <si>
    <t>Rana muscosa,Hyliola regilla,Anaxyrus canorus,Salamandra sp.,Craugastor sp.,Ixalotriton sp.,Incilius bocourti,Incilius canaliferus,Incilius tacanensis,Incilius valliceps,Plectrohyla sp.,Smilisca baudinii,Craugastor glaucus,Craugastor pozo,Bolitoglossa occidentalis,Dendrotriton xolocalcae,Anaxyrus boreas,Rana catesbeiana,Rana boylii,Rana sierrae,Rana pipiens,Anaxyrus boreas x canorus,Rana draytonii,Rana cascadae,Batrachoseps gregarius,Bolitoglossa franklini nigroflavescens,Bolitoglossa stuarti,Bolitoglossa alberchi,Bolitoglossa occidentalis *,Plectrohyla ixil,Taricha granulosa,Taricha torosa,Rana aurora aurora,Taricha granulosa granulosa,Ambystoma gracile gracile,Rana pretiosa pretiosa,Plethodon vehiculum -0-,Aneides ferreus -0-,Anaxyrus boreas boreas,Ascaphus truei -0-,Rana cascadae -0-,Ambystoma macrodactylum columbianum,Rhyacotriton olympicus -0-,Rana pretiosa -0-,Rana sp.,Rhinella marina,Dendropsophus robertmertensi,Scinax staufferi,Leptodactylus mystacinus,Leptodactylus melanonotus,Hypopachus variolosus,Incilius marmoreus,Duellmanohyla schmidtorum,Hyla walkeri,Plectrohyla acanthodes,Plectrohyla avia,Rana berlandieri,Bolitoglossa sp.,Bolitoglossa franklini,Bolitoglossa hartwegi,Bolitoglossa lincolni,Bolitoglossa rostrata,Batrachoseps attenuatus,Dendropsophus ebraccatus,Hypopachus ustus,Incilius macrocristatus,Incilius tutelarius,Agalychnis moreletii,Exerodonta chimalapa,Charadrahyla nephila,Trachycephalus typhonius,Plectrohyla lacertosa,Plectrohyla matudai,Plectrohyla sagorum,Ptychohyla euthysanota,Ptychohyla macrotympanum,Smilisca cyanosticta,Tlalocohyla loquax,Craugastor pygmaeus,Craugastor rhodopis,Pseudoeurycea juarezi,Eleutherodactylus pipilans,Engystomops pustulosus,Hypopachus barberi,Rana forreri,Rana maculata,Craugastor mexicanus,Pseudoeurycea leprosa,Bolitoglossa mexicana,Bolitoglossa rufescens,Dendrotriton megarhinus,Ixalotriton parvus,Thorius aureus,Pseudoeurycea saltator,Pseudoeurycea sp.,Thorius arboreus,Acris crepitans blanchardi,Anaxyrus americanus,Anaxyrus fowleri,Hyla chrysoscelis,Pseudacris crucifer,Rana blairi,Rana clamitans,Rana sphenocephala</t>
  </si>
  <si>
    <t>Ranidae,Hylidae,Bufonidae,Salamandridae,Craugastoridae,Plethodontidae,Ambystomatidae,Ascaphidae,Rhyacotritonidae,Leptodactylidae,Microhylidae,Eleutherodactylidae</t>
  </si>
  <si>
    <t>1888,1892,1895,1897,1898,1899,1900,1905,1907,1908,1910,1911,1915,1916,1919,1920,1922,1923,1925,1926,1927,1929,1930,1931,1932,1933,1934,1935,1936,1937,1938,1939,1940,1941,1942,1943,1944,1945,1946,1947,1948,1949,1950,1951,1952,1953,1954,1955,1956,1957,1958,</t>
  </si>
  <si>
    <t>116521,116520,62675,62682,62684,79185,79186,79187,79188,79189,77057,223334,186454,223335,186455,142948,142949,142951,142952,142954,142955,142956,142957,142959,142960,142961,142963,142964,142965,142967,142968,142969,142971,142972,142958,142962,142966,142970,142953,142950,7750,7751,128984,128985,128986,128987,121141,249852,249858,81660,81661,81662,81663,249855,142986,249851,245464,245464,164901,164902,142980,72522,72523,72524,72526,72527,72528,72529,72530,72531,72532,72525,223342,223344,223340,223341,223343,4327,4328,249840,249845,249846,249847,249848,249849,249850,188352,188351,15970,245449,5724,55525,55533,55599,55658,55659,10866,209209,245452,245448,209233,55643,55644,145309,145310,145311,145312,145313,145315,145318,145319,145320,145323,145324,145326,145317,145325,145328,40935,240749,31947,204279,204278,240748,240747,67752,62689,223347,223348,223345,223346,65926,62643,62644,62645,62646,62647,62648,64497,64499,64501,64505,64506,64507,102596,102597,102598,102599,102600,102601,102602,102603,102604,102605,97650,97651,97652,97653,97654,97655,97656,97657,97658,97659,97660,97661,97662,97679,97680,97681,97682,97683,10819,10820,10821,10824,10825,26964,26965,26966,26967,62640,62649,62650,62651,62654,62655,62657,62658,62659,62660,60168,60170,60173,10998,10999,245454,245455,245456,245460,245461,245462,245463,245459,245458,245457,45994,45995,45996,45997,45998,45999,45993,142998,142999,143000,143002,5834,5838,5840,5850,5853,5855,5859,5863,4358,4359,87414,71308,41295,41296,41297,67588,67589,67590,41293,41294,38633,191315,5842,5843,5845,5848,5849,5851,5852,5854,5857,5858,5860,5864,5865,5866,5867,5868,5870,5871,5874,55593,55598,55594,55595,55596,55597,55599,55600,55601,55602,9218,715,772,230142,4389,28278,28276,28280,95870,172776,172777,96883,96884,96885,96886,96888,96889,81766,227481,187951,219684,63389,199457,128320,128321,178528,193544,137809,227478,227480,76022,172775,213192,213194,213195,219621,219731,219729,219732,219716,219715,219718,219717,180344,180343,180330,180345,180347,180346,224772,61601,61602,61603,61604,61605,61606,61607,61608,95871,219752,219753,219755,95873,94426,214178,213219,213218,213216,94425,3000,3002,3003,3006,3007,212894,212892,172752,220907,3012,183141,212886,212847,142699,142701,142703,142710,142715,142716,142720,145347,145350,137374,137376,137378,59612,59608,213147,213148,213153,213152,213151,213162,224826,224825,224827,187912,187911,191613,3015,3018,34025,212804,212798,220857,56608,4994,4995,4996,4997,4998,5000,5001,5002,5003,5004,94422,33989,220926,3022,3023,3024,3025,3027,3031,3033,3035,206444,3036,3038,3039,3041,3042,3044,3045,3046,3047,3048,3049,3050,3051,3052,111200,94423,94424,33995,16473,16475,16476,16477,227434,227435,62909,62907,224799,224861,33991,243252,224850,59626,62899,62896,62897,62900,6212,6213,6214,187899,187900,6220,6223,6225,6215,6216,6217,6218,6219,6221,6222,6224,6226,6227,6228,6229,224852,224862,224858,224780,224784,224787,227433,227248,227247,227432,230960,197612,227431,94419,226112,62903,62901,62902,62904,62905,94417,94418,208751,208814,236182,208738,208766,59581,59582,59584,59585,59586,59587,227246,191315,10138,188209,227661,60195,60194,8652,8653,8654,8655,8656,62891,62872,97644,97648,97649,97645,97647,97646,97643,60198,60197,60199,60202,60203,60200,60201,60208,136217,67568,212286,62892,62870,62894,41299,41298,67578,67587,67586,67580,67579,67585,67584,67582,67583,212999,212998,212997,213000,212996,136223,136225,136226,136222,136224,213023,213022,213021,213020,213019,71680,71681,71682,71683,213002,212993,101153,101134,101135,101136,101137,101138,101139,101140,101141,101142,101143,101144,101145,101146,101147,101148,101149,101150,101151,101152,101154,101155,101156,101157,101158,101159,101160,101161,41300,41302,41301,41303,73780,212962,243327,213066,213067,213068,213069,213070,32389,212969,212972,212971,212968,212970,243326,59588,59589,162756,209208,209215,209214,83696,83697,64247,59598,60903,59481,59482,59483,59484,59485,59486,59487,59488,59489,59490,5961,66719,212133,8644,63952,63954,63953,63955,45992,46623,46622,62404,62403,62405,8643,59596,59597,208883,59479,59480,5782,5788,5779,5780,240826,240827,240751,59590,59591,59592,59593,59594,59595,42845,187942,187928,187929,187930,187931,187932,187933,187934,187935,187936,187937,187938,187939,187940,187941,62893,62888,63956,63957,8570,83676,162760,162761,60904,178778,178779,178780,178781,7186,249951,161485,161448,161449,161450,161451,161452,161453,161454,161455,161456,161457,161458,249832,245468,5686,42843,245466,240768,5987,68054,69454,69455,59599,5687,5688,5689,5690,5691,5692,249956,245470,62874,187874,187875,5797,46811,5798,5799,5802,5963,5964,5965,5966,5969,5970,5972,5977,5978,5979,5981,5982,5983,5984,5986,5989,5991,5994,5997,5999,6001,6008,6014,6015,245479,245480,5775,5803,5804,62910,185362,6027,6017,6018,6019,6020,6021,6022,6023,6024,6025,6026,245551,185363,185364,185365,185366,185367,185368,185370,146344,146343,146345,31978,31979,76990,185369,136199,136196,31976,31960,31961,31962,31963,31964,31965,31966,31967,31968,31969,31970,31972,31973,31974,31975,136198,136200,136192,136201,136193,136194,146339,146341,146340,136154,136155,136153,136239,136240,136228,136229,136230,136150,5801,136151,136152,245529,245538,245541,62876,136227,136207,136206,136202,136210,136209,136203,101005,101006,250013,136157,136156,240812,240791,6065,6063,6062,6064,6066,6068,6070,6071,31955,31956,31957,31958,62875,62884,62885,62886,62887,62880,62877,62879,62878,62881,115901,245487,245489,240796,240795,5778,245485,14919,14920,14921,14923,14922,187944,187945,5776,5777,5791,5792,5793,5794,5795,5796,163111,163114,163116,163110,163112,163113,163115,163117,53992,188278,250040,250053,244012,145256,145309,145311,145314,145316,145321,145323,145327,201798,244008,185371,250048,249963,249964,249957,249958,186407,186408,249852,175082,175083,175080,149008,149006,149007,175277,175276,187884,59580,59578,59576,59577,59579,58095,58094,58089,58091,58092,58093,185360,186412,186411,186414,186410,186413,186415,186386,186388,186393,186390,186392,186387,186391,186389,185358,185359,185361,227408,86832,86833,86838,86831,86830,86829,86835,86836,86837,86834,121143,121142,121144,170914,227668,170916,170915,170913,170917,170912,170918,170920,170919,227665,197554,227669,227667,227663,197555,197557,58304,58305,58306,58307,58308,58309,58310,136169,60210,60211,175279,175272,61573,58088,58087,67921,204330,204331,43076,43077,60192,60191,175419,175418,65644,65645,65651,65647,65649,65646,65648,84981,245558,245559,137397,137395,137396,39429,39431,39434,39435,39437,39438,39439,39432,39430,39433,39436,39440,136173,136179,70383,84982,136172,136183,136187,67494,80831,80833,136181,136188,136186,136190,136175,136176,136184,136182,87815,87814,197618,97670,97671,97672,178527,178526,61571,61572,237180,237179,136236,28579,28580,28577,28578,236217,218360,201579,32621,32618,32619,32622,32620,187299,187310,187317,66188,32616,32617,32615,32614,68056,136220,136219,201586,178525,58038,58039,58040,58085,175552,175553,175555,175554,87862,87863,87864,87865,87866,87867,233406,75917,197623,87856,87854,87855,87857,87861,87860,87842,87843,87844,87845,87846,87847,87848,87849,87850,87851,87852,41183,175556,59654,197620,197622,224962,43337,100319,175440,175439,197621,205859,175431,223333,206377,206378,32390,32391,205862,205873,71849,71850,71851,71852,71853,71854,71855,209953,206392,206418,71835,71836,71837,71838,71839,71840,71841,71845,71846,71847,71848,71833,71834,71830,71831,71832,71842,71843,71844,12790,21423,163071,136158,18325,18326,18327,18328,18329,18330,18331,18332,18333,18334,18335,14644,14648,14652,14643,14645,14646,14647,14649,14650,14651,210033,209883,209885,209886,209884,17588,17589,17590,17591,17592,17593,203450,203444,136320,136322,136325,136321,136323,136324,136326,209844,209846,209847,209845,246577,246584,203436,58257,136170,66217,72501,72518,72511,72493,72494,72495,72496,72497,72499,72500,72502,72503,72505,72506,72507,72508,72509,72510,72512,72514,72515,72516,72517,59661,59662,59663,79563,79564,136221,57049,57050,60100,60102,60103,60104,60105,60106,60107,60108,60109,60110,60111,60112,60113,60114,60238,53968,53969,53970,53971,60101,136160,136163,136161,136159,136164,136167,136165,203400,207042,203386,203387,203388,203391,203393,203408,176580,203366,205662,205602,205843,203170,8611,206308,206297,205915,205916,205914,205918,205917,202932,203326,203308,62082,62085,62086,62088,62089,62090,62091,62092,62095,205907,205906,201524,203296,227686,227689,202906,202905,221077,221078,205590,221063,238604,209668,117615,221031,205368,205340,235797,235799,218656,227726,209370,236001,227670,227673,206093,100306,100307,234602,227658,227259,234593,206053,209386,206009,206011,206012,206010,57336,57337,9110,9109,188208,178503,187919,227315,227316,227639,225041,169480,169478,169479,169490,169492,33961,33962,33964,33965,33966,33967,94195,94196,94197,94198,94199,94200,94201,94202,94203,94204,94205,94206,94207,94208,94209,94210,94211,94212,94213,94214,94216,94217,94218,94220,94221,94222,94223,94224,94225,94226,94227,94229,94230,94231,94232,94233,94234,94235,94236,94237,94238,94239,94240,94241,94242,94243,94244,94245,94246,94247,94248,94249,94250,94251,94252,94253,94254,94255,94256,94257,94258,94259,94260,94261,94262,94263,94264,94265,94266,94267,94268,94269,94270,94271,94273,94274,94275,94276,94277,94279,94280,94282,94284,94286,54315,54316,54317,54318,54319,54320,54321,54322,54323,54324,54325,54326,54327,54328,54329,95759,95760,95761,95762,95763,95764,95765,95766,95767,95768,95769,95770,95771,95772,95773,95774,95775,95776,95777,95779,95780,95781,95782,95783,95784,95785,95786,95788,95789,95791,95792,95793,95794,95795,95796,95797,95799,95800,95801,95802,95803,95804,56577,56578,229173,154044,154045,154046,154047,154049,154051,154055,154056,154057,154058,154059,154060,154061,154062,154063,154064,154065,154066,154067,154068,154069,154070,154071,154072,154073,154074,154075,154078,154079,154080,154082,154083,154084,154085,154086,154087,154092,154093,154094,154095,224644,224645,224646,224647,224648,224649,224650,224651,224652,224653,224658,224660,224661,224662,224663,224664,224665,224667,224668,224669,224671,224672,224673,224675,224676,95805,95806,95807,95808,95809,95810,95813,95815,95816,95817,95818,95819,95820,95821,95822,95823,95824,95825,95826,95827,95828,95829,95830,95831,95832,95833,95834,95835,95836,95837,95838,95840,95841,95842,95843,95844,95845,95846,95847,95848,154097,154099,154101,154102,154103,154104,154106,154107,154108,154109,154110,154111,154112,154113,154115,154116,154117,154119,154120,154122,94293,94294,94295,94296,94297,94298,94299,94300,94301,94302,94303,94304,94305,94306,94307,94308,94309,94333,94334,94336,94337,94338,94339,94340,94341,94342,94343,94344,94345,94347,94348,94349,94350,94351,94352,94353,224656,217415,217416,217417,217418,217419,217420,217421,217422,217424,217425,217428,217429,217430,217431,217432,217433,217410,217411,217412,217413,217414,94414,94415,94416,94399,94400,94401,94402,94403,94404,94405,94406,94407,94408,94411,94412,94413,217391,217392,217394,217395,217396,217398,217399,217400,217401,217402,217403,217404,217405,217407,217408,154124,154125,154127,154128,154129,154131,154132,154133,154134,154135,154137,154138,154139,154142,154143,154144,154145,154146,154151,154152,154154,154155,154156,154157,154158,154159,154161,154162,154163,154164,154166,154167,154168,154169,154170,154172,154173,154174,154175,154176,154177,154179,154180,204974,204976,204977,204978,204979,204980,232613,232614,232615,232616,94177,94178,94179,94180,94181,94187,92721,92722,92723,92724,92725,92726,92727,154181,154182,154183,154184,154185,154186,154188,154189,154190,154193,154194,154195,154196,154197,167700,167702,167703,167704,167706,167707,167712,167713,167714,237283,236028,236029,236031,236032,236033,236034,236035,236036,237238,236018,236019,236022,236023,236024,236025,236026,157334,157336,157337,157338,157339,157341,157342,157343,157345,157346,157347,157348,157349,157350,157351,157352,157353,157354,157355,157356,157358,157359,157363,157365,157366,157367,157368,94099,94100,94101,224930,167685,167686,167687,167688,167689,167690,167692,167693,167694,167695,167696,157369,237211,237212,237213,237214,237216,237217,237218,237220,237221,237222,237223,237225,237209,237210,237207,237228,237230,237231,237232,237198,237200,237201,237202,237204,237205,237294,94120,94121,94122,94123,19310,157328,157331,94188,94189,94190,94191,94192,237276,237226,237124,236017,94287,94288,202338,202339,202340,236038,236040,154043,237236,237234,237235,237233,237240,237241,237242,217383,217384,217386,217387,217388,217389,217390,204316,204317,204318,220857,220858,220859,220860,220861,220862,208752,208753,204960,204961,204962,204963,204964,204965,204966,204967,204968,204969,204970,204971,204972,204973,167762,167763,167764,167765,167766,167767,208720,116431,208736,208734,208759,208803,208813,208809,208805,54059,54060,54931,54933,54934,54935,54936,54937,54938,54939,54940,54941,54942,55860,55861,219155,219156,219157,167761,167759,187561,266684,202310,202311,153148,153149,153150,153151,153152,7377,212928,212929,212930,187643,187644,233600,212932,212933,187650,187651,182039,182040,182041,182042,182043,182044,182045,182046,182048,208165,208166,208168,208169,208171,187560,158217,158218,158219,158220,158221,76818,76820,76821,76822,76823,76824,76826,76827,76828,76830,76831,76832,208172,208173,208174,208175,208176,208177,208178,158214,158216,236180,236181,224547,243270,208179,243269,158213,224523,224525,153154,153155,153157,224530,224531,224533,224539,224540,224544,76833,76834,76835,76836,76837,76838,76839,76841,76842,76843,76844,224515,224517,224518,224519,224520,224521,236043,224548,224549,224555,224564,224565,224567,224568,224569,224570,224571,224573,224574,224575,224580,224582,224584,224585,224586,224587,224588,224589,224590,224597,224599,224600,224601,224602,224603,224604,224605,224607,224610,224612,224613,224615,224617,158205,158207,158208,158209,224526,224527,224528,224529,153166,266690,266691,266692,266693,266694,169142,266685,266686,266687,266688,266689,243273,243275,178647,178650,156749,156754,156756,156759,156762,156765,156769,156770,156772,156773,156774,264193,264194,264192,264218,264219,264220,264210,264211,264190,264191,264208,264204,264205,264206,264207,264202,264203,264185,264186,264200,264201,264197,264198,264199,0,0,0,0,0,0,0,0,0,0,0,0,0,0,0,0,0,0,0,0,0,0,0,0,0,0,0,0,0,0,0,0,0,0,0,0,0,0,0,0,0,0,0,0,0,0,0,0,0,0,0,0,0,0,0,0,0,0,0,0,0,0,0,0,0,0,0,0,0,0,0,0,0,0,0,0,0,0,0,0,0,0,0,0,0,0,0,0,0,0,0,0,0,0,0,0,0,0,0,30417,30422,30423,30424,30426,30427,30428,30429,30430,30431,30432,30433,47500,47501,47502,47503,47504,47505,47506,47507,47508,47509,47510,47512,47513,47700,48904,48905,48907,48908,48910,48911,48912,48913,63060,63061,64656,65944,65945,65946,66318,66319,66320,66321,66322,66323,66324,66325,66326,66327,66328,66329,66330,66331,66332,66333,66334,66335,66336,66337,66338,66339,66340,66341,66342,66343,66344,66345,66346,66347,66348,66349,66350,66351,66352,66353,66354,66355,66356,66357,78716,78717,78718,78719,78720,78721,78722,78723,78724,78725,78744,78745,78746,78747,78748,78749,78750,78751,78752,78753,78754,78755,85201,85202,85344,98037,98038,98039,98040,98041,218470,218471,218472,218473,218474,218475,218476,0,0,0,0,0,0,0,0,0,0,0,0,0,229200,229202,0,0,0,0,0,0,0,0,0,0,0,0,0,0,0,0,0,0,0,0,0,0,0,0,0,0,0,0,0,0,0,0,0,0,0,81602,0,0,0,187444,218611,195452,191054,92988,92991,92989,92990,92992,208674,208677,208680,208681,0,0,0,0,0,0,0,0,0,0,0,0,0,0,0,0,0,0,0,0,0,0,0,0,0,0,0,0,187449,187454,0,0,0,0,0,0,0,0,0,0,0,0,0,0,0,0,0,0,0,0,235798,235793,236002,0,0,0,0,0,0,0,0,0,0,0,0,0,0,0,0,0,0,0,0,0,0,0,0,0,0,0,0,0,0,0,0,0,0,0,0,0,0,0,0,0,0,0,0,0,0,0,0,0,0,0,0,0,0,0,0,0,0,0,0,0,0,0,0,0,218658,218659,0,0,0,0,0,208097,208091,208090,208093,208092,172003,172004,166043,166044,153495,91647,91650,91649,91646,91648,0,208854,208855,0,238600,0,0,0,0,0,0,0,0,0,0,0,187418,187419,187417,187420,187416,0,0,0,0,0,0,0,0,0,0,0,0,0,0,0,0,0,0,0,0,0,0,0,0,0,0,0,0,0,0,0,0,0,0,0,0,0,0,187424,187423,187421,187425,187422,0,0,0,0,0,0,0,0,0,238609,238625,0,0,0,0,0,0,0,0,0,0,0,0,0,0,0,0,0,0,0,0,0,0,0,81827,81830,81829,81822,0,0,0,81856,80079,80081,198184,198183,198187,198193,198198,198167,198171,198179,198170,197938,198241,198214,198237,198205,198206,198228,0,0,0,0,0,0,0,0,0,0,0,0,0,0,0,0,0,0,0,0,0,81205,81192,81172,81208,81219,81176,81203,81190,81211,81169,81931,0,0,0,0,0,0,0,0,0,0,0,0,0,0,0,0,0,0,0,0,0,81788,81792,0,80225,80229,0,0,0,0,0,0,0,0,0,0,0,0,0,0,0,0,0,0,0,0,0,0,0,0,0,0,0,0,0,0,0,198269,198155,198158,198161,198162,198156,198159,198160,198157,197937,0,0,0,0,0,0,0,0,0,0,0,0,0,81928,0,0,0,0,0,0,80217,80008,80221,81089,81087,81083,81084,81875,93655,0,86210,0,0,0,93691,0,0,0,0,0,0,0,0,0,0,0,171960,171958,0,0,0,0,0,0,0,0,0,93556,0,0,86207,86204,86209,86211,86213,86202,86214,0,0,0,0,93643,93549,93657,93613,93650,93462,93465,93603,93623,93672,93660,93617,93473,93436,86232,86217,86216,0,0,0,173544,0,0,0,0,0,0,0,0,0,0,0,0,0,0,0,0,93676,0,93447,0,0,0,0,0,0,0,0,0,171959,171957,0,0,0,0,0,0,93546,0,0,0,0,0,0,0,34569,0,0,0,0,0,0,0,0,0,0,0,0,0,0,0,0,0,0,0,0,3006,3007,3008,4518,4519,4564,2902,2903,7315,7316,7317,4775,4776,4777,7367,0,7320,81007,81008,79954,79955,79956,79957,0,0,0,79987,0,0,80253,80254,80255,80256,80257,80258,80259,80260,0,0,0,0,0,0,0,0,0,0,0,0,0,0,81767,81768,81769,81770,0,81009,81010,81011,81012,81013,81014,81015,81016,81017,81018,81019,81020,81021,81022,81023,81024,81025,91700,0,0,0,4590,4591,4592,0,4587,4588,4589,81760,81761,81762,81763,81764,81765,81766,81696,81697,81707,81708,81709,81710,81711,81712,81713,81714,81715,81716,81717,81046,81047,81048,81049,0,81035,81036,81037,81038,81039,81040,81041,81042,81043,81044,81045,0,0,0,0,0,0,0,0,0,0,0,0,0,0,0,81026,81034,0,197930,197957,197944,197926,197962,197974,197990,197998,198050,198255,198073,236144,236135,228989,198139,198099,198119,198122,4594,81866,81778,0,4565,4566,4567,4568,4569,4570,4571,4572,4573,4574,0,4593,0,0,81777,198332,81779,81780,81771,81772,198250,81865,228207,0,236146,228996,228999,228998,229000,229009,229012,228988,228987,198267,81864,0,0,0,0,0,187504,0,0,0,178982,0,0,0,187562,187495,0,0,0,178981,0,0,0,0,0,0,0,0,0,0,0,0,0,0,0,0,0,0,0,0,0,0,0,0,0,0,0,0,0,0,0,228991,228990,81782,81784,81783,81781,0,0,0,0,0,0,0,228208,228209,0,0,0,0,0,0,0,81773,81774,81775,81776,0,0,0,0,0,0,0,81867,0,0,0,0,0,0,0,0,0,0,0,0,0,0,0,0,0,0,0,0,0,0,0,169511,169509,169510,169513,0,0,200276,0,0,0,0,0,233796,208079,0,200275,0,0,201816,233797,0,0,0,0,0,0,0,0,0,0,0,0,0,0,0,0,0,0,0,0,0,0,0,0,0,0,0,0,0,0,0,0,0,0,0,187476,187485,187481,161466,0,204185,235410,0,0,202711,13543,233808,231646,231630,233799,231665,233728,231656,231628,13637,231663,231643,233791,231666,231617,231616,231655,86135,15762,15764,86146,15759,15769,15766,13622,13545,13489,0,15765,86132,86129,86137,0,187488,202710,174209,187492,0,0,0,0,0,0,13707,13623,13649,13582,13875,13868,13476,13485,0,0,86138,15767,86144,187484,161469,161463,204187,187475,187483,187482,0,0,0,0,208504,207116,208657,204805,0,0,0,0,0,0,0,0,0,161462,0,0,0,0,101837,86134,86140,0,101832,101831,101830,90739,86131,204248,92256,0,20193,101835,101816,101814,86136,86147,204218,238976,0,204201,208497,187491,187479,161465,161460,92255,101815,0,231669,231613,231606,101836,187480,0,0,187852,0,187713,187660,187657,0,0,0,0,0,0,80298,80302,80303,80306,80299,80305,187655,187666,13175,13179,13174,13178,187668,187673,101813,238973,234658,234633,235404,235409,80301,13177,187674,0,197428,183194,197422,0,0,80300,7780,0,238974,238972,234652,234631,235405,235406,238589,187661,187665,15565,238975,234664,234635,235403,235407,0,187662,187672,0,0,0,0,187670,195633,0,187663,0,187773,0,0,0,187820,0,187856,187807,0,187684,187750,187747,187782,187690,187734,187732,187835,0,0,0,187845,0,0,0,187811,187664,187699,187797,187795,187653,0,235408,187669,0,187654,15564,187675,187817,187611,187625,0,187618,0,0,187607,187624,187631,187636,197426,0,0,0,0,0,0,0,0,0,228219,80325,235402,0,0,235411,0,92261,187597,81577,0,80324,0,0,8616,8619,0,0,8625,8624,81576,187428,187621,0,0,0,0,92260,0,187612,187602,0,92192,92257,92259,195616,92194,0,0,8617,187599,88480,0,0,187606,187608,0,187628,187626,187619,187610,187635,92258,92191,92193,187598,187596,0,0,0,0,0,80326,8635,8632,228218,0,207114,0,0,228220,228217,197420,0,235401,0,0,0,0,0,0,0,0,0,0,0,0,0,0,0,0,0,0,0,80241,0,0,0,0,5216,0,187435,0,0,0,0,0,0,0,0,0,0,0,0,0,0,0,0,0,0,0,5214,0,0,80242,0,0,0,0,0,0,0,0,5215,17959,94807,0,0,0,0,203544,0,0,0,0,0,0,0,0,187439,0,0,0,0,187436,0,205766,0,0,0,0,0,0,187438,0,0,20284,20285,20286,20287,20288,17957,17953,17954,17961,17955,17951,17952,0,0,0,0,0,0,0,0,0,17958,0,0,0,0,5213,5217,0,0,0,0,0,0,0,236138,229010,0,0,0,0,0,0,0,0,0,0,0,0,0,0,0,0,0,0,0,0,0,0,0,0,0</t>
  </si>
  <si>
    <t>,,,,,,,,,,,,,,,,,,,,,,,,,,,,,,,,,,,,,,,,,,,,,,,,,,,,,,,,,,,,,,,,,,,,,,,,,,,,,,,,,,,,,,,,,,,,,,,,,,,,,,,,,,,,,,,,,,,,,,,,,,,,,,,,,,,,,,,,,,,,,,,,,,,,,,,,,,,,,,,,,,,,,,,,,,,,,,,,,,,,,,,,,,,,,,,,,,,,,,,,,,,,,,,,,,,,,,,,,,,,,,,,,,,,,,,,,,,,,,,,,,,,,,,,,,,,,,,,,,,,,,,,,,,,,,,,,,,,,,,,,,,,,,,,,,,,,,,,,,,,,,,,,,,,,,,,,,,,,,,,,,,,,,,,,,,,,,,,,,,,,,,,,,,,,,,,,,,,,,,,,,,,,,,,,,,,,,,,,,,,,,,,,,,,,,,,,,,,,,,,,,,,,,,,,,,,,,,,,,,,,,,,,,,,,,,,,,,,,,,,,,,,,,,,,,,,,,,,,,,,,,,,,,,,,,,,,,,,,,,,,,,,,,,,,,,,,,,,,,,,,,,,,,,,,,,,,,,,,,,,,,,,,,,,,,,,,,,,,,,,,,,,,,,,,,,,,,,,,,,,,,,,,,,,,,,,,,,,,,,,,,,,,,,,,,,,,,,,,,,,,,,,,,,,,,,,,,,,,,,,,,,,,,,,,,,,,,,,,,,,,,,,,,,,,,,,,,,,,,,,,,,,,,,,,,,,,,,,,,,,,,,,,,,,,,,,,,,,,,,,,,,,,,,,,,,,,,,,,,,,,,,,,,,,,,,,,,,,,,,,,,,,,,,,,,,,,,,,,,,,,,,,,,,,,,,,,,,,,,,,,,,,,,,,,,,,,,,,,,,,,,,,,,,,,,,,,,,,,,,,,,,,,,,,,,,,,,,,,,,,,,,,,,,,,,,,,,,,,,,,,,,,,,,,,,,,,,,,,,,,,,,,,,,,,,,,,,,,,,,,,,,,,,,,,,,,,,,,,,,,,,,,,,,,,,,,,,,,,,,,,,,,,,,,,,,,,,,,,,,,,,,,,,,,,,,,,,,,,,,,,,,,,,,,,,,,,,,,,,,,,,,,,,,,,,,,,,,,,,,,,,,,,,,,,,,,,,,,,,,,,,,,,,,,,,,,,,,,,,,,,,,,,,,,,,,,,,,,,,,,,,,,,,,,,,,,,,,,,,,,,,,,,,,,,,,,,,,,,,,,,,,,,,,,,,,,,,,,,,,,,,,,,,,,,,,,,,,,,,,,,,,,,,,,,,,,,,,,,,,,,,,,,,,,,,,,,,,,,,,,,,,,,,,,,,,,,,,,,,,,,,,,,,,,,,,,,,,,,,,,,,,,,,,,,,,,,,,,,,,,,,,,,,,,,,,,,,,,,,,,,,,,,,,,,,,,,,,,,,,,,,,,,,,,,,,,,,,,,,,,,,,,,,,,,,,,,,,,,,,,,,,,,,,,,,,,,,,,,,,,,,,,,,,,,,,,,,,,,,,,,,,,,,,,,,,,,,,,,,,,,,,,,,,,,,,,,,,,,,,,,,,,,,,,,,,,,,,,,,,,,,,,,,,,,,,,,,,,,,,,,,,,,,,,,,,,,,,,,,,,,,,,,,,,,,,,,,,,,,,,,,,,,,,,,,,,,,,,,,,,,,,,,,,,,,,,,,,,,,,,,,,,,,,,,,,,,,,,,,,,,,,,,,,,,,,,,,,,,,,,,,,,,,,,,,,,,,,,,,,,,,,,,,,,,,,,,,,,,,,,,,,,,,,,,,,,,,,,,,,,,,,,,,,,,,,,,,,,,,,,,,,,,,,,,,,,,,,,,,,,,,,,,,,,,,,,,,,,,,,,,,,,,,,,,,,,,,,,,,,,,,,,,,,,,,,,,,,,,,,,,,,,,,,,,,,,,,,,,,,,,,,,,,,,,,,,,,,,,,,,,,,,,,,,,,,,,,,,,,,,,,,,,,,,,,,,,,,,,,,,,,,,,,,,,,,,,,,,,,,,,,,,,,,,,,,,,,,,,,,,,,,,,,,,,,,,,,,,,,,,,,,,,,,,,,,,,,,,,,,,,,,,,,,,,,,,,,,,,,,,,,,,,,,,,,,,,,,,,,,,,,,,,,,,,,,,,,,,,,,,,,,,,,,,,,,,,,,,,,,,,,,,,,,,,,,,,,,,,,,,,,,,,,,,,,,,,,,,,,,,,,,,,,,,,,,,,,,,,,,,,,,,,,,,,,,,,,,,,,,,,,,,,,,,,,,,,,,,,,,,,,,,,,,,,,,,,,,,,,,,,,,,,,,,,,,,,,,,,,,,,,,,,,,,,,,,,,,,,,,,,,,,,,,,,,,,,,,,,,,,,,,,,,,,,,,,,,,,,,,,,,,,,,,,,,,,,,,,,,,,,,,,,,,,,,,,,,,,,,,,,,,,,,,,,,,,,,,,,,,,,,,,,,,,,,,,,,,,,,,,,,,,,,,,,,,,,,,,,,,,,,,,,,,,,,,,,,,,,,,,,,,,,,,,,,,,,,,,,,,,,,,,,,,,,,,,,,,,,,,,,,,,,,,,,,,,,,,,,,,,,,,,,,,,,,,,,,,,,,,,,,,,,,,,,,,,,,,,,,,,,,,,,,,,,,,,,,,,,,,,,,,,,,,,,,,,,,,,,,,,,,,,,,,,,,,,,,,,,,,,,,,,,,,,,,,,,,,,,,,,,,,,,,,,,,,,,,,,,,,,,,,,,,,,,,,,,,,,,,,,,,,,,,,,,,,,,,,,,,,,,,,,,,,,,,,,,,,,,,,,,,,,,,,,,,,,,,,,,,,,,,,,,,,,,,,,,,,,,,,,,,,,,,,,,,,,,,,,,,,,,,,,,,,,,,,,,,,,,,,,,,,,,,,,,,,,,,,,,,,,,,,,,,,,,,,,,,,,,,,,,,,,,,,,,,,,,,,,,,,,,,,,,,,,,,,,,,,,,,,,,,,,,,,,,,,,,,,,,,,,,,,,,,,,,,,,,,,,,,,,,,,,,,,,,,,,,,,,,,,,,,,,,,,,,,,,,,,,,,,,,,,,,,,,,,,,,,,,,,,,,,,,,,,,,,,,,,,,,,,,,,,,,,,,,,,,,,,,,,,,,,,,,,,,,,,,,,,,,,,,,,,,,,,,,,,,,,,,,,,,,,,,,,,,,,,,,,,,,,,,,,,,,,,,,,,,,,,,,,,,,,,,,,,,,,,,,,,,,,,,,,,,,,,,,,,,,,,,,,,,,,,,,,,,,,,,,,,,,,,,,,,,,,,,,,,,,,,,,,,,,,,,,,,,,,,,,,,,,,,,,,,,,,,,,,,,,,,,,,,,,,,,,,,,,,,,,,,,,,,,,,,,,,,,,,,,,,,,,,,,,,,,,,,,,,,,,,,,,,,,,,,,,,,,,,,,,,,,,,,,,,,,,,,,,,,,,,,,,,,,,,,,,,,,,,,,,,,,,,,,,,,,,,,,,,,,,,,,,,,,,,,,,,,,,,,,,,,,,,,,,,,,,,,,,,,,,,,,,,,,,,,,,,,,,,,,,,,,,,,,,,,,,,,,,,,,,,,,,,,,,,,,,,,,,,,,,,,,,,,,,,,,,,,,,,,,,,,,,,,,,,,,,,,,,,,,,,,,,,,,,,,,,,,,,,,,,,,,,,,,,,,,,,,,,,,,,,,,,,,,,,,,,,,,,,,,,,,,,,,,,,,,,,,,,,,,,,,,,,,,,,,,,,,,,,,,,,,,,,,,,,,,,,,,,,,,,,,,,,,,,,,,,,,,,,,,,,,,,,,,,,,,,,,,,,,,,,,,,,,,,,,,,,,,,,,,,,,,,,,,,,,,,,,,,,,,,,,,,,,,,,,,,,,,,,,,,,,,,,,,,,,,,,,,,,,,,,,,,,,,,,,,,,,,,,,,,,,,,,,,,,,,,,,,,,,,,,,,,,,,,,,,,,,,,,,,,,,,,,,,,,,,,,,,,,,,,,,,,,,,,,,,,,,,,,,,,,,,,,,,,,,,,,,,,,,,,,,,,,,,,,,,,,,,,,,,,,,,,,,,,,,,,,,,,,,,,,,,,,,,,,,,,,,,,,,,,,,,,,,,,,,,,,,,,,,,,,,,,,,,,,,,,,,,,,,,,,,,,,,,,,,,,,,,,,,,,,,,,,,,,,,,,,,,,,,,,,,,,,,,,,,,,,,,,,,,,,,,,,,,,,,,,,,,,,,,,,,,,,,,,,,,,,,,,,,,,,,,,,,,,,,,,,,,,,,,,,,,,,,,,,,,,,,,,,,,,,,,,,,,,,,,,,,,,,,,,,,,,,,,,,,,,,,,,,,,,,,,,,,,,,,,,,,,,,,,,,,,,,,,,,,,,,,,,,,,,,,,,,,,,,,,,,,,,,,,,,,,,,,,,,,,,,,,,,,,,,,,,,,,,,,,,,,,,,,,,,,,,,,,,,,,,,,,,,,,,,,,,,,,,,,,,,,,,,,,,,,,,,,,,,,,,,,,,,,,,,,,,,,,,,,,,,,,,,,,,,,,,,,,,,,,,,,,,,,,,,,,,,,,,,,,,,,,,,,,,,,,,,,,,,,,,,,,,,,,,,,,,,,,,,,,,,,,,,,,,,,,,,,,,,,,,,,,,,,,,,,,,,,,,,,,,,,,,,,,,,,,,,,,,,,,,,,,,,,,,,,,,,,,,,,,,,,,,,,,,,,,,,,,,,,,,,,,,,,,,,,,,,,,,,,,,,,,,,,,,,,,,,,,,,,,,,,,,,,,,,,,,,,,,,,,,,,,,,,,,,,,,,,,,,,,,,,,,,,,,,,,,,,,,,,,,,,,,,,,,,,,,,,,,,,,,,,,,,,,,,,,,,,,,,,,,,,,,,,,,,,,,,,,,,,,,,,,,,,,,,,,,,,,,,,,,,,,,,,,,,,,,,,,,,,,,,,,,,,,,,,,,,,,,,,,,,,,,,,,,,,,,,,,,,,,,,,,,,,,,,,,,,,,,,,,,,,,,,,,,,,,,,,,,,,,,,,,,,,,,,,,,,,,,,,,,,,,,,,,,,,,,,,,,,,,,,,,,,,,,,,,,,,,,,,,,,,,,,,,,,,,,,,,,,,,,,,,,,,,,,,,,,,,,,,,,,,,,,,,,,,,,,,,,,,,,,,,,,,,,,,,,,,,,,,,,,,,,,,,,,,,,,,,,,,,,,,,,,,,,,,,,,,,,,,,,,,,,,,,,,,,,,,,,,,,,,,,,,,,,,,,,,,,,,,,,,,,,,,,,,,,,,,,,,,,,,,,,,,,,,,,,,,,,,,,,,,,,,,,,,,,,,,,,,,,,,,,,,,,,,,,,,,,,,,,,,,,,,,,,,,,,,,,,,,,,,,,,,,,,,,,,,,,,,,,,,,,,,,,,,,,,,,,,,,,,,,,,,,,,,,,,,,,,,,,,,,,,,,,,,,,,,,,,,,,,,,,,,,,,,,,,,,,,,,,,,,,,,,,,,,,,,,,,,,,,,,,,,,,,,,,,,,,,,,,,,,,,,,,,,,,,,,,,,,,,,,,,,,,,,,,,,,,,,,,,,,,,,,,,,,,,,,,,,,,,,,,,,,,,,,,,,,,,,,,,,,,,,,,,,,,,,,,,,,,,,,,,,,,,,,,,,,,,,,,,,,,,,,,,,,,,,,,,,,,,,,,,,,,,,,,,,,,,,,,,,,,,,,,,,,,,,,,,,,,,,,,,,,,,,,,,,,,,,,,,,,,,,,,,,,,,,,,,,,,,,,,,,,,,,,,,,,,,,,,,,,,,,,,,,,,,,,,,,,,,,,,,,,,,,,,,,,,,,,,,,,,,,,,,,,,,,,,,,,,,,,,,,,,,,,,,,,,,,,,,,,,,,,,,,,,,,,,,,,,,,,,,,,,,,,,,,,,,,,,,,,,,,,,,,,,,,,,,,,,,,,,,,,,,,,,,,,,,,,,,,,,,,,,,,,,,,,,,,,,,,,,,,,,,,,,,,,,,,,,,,,,,,,,,,,,,,,,,,,,,,,,,,,,,,,,,,,,,,,,,,,,,,,,,,,,,,,,,,,,,,,,,,,,,,,,,,,,,,,,,,,,,,,,,,,,,,,,,,,,,,,,,,,,,,,,,,,,,,,,,,,,,,,,,,,,,,,,,,,,,,,,,,,,,,,,,,,,,,,,,,,,,,,,,,,,,,,,,,,,,,,,,,,,,,,,,,,,,,,,,,,,,,,,,,,,,,,,,,,,,,,,,,,,,,,,,,,,,,,,,,,,,,,,,,,,,,,,,,,,,,,,,,,,,,,,,,,,,,,,,,,,,,,,,,,,,,,,,,,,,,,,,,,,,,,,,,,,,,,,,,,,,,,,,,,,,,,,,,,,,,,,,,,,,,,,,,,,,,,,,,,,,,,,,,,,,,,,,,,,,,,,,,,,,,,,,,,,,,,,,,,,,,,,,,,,,,,,,,,,,,,,,,,,,,,,,,,,,,,,,,,,,,,,,,,,,,,,,,,,,,,,,,,,,,,,,,,,,,,,,,,,,,,,,,,,,,,,,,,,,,,,,,,,,,,,,,,,,,,,,,,,,,,,,,,,,,,,,,,,,,,,,,,,,,,,,,,,,,,,,,,,,,,,,,,,,,,,,,,,,,,,,,,,,,,,,,,,,,,,,,,,,,,,,,,,,,,,,,,,,,,,,,,,,,,,,,,,,,,,,,,,,,,,,,,,,,,,,,,,,,,,,,,,,,,,,,,,,,,,,,,,,,,,,,,,,,,,,,,,,,,,,,,,,,,,,,,,,,,,,,,,,,,,,,,,,,,,,,,,,,,,,,,,,,,,,,,,,,,,,,,,,,,,,,,,,,,,,,,,,,,,,,,,,,,,,,,,,,,,,,,,,,,,,,,,,,,,,,,,,,,,,,,,,,,,,,,,,,,,,,,,,,,,,,,,,,,,,,,,,,,,,,,,,,,,,,,,,,,,,,,,,,,,,,,,,,,,,,,,,,,,,,,,,,,,,,,,,,,,,,,,,,,,,,,,,,,,,,,,,,,,,,,,,,,,,,,,,,,,,,,,,,,,,,,,,,,,,,,,,,,,,,,,,,,,,,,,,,,,,,,,,,,,,,,,,,,,,,,,,,,,,,,,,,,,,,,,,,,,,,,,,,,,,,,,,,,,,,,,,,,,,,,,,,,,,,,,,,,,,,,,,,,,,,,,,,,,,,,,,,,,,,,,,,,,,,,,,,,,,,,,,,,,,,,,,,,,,,,,,,,,,,,,,,,,,,,,,,,,,,,,,,,,,,,,,,,,,,,,,,,,,,,,,,,,,,,,,,,,,,,,,,,,,,,,,,,,,,,,,,,,,,,,,,,,,,,,,,,,,,,,,,,,,,,,,,,,,,,,,,,,,,,,,,,,,,,,,,,,,,,,,,,,,,,,,,,,,,,,,,,,,,,,,,,,,,,,,,,,,,,,,,,,,,,,,,,,,,,,,,,,,,,,,,,,,,,,,,,,,,,,,,,,,,,,,,,,,,,,,,,,,,,,,,,,,,,,,,,,,,,,,,,,,,,,,,,,,,,,,,,,,,,,,,,,,,,,,,,,,,,,,,,,,,,,,,,,,,,,,,,,,,,,,,,,,,,,,,,,,,,,,,,,,,,,,,,,,,,,,,,,,,,,,,,,,,,,,,,,,,,,,,,,,,,,,,,,,,,,,,,,,,,,,,,,,,,,,,,,,,,,,,,,,,,,,,,,,,,,,,,,,,,,,,,,,,,,,,,,,,,,,,,,,,,,,,,,,,,,,,,,,,,,,,,,,,,,,,,,,,,,,,,,,,,,,,,,,,,,,,,,,,,,,,,,,,,,,,,,,,,,,,,,,,,,,,,,,,,,,,,,,,,,,,,,,,,,,,,,,,,,,,,,,,,,,,,,,,,,,,,,,,,,,,,,,,,,,,,,,,,,,,,,,,,,,,,,,,,,,,,,,,,,,,,,,,,,,,,,,,,,,,,,,,,,,,,,,,,,,,,,,,,,,,,,,,,,,,,,,,,,,,,,,,,,,,,,,,,,,,,,,,,,,,,,,,,,,,,,,,,,,,,,,,,,,,,,,,,,,,,,,,,,,,,,,,,,,,,,,,,,,,,,,,,,,,,,,,,,,,,,,,,,,,,,,,,,,,,,,,,,,,,,,,,,,,,,,,,,,,,,,,,,,,,,,,,,,,,,,,,,,,,,,,,,,,,,,,,,,,,,,,,,,,,,,,,,,,,,,,,,,,,,,,,,,,,,,,,,,,,,,,,,,,,,,,,,,,,,,,,,,,,,,,,,,,,,,,,,,,,,,,,,,,,,,,,,,,,,,,,,,,,,,,,,,,,,,,,,,,,,,,,,,,,,,,,,,,,,,,,,,,,,,,,,,,,,,,,,,,,,,,,,,,,,,,,,,,,,,,,,,,,,,,,,,,,,,,,,,,,,,,,,,,,,,,,,,,,,,,,,,,,,,,,,,,,,,,,,,,,,,,,,,,,,,,,,,,,,,,,,,,,,,,,,,,,,,,,,,,,,,,,,,,,,,,,,,,,,,,,,,,,,,,,,,,,,,,,,,,,,,,,,,,,,,,,,,,,,,,,,,,,,,,,,,,,,,,,,,,,,,,,,,,,,,,,,,,,,,,,,,,,,</t>
  </si>
  <si>
    <t>https://amphibiandisease.org/helpers/js-dragdrop/uploaded/129f37fa4ccf05bb9fe221a19d9b46b9/47a944bf3ee5bd611ad6e0c8a463ce19.xlsx</t>
  </si>
  <si>
    <t>{"entry_date":"1518470073137","name":"Tiffany Yap","contact_email":"tiffanyyap@gmail.com","diagnostic_lab":"Vredenburg","affiliation":"San Francisco State University, Museum of Vertebrate Zoology (UC Berkeley)"}</t>
  </si>
  <si>
    <t>https://doi.org/10.1371/journal.pone.0188384</t>
  </si>
  <si>
    <t>{&amp;quot;table&amp;quot;:&amp;quot;t08d00ee76ce392ccdaccb3141887f97e&amp;#95;a4fa3485f4a9acb0fa5577279e93faef5162008e&amp;quot;,&amp;quot;raw&amp;#95;data&amp;quot;:{&amp;quot;hasDataFile&amp;quot;:true,&amp;quot;fileName&amp;quot;:&amp;quot;47a944bf3ee5bd611ad6e0c8a463ce19.xlsx&amp;quot;,&amp;quot;filePath&amp;quot;:&amp;quot;helpers/js-dragdrop/uploaded/129f37fa4ccf05bb9fe221a19d9b46b9/47a944bf3ee5bd611ad6e0c8a463ce19.xlsx&amp;quot;},&amp;quot;bounding&amp;#95;polygon&amp;quot;:[{&amp;quot;lat&amp;quot;:14.96002,&amp;quot;lng&amp;quot;:-92.25344000000001},{&amp;quot;lat&amp;quot;:15.20222222,&amp;quot;lng&amp;quot;:-92.813333},{&amp;quot;lat&amp;quot;:17.01798333,&amp;quot;lng&amp;quot;:-96.07900000000001},{&amp;quot;lat&amp;quot;:37.0284676,&amp;quot;lng&amp;quot;:-122.21520570000001},{&amp;quot;lat&amp;quot;:37.1001726,&amp;quot;lng&amp;quot;:-122.27421679999998},{&amp;quot;lat&amp;quot;:38.76863056,&amp;quot;lng&amp;quot;:-123.5327972},{&amp;quot;lat&amp;quot;:38.90078335,&amp;quot;lng&amp;quot;:-123.6002666},{&amp;quot;lat&amp;quot;:39.1111,&amp;quot;lng&amp;quot;:-123.706211},{&amp;quot;lat&amp;quot;:59.55337764,&amp;quot;lng&amp;quot;:-133.79147739999996},{&amp;quot;lat&amp;quot;:42.43,&amp;quot;lng&amp;quot;:-87.77999999999997},{&amp;quot;lat&amp;quot;:41.737659,&amp;quot;lng&amp;quot;:-87.69755399999997},{&amp;quot;lat&amp;quot;:40.90511,&amp;quot;lng&amp;quot;:-87.62144},{&amp;quot;lat&amp;quot;:39.57113,&amp;quot;lng&amp;quot;:-87.68698},{&amp;quot;lat&amp;quot;:38.422648,&amp;quot;lng&amp;quot;:-87.81567100000001},{&amp;quot;lat&amp;quot;:16.83348361,&amp;quot;lng&amp;quot;:-91.31654528000001},{&amp;quot;lat&amp;quot;:16.07388889,&amp;quot;lng&amp;quot;:-91.65361110999999},{&amp;quot;lat&amp;quot;:15.08888912,&amp;quot;lng&amp;quot;:-92.09305573},{&amp;quot;lat&amp;quot;:14.96002,&amp;quot;lng&amp;quot;:-92.2534}]}</t>
  </si>
  <si>
    <t>ark:/21547/AxB2</t>
  </si>
  <si>
    <t>ark:/21547/Azu2::47a944bf3ee5bd611ad6e0c8a463ce19.xlsx</t>
  </si>
  <si>
    <t>129f37fa4ccf05bb9fe221a19d9b46b9</t>
  </si>
  <si>
    <t>2f0fc73ebd6519ffa3b667bc56811a20</t>
  </si>
  <si>
    <t>Social behavior, community composition, pathogen strain, environment, and host symbionts drive fungal disease dynamics in terrestrial salamanders</t>
  </si>
  <si>
    <t>California</t>
  </si>
  <si>
    <t>{"name":"Hasan Sulaeman","contact_email":"muhasan@mail.sfsu.edu","affiliation":"San Francisco State University","lab":"Vance Vredenburg","diagnostic_lab":"Vredenburg Lab","entry_date":1529352281559}</t>
  </si>
  <si>
    <t>ark:/21547/BCF2::null</t>
  </si>
  <si>
    <t>54dc5be3d0d526ed98737b9e424c850a</t>
  </si>
  <si>
    <t>ark:/21547/BCF2::null,ark:/21547/BCG2::null</t>
  </si>
  <si>
    <t>2091927c27653769e44140f64e16e26a</t>
  </si>
  <si>
    <t>Historical Bd results Iberia and North Africa</t>
  </si>
  <si>
    <t>CAS and MVZ museum swabbing results from Algeria, Egypt, Morocco, Portugal, Spain and Tunisia</t>
  </si>
  <si>
    <t>{"name":"Helen Butler","contact_email":"hmbutler4@gmail.com","affiliation":"San Francisco State University","lab":"Vance Vredenburg","diagnostic_lab":"Vredenburg Lab","entry_date":1533237668279}</t>
  </si>
  <si>
    <t>ark:/21547/BCe2</t>
  </si>
  <si>
    <t>ark:/21547/BCd2::null</t>
  </si>
  <si>
    <t>b076bc20ea871fa8bc816a822dee7d4d</t>
  </si>
  <si>
    <t>6c40ad62722385a90ea7c73fc4e69640</t>
  </si>
  <si>
    <t>Bd surveys as part of the Rays of Hope - Atelopus resurvey project in Panama&amp;#39;s Cordillera Central</t>
  </si>
  <si>
    <t>Agalychnis callidryas,Agalychnis lemur,Allobates talamancae,Andinobates minutus,Atelopus varius,Boana rufitela,Bolitoglossa biseriata,Bolitoglossa schizodactyla,Bolitoglossa sp.,Cochranella granulosa,Cochranella euknemos,Colostethus panamensis,Colostethus pratti,Craugastor bransfordii,Craugastor crassidigitus,Craugastor fitzingeri,Craugastor gollmeri,Craugastor longirostris,Craugastor megacephalus,Craugastor monnichorum,Craugastor noblei,Craugastor punctariolus,Craugastor sp.,Craugastor stejnegerianus,Craugastor tabasarae,Craugastor talamancae,Craugastor melanostictus,Dendrobates auratus,Oophaga vicentei,Dendropsophus minutus,Diasporus citrinobapheus,Diasporus sp.,Diasporus vocator,Engystomops pustulosus,Espadarana prosoblepon,Hyalinobatrachium colymbiphyllum,Hyalinobatrachium fleischmanni,Hyalinobatrachium vireovittatum,Hyloscirtus colymba,Hyloscirtus palmeri,Incilius coniferus,Isthmohyla debilis,Leptodactylus fragilis,Leptodactylus insularum,Leptodactylus melanonotus,Leptodactylus poecilochilus,Leptodactylus savagei,Leptodactylus sp.,Rana vaillanti,Rana warszewitschii,Phyllobates lugubris,Pristimantis caryophyllaceus,Pristimantis cerasinus,Pristimantis cruentus,Pristimantis gaigei,Pristimantis museosus,Pristimantis pardalis,Pristimantis ridens,Pristimantis sp.,Rhaebo haematiticus,Rhinella alata,Rhinella marina,Sachatamia albomaculata,Sachatamia ilex,Silverstoneia flotator,Silverstoneia nubicola,Silverstoneia sp.,Smilisca phaeota,Smilisca sila,Smilisca sp.,Teratohyla spinosa</t>
  </si>
  <si>
    <t>Hylidae,Dendrobatidae,Bufonidae,Plethodontidae,Centrolenidae,Craugastoridae,Eleutherodactylidae,Leptodactylidae,Ranidae,Strabomantidae</t>
  </si>
  <si>
    <t>December,February,January,July,June,May,November,October</t>
  </si>
  <si>
    <t>,,,,,,,,,,,,,,,,,,,,,,,,,,,,,,,,,,,,,,,,,,,,,,,,,,,,,,,,,,,,,,,,,,,,,,,,,,,,,,,,,,,,,,,,,,,,,,,,,,,,,,,,,,,,,,,,,,,,,,,,,,,,,,,,,,,,,,,,,,,,,,,,,,,,,,,,,,,,,,,,,,,,,,,,,,,,,,,,,,,,,,,,,,,,,,,,,,,,,,,,,,,,,,,,,,,,,,,,,,,,,,,,,,,,,,,,,,,,,,,,,,,,,,,,,,,,,,,,,,,,,,,,,,,,,,,,,,,,,,,,,,,,,,,,,,,,,,,,,,,,,,,,,,,,,,,,,,,,,,,,,,,,,,,,,,,,,,,,,,,,,,,,,,,,,,,,,,,,,,,,,,,,,,,,,,,,,,,,,,,,,,,,,,,,,,,,,,,,,,,,,,,,,,,,,,,,,,,,,,,,,,,,,,,,,,,,,,,,,,,,,,,,,,,,,,,,,,,,,,,,,,,,,,,,,,,,,,,,,,,,,,,,,,,,,,,,,,,,,,,,,,,,,,,,,,,,,,,,,,,,,,,,,,,,,,,,,,,,,,,,,,,,,,,,,,,,,,,,,,,,,,,,,,,,,,,,,,,,,,,,,,,,,,,,,,,,,,,,,,,,,,,,,,,,,,,,,,,,,,,,,,,,,,,,,,,,,,,,,,,,,,,,,,,,,,,,,,,,,,,,,,,,,,,,,,,,,,,,,,,,,,,,,,,,,,,,,,,,,,,,,,,,,,,,,,,,,,,,,,,,,,,,,,,,,,,,,,,,,,,,,,,,,,,,,,,,,,,,,,,,,,,,,,,,,,,,,,,,,,,,,,,,,,,,,,,,,,,,,,,,,,,,,,,,,,,,,,,,,,,,,,,,,,,,,,,,,,,,,,,,,,,,,,,,,,,,,,,,,,,,,,,,,,,,,,,,,,,,,,,,,,,,,,,,,,,,,,,,,,,,,,,,,,,,,,,,,,,,,,,,,,,,,,,,,,,,,,,,,,,,,,,,,,,,,,,,,,,,,,,,,,,,,,,,,,,,,,,,,,,,,,,,,,,,,,,,,,,,,,,,,,,,,,,,,,,,,,,,,,,,,,,,,,,,,,,,,,,,,,,,,,,,,,,,,,,,,,,,,,,,,,,,,,,,,,,,,,,,,,,,,,,,,,,,,,,,,,,,,,,,,,,,,,,,,,,,,,,,,,,,,,,,,,,,,,,,,,,,,,,,,,,,,,,,,,,,,,,,,,,,,,,,,,,,,,,,,,,,,,,,,,,,,,,,,,,,,,,,,,,,,,,,,,,,,,,,,,,,,,,,,,,,,,,,,,,,,,,,,,,,,,,,,,,,,,,,,,,,,,,,,,,,,,,,,,,,,,,,,,,,,,,,,,,,,,,,,,,,,,,,,,,,,,,,,,,,,,,,,,,,,,,,,,,,,,,,,,,,,,,,,,,,,,,,,,,,,,,,,,,,,,,,,,,,,,,,,,,,,,,,,,,,,,,,,,,,,,,,,,,,,,,,,,,,,,,,,,,,,,,,,,,,,,,,,,,,,,,,,,,,,,,,,,,,,,,,,,,,,,,,,,,,,,,,,,,,,,,,,,,,,,,,,,,,,,,,,,,,,,,,,,,,,,,,,,,,,,,,,,,,,,,,,,,,,,,,,,,,,,,,,,,,,,,,,,,,,,,,,,,,,,,,,,,,,,,,,,,,,,,,,,,,,,,,,,,,,,,,,,,,,,,,,,,,,,,,,,,,,,,,,,,,,,,,,,,,,,,,,,,,,,,,,,,,,,,,,,,,,,,,,,,,,,,,,,,,,,,,,,,,,,,,,,,,,,,,,,,,,,,,,,,,,,,,,,,,,,,,,,,,,,,,,,,,,,,,,,,,,,,,,,,,,,,,,,,,,,,,,,,,,,,,,,,,,,,,,,,,,,,,,,,,,,,,,,,,,,,,,,,,,,,,,,,,,,,,,,,,,,,,,,,,,,,,,,,,,,,,,,,,,,,,,,,,,,,,,,,,,,,,,,,,,,,,,,,,,,,,,,,,,,,,,,,,,,,,,,,,,,,,,,,,,,,,,,,,,,,,,,,,,,,,,,,,,,,,,,,,,,,,,,,,,,,,,,,,,,,,,,,,,,,,,,,,,,,,,,,,,,,,,,,,,,,,,,,,,,,,,,,,,,,,,,,,,,,,,,,,,,,,,,,,,,,,,,,,,,,,,,,,,,,,,,,,,,,,,,,,,,,,,,,,,,,,,,,,,,,,,,,,,,,,,,,,,,,,,,,,,,,,,,,,,,,,,,,,,,,,,,,,,,,,,,,,,,,,,,,,,,,,,,,,,,,,,,,,,,,,,,,,,,,,,,,,,,,,,,,,,,,,,,,,,,,,,,,,,,,,,,,,,,,,,,,,,,,,,,,,,,,,,,,,,,,,,,,,,,,,,,,,,,,,,,,,,,,,,,,,,,,,,,,,,,,,,,,,,,,,,,,,,,,,,,,,,,,,,,,,,,,,,,,,,,,,,,,,,,,,,,,,,,,,,,,,,,,,,,,,,,,,,,,,,,,,,,,,,,,,,,,,,,,,,,,,,,,,,,,,,,,,,,,,,,,,,,,,,,,,,,,,,,,,,,,,,,,,,,,,,,,,,,,,,,,,,,,,,,,,,,,,,,,,,,,,,,,,,,,,,,,,,,,,,,,,,,,,,,,,,,,,,,,,,,,,,,,,,,,,,,,,,,,,,,,,,,,,,,,,,,,,,,,,,,,,,,,,,,,,,,,,,,,,,,,,,,,,,,,,,,,,,,,,,,,,,,,,,,,,,,,,,,,,,,,,,,,,,,,,,,,,,,,,,,,,,,,,,,,,,,,,,,,,,,,,,,,,,,,,,,,,,,,,,,,,,,,,,,,,,,,,,,,,,,,,,,,,,,,,,,,,,,,,,,,,,,,,,,,,,,,,,,,,,,,,,,,,,,,,,,,,,,,,,,,,,,,,,,,,,,,,,,,,,,,,,,,,,,,,,,,,,,,,,,,,,,,,,,,,,,,,,,,,,,,,,,,,,,,,,,,,,,,,,,,,,,,,,,,,,,,,,,,,,,,,,,,,,,,,,,,,,,,,,,,,,,,,,,,,,,,,,,,,,,,,,,,,,,,,,,,,,,,,,,,,,,,,,,,,,,,,,,,,,,,,,,,,,,,,,,,,,,,</t>
  </si>
  <si>
    <t>Results from skin swabs collected during Atelopus resurvey efforts in Panama from 2012-2016. All amphibians encountered during 200m stream and trail transects were swabbed for Bd.</t>
  </si>
  <si>
    <t>https://amphibiandisease.org/helpers/js-dragdrop/uploaded/7c40973f329dbfb802d33bf6e3309569/a76217bd787a7429ffa48870f885239f.xlsx</t>
  </si>
  <si>
    <t>a93d6a7789650d7254b15c0d7e7b699ba18f8a94</t>
  </si>
  <si>
    <t>{"entry_date":"1536167815466","name":"Allie Byrne","contact_email":"allie128@berkeley.edu","diagnostic_lab":"Richards-Zawacki Lab/Voyles Lab","affiliation":"University of Pittsburgh/University of Nevada-Reno"}</t>
  </si>
  <si>
    <t>Jamie Voyles, Cori Richards-Zawacki, Erica Bree Rosenblum</t>
  </si>
  <si>
    <t>{&amp;quot;table&amp;quot;:&amp;quot;tf31a23911cee016c60945fa2e1900fdb&amp;#95;a93d6a7789650d7254b15c0d7e7b699ba18f8a94&amp;quot;,&amp;quot;raw&amp;#95;data&amp;quot;:{&amp;quot;hasDataFile&amp;quot;:true,&amp;quot;fileName&amp;quot;:&amp;quot;a76217bd787a7429ffa48870f885239f.xlsx&amp;quot;,&amp;quot;filePath&amp;quot;:&amp;quot;helpers/js-dragdrop/uploaded/7c40973f329dbfb802d33bf6e3309569/a76217bd787a7429ffa48870f885239f.xlsx&amp;quot;},&amp;quot;bounding&amp;#95;polygon&amp;quot;:[{&amp;quot;lat&amp;quot;:8.5137632,&amp;quot;lng&amp;quot;:-81.1218824},{&amp;quot;lat&amp;quot;:8.72052,&amp;quot;lng&amp;quot;:-82.23776800144071},{&amp;quot;lat&amp;quot;:8.87375,&amp;quot;lng&amp;quot;:-82.55635999999998},{&amp;quot;lat&amp;quot;:9.121,&amp;quot;lng&amp;quot;:-79.70407999999998},{&amp;quot;lat&amp;quot;:8.6871635,&amp;quot;lng&amp;quot;:-79.92731730000003},{&amp;quot;lat&amp;quot;:8.5602116,&amp;quot;lng&amp;quot;:-80.02453130000004},{&amp;quot;lat&amp;quot;:8.5501082,&amp;quot;lng&amp;quot;:-80.134297}]}</t>
  </si>
  <si>
    <t>ark:/21547/BbY2</t>
  </si>
  <si>
    <t>ark:/21547/Cpm2::a76217bd787a7429ffa48870f885239f.xlsx</t>
  </si>
  <si>
    <t>7c40973f329dbfb802d33bf6e3309569</t>
  </si>
  <si>
    <t>Allie Byrne</t>
  </si>
  <si>
    <t>allie128@berkeley.edu</t>
  </si>
  <si>
    <t>c2bcb7d45e27b148e081c3fad143443a</t>
  </si>
  <si>
    <t>Historical Context of Amphibian Host and Fungal Disease Dynamics: A retrospective study of the Pyrenees Mountains</t>
  </si>
  <si>
    <t xml:space="preserve">Batrachochytrium dendrobatidis </t>
  </si>
  <si>
    <t>Salamandra salamandra,Calotriton asper,Lissotriton helveticus,Pelophylax perezi,Bufo spinosus,Rana pyrenaica,Alytes obstetricans,Rana temporaria,Rana dalmatina,Discoglossus galganoi,Rana iberica,Hyla arborea,Pelodytes punctatus,Discoglossus pictus,Epidalea calamita,Bufo bufo,Pelophylax esculentus,Triturus marmoratus,Hyla meridionalis</t>
  </si>
  <si>
    <t>Salamandridae,Ranidae,Bufonidae,Alytidae,Hylidae,Pelodytidae</t>
  </si>
  <si>
    <t>1878,1881,1891,1894,1899,1905,1907,1910,1914,1946,1947,1955,1957,1958,1959,1961,1962,1963,1964,1965,1966,1967,1968,1969,1970,1971,1972,1973,1974,1975,1976,1977,1978,1979,1980,1981,1982,1983,1984,1985,1987,1988,1989,1990,1991,1992,1993,1994,1995,1996,1999,</t>
  </si>
  <si>
    <t>,,,,,,,,,,,,,,,,,,,,,,,,,,,,,,,,,,,,,,,,,,,,,,,,,,,,,,,,,,,,,,,,,,,,,,,,,,,,,,,,,,,,,,,,,,,,,,,,,,,,,,,,,,,,,,,,,,,,,,,,,,,,,,,,,,,,,,,,,,,,,,,,,,,,,,,,,,,,,,,,,,,,,,,,,,,,,,,,,,,,,,,,,,,,,,,,,,,,,,,,,,,,,,,,,,,,,,,,,,,,,,,,,,,,,,,,,,,,,,,,,,,,,,,,,,,,,,,,,,,,,,,,,,,,,,,,,,,,,,,,,,,,,,,,,,,,,,,,,,,,,,,,,,,,,,,,,,,,,,,,,,,,,,,,,,,,,,,,,,,,,,,,,,,,,,,,,,,,,,,,,,,,,,,,,,,,,,,,,,,,,,,,,,,,,,,,,,,,,,,,,,,,,,,,,,,,,,,,,,,,,,,,,,,,,,,,,,,,,,,,,,,,,,,,,,,,,,,,,,,,,,,,,,,,,,,,,,,,,,,,,,,,,,,,,,,,,,,,,,,,,,,,,,,,,,,,,,,,,,,,,,,,,,,,,,,,,,,,,,,,,,,,,,,,,,,,,,,,,,,,,,,,,,,,,,,,,,,,,,,,,,,,,,,,,,,,,,,,,,,,,,,,,,,,,,,,,,,,,,,,,,,,,,,,,,,,,,,,,,,,,,,,,,,,,,,,,,,,,,,,,,,,,,,,,,,,,,,,,,,,,,,,,,,,,,,,,,,,,,,,,,,,,,,,,,,,,,,,,,,,,,,,,,,,,,,,,,,,,,,,,,,,,,,,,,,,,,,,,,,,,,,,,,,,,,,,,,,,,,,,,,,,,,,,,,,,,,,,,,,,,,,,,,,,,,,,,,,,,,,,,,,,,,,,,,,,,,,,,,,,,,,,,,,,,,,,,,,,,,,,,,,,,,,,,,,,,,,,,,,,,,,,,,,,,,,,,,,,,,,,,,,,,,,,,,,,,,,,,,,,,,,,,,,,,,,,,,,,,,,,,,,,,,,,,,,,,,,,,,,,,,,,,,,,,,,,,,,,,,,,,,,,,,,,,,,,,,,,,,,,,,,,,,,,,,,,,,,,,,,,,,,,,,,,,,,,,,,,,,,,,,,,,,,,,,,,,,,,,,,,,,,,,,,,,,,,,,,,,,,,,,,,,,,,,,,,,,,,,,,,,,,,,,,,,,,,,,,,,,,,,,,,,,,,,,,,,,,,,,,,,,,,,,,,,,,,,,,,,,,,,,,,,,,,,,,,,,,,,,,,,,,,,,,,,,,,,,,,,,,,,,,,,,,,,,,,,,,,,,,,,,,,,,,,,,,,,,,,,,,,,,,,,,,,,,,,,,,,,,,,,,,,,,,,,,,,,,,,,,,,,,,,,,,,,,,,,,,,,,,,,,,,,,,,,,,,,,,,,,,,,,,,,,,,,,,,,,,,,,,,,,,,,,,,,,,,,,,,,,,,,,,,,,,,,,,,,,,,,,,,,,,,,,,,,,,,,,,,,,,,,,,,,,,,,,,,,,,,,,,,,,,,,,,,,,,,,,,,,,,,,,,,,,,,,,,,,,,,,,,,,,,,,,,,,,,,,,,,,,,,,,,,,,,,,,,,,,,,,,,,,,,,,,,,,,,,,,,,,,,,,,,,,,,,,,,,,,,,,,,,,,,,,,,,,,,,,,,,,,,,,,,,,,,,,,,,,,,,,,,,,,,,,,,,,,,,,,,,,,,,,,,,,,,,,,,,,,,,,,,,,,,,,,,,,,,,,,,,,,,,,,,,,,,,,,,,,,,,,,,,,,,,,,,,,,,,,,,,,,,,,,,,,,,,,,,,,,,,,,,,,,,,,,,,,,,,,,,,,,,,,,,,,,,,,,,,,,,,,,,,,,,,,,,,,,,,,,,,,,,,,,,,,,,,,,,,,,,,,,,,,,,,,,,,,,,,,,,,,,,,,,,,,,,,,,,,,,,,,,,,,,,,,,,,,,,,,,,,,,,,,,,,,,,,,,,,,,,,,,,,,,,,,,,,,,,,,,,,,,,,,,,,,,,,,,,,,,,,,,,,,,,,,,,,,,,,,,,,,,,,,,,,,,,,,,,,,,,,,,,,,,,,,,,,,,</t>
  </si>
  <si>
    <t>https://amphibiandisease.org/helpers/js-dragdrop/uploaded/f4ae601368714210c354b6cdd30df093/6be654689e04d6c9348e2ef7467569ba.xlsx</t>
  </si>
  <si>
    <t>{"entry_date":"1562794276603","name":"Helen Butler","contact_email":"hmbutler4@gmail.com","diagnostic_lab":"Vredenburg Lab","affiliation":"San Francisco State University"}</t>
  </si>
  <si>
    <t>{&amp;quot;table&amp;quot;:&amp;quot;t7784575a505231bb93a1fe91d61e0563&amp;#95;661554fdc5ea7616262584158c0f92065861daa6&amp;quot;,&amp;quot;raw&amp;#95;data&amp;quot;:{&amp;quot;hasDataFile&amp;quot;:true,&amp;quot;fileName&amp;quot;:&amp;quot;6be654689e04d6c9348e2ef7467569ba.xlsx&amp;quot;,&amp;quot;filePath&amp;quot;:&amp;quot;helpers/js-dragdrop/uploaded/f4ae601368714210c354b6cdd30df093/6be654689e04d6c9348e2ef7467569ba.xlsx&amp;quot;},&amp;quot;bounding&amp;#95;polygon&amp;quot;:[{&amp;quot;lat&amp;quot;:41.82217,&amp;quot;lng&amp;quot;:2.2425100000000384},{&amp;quot;lat&amp;quot;:42.304474,&amp;quot;lng&amp;quot;:-0.43139399999995476},{&amp;quot;lat&amp;quot;:42.837007,&amp;quot;lng&amp;quot;:-1.9783669999999347},{&amp;quot;lat&amp;quot;:42.959914,&amp;quot;lng&amp;quot;:-2.097949999999969},{&amp;quot;lat&amp;quot;:43.211198,&amp;quot;lng&amp;quot;:-2.0201509999999416},{&amp;quot;lat&amp;quot;:43.274253,&amp;quot;lng&amp;quot;:-1.6894399999999905},{&amp;quot;lat&amp;quot;:43.318742,&amp;quot;lng&amp;quot;:-1.4518289999999752},{&amp;quot;lat&amp;quot;:43.395709,&amp;quot;lng&amp;quot;:-0.2737170000000333},{&amp;quot;lat&amp;quot;:42.868093,&amp;quot;lng&amp;quot;:2.8803520000000162},{&amp;quot;lat&amp;quot;:42.630263,&amp;quot;lng&amp;quot;:3.0214650000000347},{&amp;quot;lat&amp;quot;:42.468528,&amp;quot;lng&amp;quot;:3.101586999999995},{&amp;quot;lat&amp;quot;:42.130434,&amp;quot;lng&amp;quot;:2.7568260000000464}]}</t>
  </si>
  <si>
    <t>ark:/21547/Csu2</t>
  </si>
  <si>
    <t>ark:/21547/CtY2::6be654689e04d6c9348e2ef7467569ba.xlsx</t>
  </si>
  <si>
    <t>f4ae601368714210c354b6cdd30df093</t>
  </si>
  <si>
    <t>hmbutler4@gmail.com</t>
  </si>
  <si>
    <t>Publication DOI</t>
  </si>
  <si>
    <t>ARK Identifier</t>
  </si>
  <si>
    <t>Public</t>
  </si>
  <si>
    <t>Southern Illinois University Carbondale</t>
  </si>
  <si>
    <t>San Francisco State University</t>
  </si>
  <si>
    <t>MVZ</t>
  </si>
  <si>
    <t>U.S. Geological Survey</t>
  </si>
  <si>
    <t>Southern Illinois University, San Francisco State University</t>
  </si>
  <si>
    <t>University of Florida</t>
  </si>
  <si>
    <t>Vredenburg Lab</t>
  </si>
  <si>
    <t>University of Pittsburgh</t>
  </si>
  <si>
    <t>Institute of Zoology</t>
  </si>
  <si>
    <t>San Francisco State University, Museum of Vertebrate Zoology (UC Berkeley)</t>
  </si>
  <si>
    <t>University of Pittsburgh/University of Nevada-Reno</t>
  </si>
  <si>
    <t>Affiliation</t>
  </si>
  <si>
    <t>Contact Email</t>
  </si>
  <si>
    <t>gregor.jonsma@gmail.com</t>
  </si>
  <si>
    <t>amphibiannut@gmail.com</t>
  </si>
  <si>
    <t>tiffanyyap@gmail.com</t>
  </si>
  <si>
    <t>laura.brannely@pitt.edu</t>
  </si>
  <si>
    <t>rfisher@usgs.gov</t>
  </si>
  <si>
    <t>Diagnostic Lab</t>
  </si>
  <si>
    <t>Kerby Lab, University of South Dakota</t>
  </si>
  <si>
    <t>Catenazzi Lab</t>
  </si>
  <si>
    <t>USGS National Wildlife Health Center</t>
  </si>
  <si>
    <t>Department of Biology, University of Pittsburgh</t>
  </si>
  <si>
    <t>Matthew Perkins</t>
  </si>
  <si>
    <t>Richards-Zawacki Lab/Voyles Lab</t>
  </si>
  <si>
    <t>Data</t>
  </si>
  <si>
    <t>Title</t>
  </si>
  <si>
    <t>Pathogen Strain</t>
  </si>
  <si>
    <t>Primary Pathogen</t>
  </si>
  <si>
    <t>Project Contact</t>
  </si>
  <si>
    <t>Greg Jongsma</t>
  </si>
  <si>
    <t>Shruti Chaukulkar</t>
  </si>
  <si>
    <t>Tiffany Yap</t>
  </si>
  <si>
    <t>Project Principal Investigator</t>
  </si>
  <si>
    <t>Technical/Data Contact</t>
  </si>
  <si>
    <t>Technical/Data Contact Email</t>
  </si>
  <si>
    <t>Project Abstract</t>
  </si>
  <si>
    <t>52.xlsx</t>
  </si>
  <si>
    <t>New Filename</t>
  </si>
  <si>
    <t>64.xlsx</t>
  </si>
  <si>
    <t>66.xlsx</t>
  </si>
  <si>
    <t>83.xlsx</t>
  </si>
  <si>
    <t>46.xlsx</t>
  </si>
  <si>
    <t>22.xlsx</t>
  </si>
  <si>
    <t>29.xlsx</t>
  </si>
  <si>
    <t>89.xlsx</t>
  </si>
  <si>
    <t>101.xlsx</t>
  </si>
  <si>
    <t>49.xlsx</t>
  </si>
  <si>
    <t>55.xlsx</t>
  </si>
  <si>
    <t>58.xlsx</t>
  </si>
  <si>
    <t>85.xlsx</t>
  </si>
  <si>
    <t>88.xlsx</t>
  </si>
  <si>
    <t>92.xlsx</t>
  </si>
  <si>
    <t>93.xlsx</t>
  </si>
  <si>
    <t>94.xlsx</t>
  </si>
  <si>
    <t>96.xlsx</t>
  </si>
  <si>
    <t>110.xlsx</t>
  </si>
  <si>
    <t>Old Filename</t>
  </si>
  <si>
    <t>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</si>
</sst>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1" fontId="0" fillId="0" borderId="0" xfId="0" applyNumberFormat="1"/>
    <xf numFmtId="3" fontId="0" fillId="0" borderId="0" xfId="0" applyNumberFormat="1"/>
    <xf numFmtId="14" fontId="0" fillId="0" borderId="0" xfId="0" applyNumberFormat="1"/>
    <xf numFmtId="0" fontId="1" fillId="0" borderId="0" xfId="0" applyFont="1"/>
    <xf numFmtId="49" fontId="0" fillId="0" borderId="0" xfId="0" applyNumberFormat="1"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isease_tracking_data" connectionId="1" xr16:uid="{D69445DE-841E-CA45-B080-F8F310304877}"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ease_tracking_data" connectionId="3" xr16:uid="{86A56DC3-52A0-1E4A-BA6B-0086AC97B34F}"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isease_tracking_data" connectionId="2" xr16:uid="{FCF7176A-DBA0-DA41-B709-E4D44CDA1D6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A785-D9F0-B74E-9FAA-6694B3FC8D06}">
  <dimension ref="A1:BX43"/>
  <sheetViews>
    <sheetView tabSelected="1" workbookViewId="0">
      <selection activeCell="D4" sqref="D4:D5"/>
    </sheetView>
  </sheetViews>
  <sheetFormatPr baseColWidth="10" defaultRowHeight="16" x14ac:dyDescent="0.2"/>
  <cols>
    <col min="1" max="1" width="4.1640625" bestFit="1" customWidth="1"/>
    <col min="2" max="2" width="30.6640625" customWidth="1"/>
    <col min="3" max="3" width="24.1640625" customWidth="1"/>
    <col min="4" max="4" width="20.1640625" customWidth="1"/>
    <col min="5" max="5" width="19.33203125" customWidth="1"/>
    <col min="6" max="6" width="25.33203125" customWidth="1"/>
    <col min="7" max="7" width="20.5" customWidth="1"/>
    <col min="8" max="8" width="14.1640625" bestFit="1" customWidth="1"/>
    <col min="9" max="9" width="15.83203125" customWidth="1"/>
    <col min="10" max="10" width="24.33203125" customWidth="1"/>
    <col min="11" max="11" width="21.5" customWidth="1"/>
    <col min="12" max="12" width="18.6640625" bestFit="1" customWidth="1"/>
    <col min="13" max="13" width="25.83203125" bestFit="1" customWidth="1"/>
    <col min="14" max="14" width="14.83203125" customWidth="1"/>
    <col min="15" max="15" width="14.1640625" customWidth="1"/>
    <col min="16" max="16" width="25.83203125" customWidth="1"/>
    <col min="17" max="17" width="10" customWidth="1"/>
    <col min="18" max="18" width="80.6640625" bestFit="1" customWidth="1"/>
    <col min="19" max="19" width="15.1640625" hidden="1" customWidth="1"/>
    <col min="20" max="20" width="14.6640625" hidden="1" customWidth="1"/>
    <col min="21" max="21" width="15.33203125" hidden="1" customWidth="1"/>
    <col min="22" max="22" width="20.33203125" hidden="1" customWidth="1"/>
    <col min="23" max="23" width="16.33203125" hidden="1" customWidth="1"/>
    <col min="24" max="24" width="15.83203125" hidden="1" customWidth="1"/>
    <col min="25" max="25" width="14.5" hidden="1" customWidth="1"/>
    <col min="26" max="26" width="13.5" hidden="1" customWidth="1"/>
    <col min="27" max="27" width="15.33203125" hidden="1" customWidth="1"/>
    <col min="28" max="28" width="20" hidden="1" customWidth="1"/>
    <col min="29" max="29" width="24" hidden="1" customWidth="1"/>
    <col min="30" max="30" width="25" hidden="1" customWidth="1"/>
    <col min="31" max="31" width="20" hidden="1" customWidth="1"/>
    <col min="32" max="33" width="4.33203125" style="3" hidden="1" customWidth="1"/>
    <col min="34" max="34" width="79.33203125" hidden="1" customWidth="1"/>
    <col min="35" max="36" width="80.6640625" hidden="1" customWidth="1"/>
    <col min="37" max="37" width="23" hidden="1" customWidth="1"/>
    <col min="38" max="38" width="80.6640625" hidden="1" customWidth="1"/>
    <col min="39" max="39" width="35" hidden="1" customWidth="1"/>
    <col min="40" max="40" width="22" customWidth="1"/>
    <col min="41" max="42" width="12.83203125" hidden="1" customWidth="1"/>
    <col min="43" max="44" width="14.5" hidden="1" customWidth="1"/>
    <col min="45" max="45" width="15" hidden="1" customWidth="1"/>
    <col min="46" max="46" width="14.33203125" hidden="1" customWidth="1"/>
    <col min="47" max="47" width="8.1640625" hidden="1" customWidth="1"/>
    <col min="48" max="48" width="153.6640625" hidden="1" customWidth="1"/>
    <col min="49" max="49" width="41.5" bestFit="1" customWidth="1"/>
    <col min="50" max="50" width="132.5" style="5" customWidth="1"/>
    <col min="51" max="52" width="80.6640625" hidden="1" customWidth="1"/>
    <col min="53" max="53" width="6" bestFit="1" customWidth="1"/>
    <col min="54" max="54" width="27.83203125" hidden="1" customWidth="1"/>
    <col min="55" max="55" width="27.1640625" hidden="1" customWidth="1"/>
    <col min="56" max="56" width="15.83203125" bestFit="1" customWidth="1"/>
    <col min="57" max="57" width="80.6640625" bestFit="1" customWidth="1"/>
    <col min="58" max="58" width="33.83203125" hidden="1" customWidth="1"/>
    <col min="59" max="59" width="11.1640625" hidden="1" customWidth="1"/>
  </cols>
  <sheetData>
    <row r="1" spans="1:59" ht="17" x14ac:dyDescent="0.2">
      <c r="A1" s="6" t="s">
        <v>0</v>
      </c>
      <c r="B1" s="6" t="s">
        <v>567</v>
      </c>
      <c r="C1" s="4" t="s">
        <v>552</v>
      </c>
      <c r="D1" s="4" t="s">
        <v>577</v>
      </c>
      <c r="E1" s="4" t="s">
        <v>553</v>
      </c>
      <c r="F1" s="4" t="s">
        <v>559</v>
      </c>
      <c r="G1" s="4" t="s">
        <v>569</v>
      </c>
      <c r="H1" s="4" t="s">
        <v>568</v>
      </c>
      <c r="I1" s="4" t="s">
        <v>570</v>
      </c>
      <c r="J1" s="4" t="s">
        <v>574</v>
      </c>
      <c r="K1" s="4" t="s">
        <v>538</v>
      </c>
      <c r="L1" s="4" t="s">
        <v>575</v>
      </c>
      <c r="M1" s="4" t="s">
        <v>576</v>
      </c>
      <c r="N1" s="6" t="s">
        <v>579</v>
      </c>
      <c r="O1" s="6" t="s">
        <v>566</v>
      </c>
      <c r="P1" s="4"/>
      <c r="Q1" t="s">
        <v>1</v>
      </c>
      <c r="R1" t="s">
        <v>2</v>
      </c>
      <c r="S1" t="s">
        <v>3</v>
      </c>
      <c r="T1" t="s">
        <v>4</v>
      </c>
      <c r="U1" t="s">
        <v>5</v>
      </c>
      <c r="V1" t="s">
        <v>6</v>
      </c>
      <c r="W1" t="s">
        <v>7</v>
      </c>
      <c r="X1" t="s">
        <v>8</v>
      </c>
      <c r="Y1" t="s">
        <v>9</v>
      </c>
      <c r="Z1" t="s">
        <v>10</v>
      </c>
      <c r="AA1" t="s">
        <v>11</v>
      </c>
      <c r="AB1" t="s">
        <v>12</v>
      </c>
      <c r="AC1" t="s">
        <v>13</v>
      </c>
      <c r="AD1" t="s">
        <v>14</v>
      </c>
      <c r="AE1" t="s">
        <v>15</v>
      </c>
      <c r="AF1" s="3" t="s">
        <v>16</v>
      </c>
      <c r="AG1" s="3" t="s">
        <v>17</v>
      </c>
      <c r="AH1" t="s">
        <v>18</v>
      </c>
      <c r="AI1" t="s">
        <v>19</v>
      </c>
      <c r="AJ1" t="s">
        <v>20</v>
      </c>
      <c r="AK1" t="s">
        <v>21</v>
      </c>
      <c r="AL1" t="s">
        <v>22</v>
      </c>
      <c r="AM1" t="s">
        <v>23</v>
      </c>
      <c r="AN1" t="s">
        <v>24</v>
      </c>
      <c r="AO1" t="s">
        <v>25</v>
      </c>
      <c r="AP1" t="s">
        <v>26</v>
      </c>
      <c r="AQ1" t="s">
        <v>27</v>
      </c>
      <c r="AR1" t="s">
        <v>28</v>
      </c>
      <c r="AS1" t="s">
        <v>29</v>
      </c>
      <c r="AT1" t="s">
        <v>30</v>
      </c>
      <c r="AU1" t="s">
        <v>31</v>
      </c>
      <c r="AV1" t="s">
        <v>32</v>
      </c>
      <c r="AW1" t="s">
        <v>33</v>
      </c>
      <c r="AX1" s="5" t="s">
        <v>34</v>
      </c>
      <c r="AY1" t="s">
        <v>35</v>
      </c>
      <c r="AZ1" t="s">
        <v>36</v>
      </c>
      <c r="BA1" s="4" t="s">
        <v>540</v>
      </c>
      <c r="BB1" t="s">
        <v>37</v>
      </c>
      <c r="BC1" t="s">
        <v>38</v>
      </c>
      <c r="BD1" t="s">
        <v>539</v>
      </c>
      <c r="BE1" t="s">
        <v>39</v>
      </c>
      <c r="BF1" t="s">
        <v>40</v>
      </c>
      <c r="BG1" t="s">
        <v>41</v>
      </c>
    </row>
    <row r="2" spans="1:59" ht="34" x14ac:dyDescent="0.2">
      <c r="A2">
        <v>46</v>
      </c>
      <c r="B2" t="s">
        <v>289</v>
      </c>
      <c r="C2" t="s">
        <v>546</v>
      </c>
      <c r="D2" t="s">
        <v>296</v>
      </c>
      <c r="E2" t="s">
        <v>554</v>
      </c>
      <c r="F2" t="s">
        <v>560</v>
      </c>
      <c r="G2" t="s">
        <v>46</v>
      </c>
      <c r="I2" t="s">
        <v>571</v>
      </c>
      <c r="J2" t="s">
        <v>301</v>
      </c>
      <c r="N2" t="str">
        <f>CONCATENATE(A2,".xlsx")</f>
        <v>46.xlsx</v>
      </c>
      <c r="O2" t="s">
        <v>298</v>
      </c>
      <c r="Q2" t="s">
        <v>288</v>
      </c>
      <c r="R2" t="s">
        <v>290</v>
      </c>
      <c r="S2">
        <v>463</v>
      </c>
      <c r="T2">
        <v>85</v>
      </c>
      <c r="U2">
        <v>378</v>
      </c>
      <c r="V2">
        <v>0</v>
      </c>
      <c r="W2">
        <v>85</v>
      </c>
      <c r="X2">
        <v>0</v>
      </c>
      <c r="Z2">
        <v>1</v>
      </c>
      <c r="AA2">
        <v>0</v>
      </c>
      <c r="AB2">
        <v>0</v>
      </c>
      <c r="AC2" t="s">
        <v>291</v>
      </c>
      <c r="AD2" t="s">
        <v>292</v>
      </c>
      <c r="AF2" s="3">
        <v>1428020000000</v>
      </c>
      <c r="AG2" s="3">
        <v>1430870000000</v>
      </c>
      <c r="AH2" t="s">
        <v>293</v>
      </c>
      <c r="AI2">
        <v>2015</v>
      </c>
      <c r="AJ2" t="s">
        <v>294</v>
      </c>
      <c r="AM2" t="s">
        <v>295</v>
      </c>
      <c r="AN2" t="s">
        <v>297</v>
      </c>
      <c r="AO2">
        <v>-0.95585860907127995</v>
      </c>
      <c r="AP2">
        <v>11.772445550756</v>
      </c>
      <c r="AQ2">
        <v>-4.9160000000000002E-2</v>
      </c>
      <c r="AR2">
        <v>13.641400000000001</v>
      </c>
      <c r="AS2">
        <v>10.213179999999999</v>
      </c>
      <c r="AT2">
        <v>-2.3196699999999999</v>
      </c>
      <c r="AU2">
        <v>254371</v>
      </c>
      <c r="AW2" t="s">
        <v>299</v>
      </c>
      <c r="AX2" s="5" t="s">
        <v>300</v>
      </c>
      <c r="AZ2" t="s">
        <v>302</v>
      </c>
      <c r="BA2">
        <v>1</v>
      </c>
      <c r="BB2">
        <v>0</v>
      </c>
      <c r="BD2" t="s">
        <v>303</v>
      </c>
      <c r="BE2" t="s">
        <v>304</v>
      </c>
      <c r="BF2" t="s">
        <v>305</v>
      </c>
      <c r="BG2">
        <v>1486587520</v>
      </c>
    </row>
    <row r="3" spans="1:59" ht="34" x14ac:dyDescent="0.2">
      <c r="A3">
        <v>49</v>
      </c>
      <c r="B3" t="s">
        <v>66</v>
      </c>
      <c r="C3" t="s">
        <v>542</v>
      </c>
      <c r="D3" t="s">
        <v>72</v>
      </c>
      <c r="E3" t="s">
        <v>431</v>
      </c>
      <c r="F3" t="s">
        <v>547</v>
      </c>
      <c r="G3" t="s">
        <v>46</v>
      </c>
      <c r="H3" t="s">
        <v>67</v>
      </c>
      <c r="I3" t="s">
        <v>78</v>
      </c>
      <c r="J3" t="s">
        <v>78</v>
      </c>
      <c r="K3" t="s">
        <v>79</v>
      </c>
      <c r="N3" t="str">
        <f>CONCATENATE(A3,".xlsx")</f>
        <v>49.xlsx</v>
      </c>
      <c r="O3" t="s">
        <v>74</v>
      </c>
      <c r="Q3" t="s">
        <v>65</v>
      </c>
      <c r="S3">
        <v>656</v>
      </c>
      <c r="T3">
        <v>22</v>
      </c>
      <c r="U3">
        <v>634</v>
      </c>
      <c r="V3">
        <v>0</v>
      </c>
      <c r="W3">
        <v>22</v>
      </c>
      <c r="X3">
        <v>0</v>
      </c>
      <c r="Z3">
        <v>1</v>
      </c>
      <c r="AA3">
        <v>1</v>
      </c>
      <c r="AB3">
        <v>0</v>
      </c>
      <c r="AC3" t="s">
        <v>68</v>
      </c>
      <c r="AD3" t="s">
        <v>69</v>
      </c>
      <c r="AF3" s="3">
        <v>-2038690000000</v>
      </c>
      <c r="AG3" s="3">
        <v>1278290000000</v>
      </c>
      <c r="AH3" t="s">
        <v>70</v>
      </c>
      <c r="AI3" s="2">
        <v>1.9051927192819201E+103</v>
      </c>
      <c r="AJ3" t="b">
        <v>0</v>
      </c>
      <c r="AM3" t="s">
        <v>71</v>
      </c>
      <c r="AN3" t="s">
        <v>73</v>
      </c>
      <c r="AO3">
        <v>34.275925380030003</v>
      </c>
      <c r="AP3">
        <v>-119.87441351631</v>
      </c>
      <c r="AQ3">
        <v>37.899956899999999</v>
      </c>
      <c r="AR3">
        <v>-118.3317729</v>
      </c>
      <c r="AS3">
        <v>-123.000619</v>
      </c>
      <c r="AT3">
        <v>33.335817300000002</v>
      </c>
      <c r="AU3">
        <v>472952</v>
      </c>
      <c r="AW3" t="s">
        <v>75</v>
      </c>
      <c r="AX3" s="5" t="s">
        <v>76</v>
      </c>
      <c r="AY3" t="s">
        <v>77</v>
      </c>
      <c r="AZ3" t="s">
        <v>80</v>
      </c>
      <c r="BA3">
        <v>1</v>
      </c>
      <c r="BB3">
        <v>0</v>
      </c>
      <c r="BD3" t="s">
        <v>81</v>
      </c>
      <c r="BE3" t="s">
        <v>82</v>
      </c>
      <c r="BF3" t="s">
        <v>83</v>
      </c>
      <c r="BG3">
        <v>1486587520</v>
      </c>
    </row>
    <row r="4" spans="1:59" ht="34" x14ac:dyDescent="0.2">
      <c r="A4">
        <v>52</v>
      </c>
      <c r="B4" t="s">
        <v>85</v>
      </c>
      <c r="C4" t="s">
        <v>541</v>
      </c>
      <c r="D4" t="s">
        <v>91</v>
      </c>
      <c r="E4" t="s">
        <v>64</v>
      </c>
      <c r="F4" t="s">
        <v>561</v>
      </c>
      <c r="G4" t="s">
        <v>46</v>
      </c>
      <c r="I4" t="s">
        <v>58</v>
      </c>
      <c r="J4" t="s">
        <v>58</v>
      </c>
      <c r="K4" t="s">
        <v>96</v>
      </c>
      <c r="N4" t="s">
        <v>578</v>
      </c>
      <c r="O4" t="s">
        <v>93</v>
      </c>
      <c r="Q4" t="s">
        <v>84</v>
      </c>
      <c r="R4" t="s">
        <v>86</v>
      </c>
      <c r="S4">
        <v>70</v>
      </c>
      <c r="T4">
        <v>0</v>
      </c>
      <c r="U4">
        <v>70</v>
      </c>
      <c r="V4">
        <v>0</v>
      </c>
      <c r="W4">
        <v>0</v>
      </c>
      <c r="X4">
        <v>0</v>
      </c>
      <c r="Z4">
        <v>1</v>
      </c>
      <c r="AA4">
        <v>0</v>
      </c>
      <c r="AB4">
        <v>0</v>
      </c>
      <c r="AC4" t="s">
        <v>87</v>
      </c>
      <c r="AD4" t="s">
        <v>88</v>
      </c>
      <c r="AF4" s="3">
        <v>1434500000000</v>
      </c>
      <c r="AG4" s="3">
        <v>1435100000000</v>
      </c>
      <c r="AH4" t="s">
        <v>89</v>
      </c>
      <c r="AI4">
        <v>2015</v>
      </c>
      <c r="AJ4" t="b">
        <v>0</v>
      </c>
      <c r="AM4" t="s">
        <v>90</v>
      </c>
      <c r="AN4" t="s">
        <v>92</v>
      </c>
      <c r="AO4">
        <v>-13.450020142856999</v>
      </c>
      <c r="AP4">
        <v>-71.021631999999997</v>
      </c>
      <c r="AQ4">
        <v>-13.445040000000001</v>
      </c>
      <c r="AR4">
        <v>-71.003429999999994</v>
      </c>
      <c r="AS4">
        <v>-71.119010000000003</v>
      </c>
      <c r="AT4">
        <v>-13.50037</v>
      </c>
      <c r="AU4">
        <v>11925</v>
      </c>
      <c r="AW4" t="s">
        <v>94</v>
      </c>
      <c r="AX4" s="5" t="s">
        <v>95</v>
      </c>
      <c r="AZ4" t="s">
        <v>97</v>
      </c>
      <c r="BA4">
        <v>1</v>
      </c>
      <c r="BB4">
        <v>0</v>
      </c>
      <c r="BD4" t="s">
        <v>98</v>
      </c>
      <c r="BE4" t="s">
        <v>99</v>
      </c>
      <c r="BF4" t="s">
        <v>100</v>
      </c>
      <c r="BG4">
        <v>1486587520</v>
      </c>
    </row>
    <row r="5" spans="1:59" ht="34" x14ac:dyDescent="0.2">
      <c r="A5">
        <v>54</v>
      </c>
      <c r="B5" t="s">
        <v>325</v>
      </c>
      <c r="C5" t="s">
        <v>542</v>
      </c>
      <c r="D5" t="s">
        <v>326</v>
      </c>
      <c r="E5" t="s">
        <v>431</v>
      </c>
      <c r="F5" t="s">
        <v>547</v>
      </c>
      <c r="G5" t="s">
        <v>46</v>
      </c>
      <c r="I5" t="s">
        <v>78</v>
      </c>
      <c r="J5" t="s">
        <v>78</v>
      </c>
      <c r="K5" t="s">
        <v>328</v>
      </c>
      <c r="Q5" t="s">
        <v>324</v>
      </c>
      <c r="S5">
        <v>0</v>
      </c>
      <c r="T5">
        <v>0</v>
      </c>
      <c r="U5">
        <v>0</v>
      </c>
      <c r="V5">
        <v>0</v>
      </c>
      <c r="W5">
        <v>0</v>
      </c>
      <c r="X5">
        <v>0</v>
      </c>
      <c r="Z5">
        <v>0</v>
      </c>
      <c r="AA5">
        <v>0</v>
      </c>
      <c r="AB5">
        <v>0</v>
      </c>
      <c r="AF5" s="3">
        <v>0</v>
      </c>
      <c r="AG5" s="3">
        <v>0</v>
      </c>
      <c r="AO5">
        <v>0</v>
      </c>
      <c r="AP5">
        <v>0</v>
      </c>
      <c r="AQ5">
        <v>0</v>
      </c>
      <c r="AR5">
        <v>0</v>
      </c>
      <c r="AS5">
        <v>0</v>
      </c>
      <c r="AT5">
        <v>0</v>
      </c>
      <c r="AW5" s="1" t="s">
        <v>161</v>
      </c>
      <c r="AX5" s="5" t="s">
        <v>327</v>
      </c>
      <c r="AZ5" t="s">
        <v>164</v>
      </c>
      <c r="BA5">
        <v>0</v>
      </c>
      <c r="BB5">
        <v>0</v>
      </c>
      <c r="BD5" t="s">
        <v>329</v>
      </c>
      <c r="BE5" t="s">
        <v>330</v>
      </c>
      <c r="BF5" t="s">
        <v>331</v>
      </c>
      <c r="BG5">
        <v>1486587520</v>
      </c>
    </row>
    <row r="6" spans="1:59" ht="34" x14ac:dyDescent="0.2">
      <c r="A6">
        <v>55</v>
      </c>
      <c r="B6" t="s">
        <v>307</v>
      </c>
      <c r="C6" t="s">
        <v>542</v>
      </c>
      <c r="D6" t="s">
        <v>313</v>
      </c>
      <c r="E6" t="s">
        <v>431</v>
      </c>
      <c r="F6" t="s">
        <v>547</v>
      </c>
      <c r="G6" t="s">
        <v>46</v>
      </c>
      <c r="I6" t="s">
        <v>78</v>
      </c>
      <c r="J6" t="s">
        <v>78</v>
      </c>
      <c r="K6" t="s">
        <v>319</v>
      </c>
      <c r="N6" t="str">
        <f>CONCATENATE(A6,".xlsx")</f>
        <v>55.xlsx</v>
      </c>
      <c r="O6" t="s">
        <v>315</v>
      </c>
      <c r="Q6" t="s">
        <v>306</v>
      </c>
      <c r="R6" t="s">
        <v>308</v>
      </c>
      <c r="S6">
        <v>1980</v>
      </c>
      <c r="T6">
        <v>22</v>
      </c>
      <c r="U6">
        <v>1958</v>
      </c>
      <c r="V6">
        <v>0</v>
      </c>
      <c r="W6">
        <v>22</v>
      </c>
      <c r="X6">
        <v>0</v>
      </c>
      <c r="Z6">
        <v>1</v>
      </c>
      <c r="AA6">
        <v>0</v>
      </c>
      <c r="AB6">
        <v>0</v>
      </c>
      <c r="AC6" t="s">
        <v>309</v>
      </c>
      <c r="AD6" t="s">
        <v>310</v>
      </c>
      <c r="AF6" s="3">
        <v>1114390000000</v>
      </c>
      <c r="AG6" s="3">
        <v>1317690000000</v>
      </c>
      <c r="AH6" t="s">
        <v>311</v>
      </c>
      <c r="AI6" s="2">
        <v>2.005200720082E+23</v>
      </c>
      <c r="AJ6" t="s">
        <v>143</v>
      </c>
      <c r="AL6" s="2">
        <v>2.4915924916024899E+209</v>
      </c>
      <c r="AM6" t="s">
        <v>312</v>
      </c>
      <c r="AN6" t="s">
        <v>314</v>
      </c>
      <c r="AO6">
        <v>16.114622587006</v>
      </c>
      <c r="AP6">
        <v>106.2670363485</v>
      </c>
      <c r="AQ6">
        <v>47.813249999999996</v>
      </c>
      <c r="AR6">
        <v>151.44666659999999</v>
      </c>
      <c r="AS6">
        <v>67.028333329999995</v>
      </c>
      <c r="AT6">
        <v>-9.4466666670000006</v>
      </c>
      <c r="AU6">
        <v>5509291</v>
      </c>
      <c r="AW6" t="s">
        <v>316</v>
      </c>
      <c r="AX6" s="5" t="s">
        <v>317</v>
      </c>
      <c r="AY6" t="s">
        <v>318</v>
      </c>
      <c r="AZ6" t="s">
        <v>320</v>
      </c>
      <c r="BA6">
        <v>1</v>
      </c>
      <c r="BB6">
        <v>0</v>
      </c>
      <c r="BD6" t="s">
        <v>321</v>
      </c>
      <c r="BE6" t="s">
        <v>322</v>
      </c>
      <c r="BF6" t="s">
        <v>323</v>
      </c>
      <c r="BG6">
        <v>1486587520</v>
      </c>
    </row>
    <row r="7" spans="1:59" ht="34" x14ac:dyDescent="0.2">
      <c r="A7">
        <v>56</v>
      </c>
      <c r="B7" t="s">
        <v>258</v>
      </c>
      <c r="C7" t="s">
        <v>542</v>
      </c>
      <c r="D7" t="s">
        <v>259</v>
      </c>
      <c r="E7" t="s">
        <v>431</v>
      </c>
      <c r="F7" t="s">
        <v>547</v>
      </c>
      <c r="G7" t="s">
        <v>46</v>
      </c>
      <c r="I7" t="s">
        <v>78</v>
      </c>
      <c r="J7" t="s">
        <v>261</v>
      </c>
      <c r="K7" t="s">
        <v>262</v>
      </c>
      <c r="Q7" t="s">
        <v>257</v>
      </c>
      <c r="S7">
        <v>0</v>
      </c>
      <c r="T7">
        <v>0</v>
      </c>
      <c r="U7">
        <v>0</v>
      </c>
      <c r="V7">
        <v>0</v>
      </c>
      <c r="W7">
        <v>0</v>
      </c>
      <c r="X7">
        <v>0</v>
      </c>
      <c r="Z7">
        <v>0</v>
      </c>
      <c r="AA7">
        <v>0</v>
      </c>
      <c r="AB7">
        <v>0</v>
      </c>
      <c r="AF7" s="3">
        <v>0</v>
      </c>
      <c r="AG7" s="3">
        <v>0</v>
      </c>
      <c r="AO7">
        <v>0</v>
      </c>
      <c r="AP7">
        <v>0</v>
      </c>
      <c r="AQ7">
        <v>0</v>
      </c>
      <c r="AR7">
        <v>0</v>
      </c>
      <c r="AS7">
        <v>0</v>
      </c>
      <c r="AT7">
        <v>0</v>
      </c>
      <c r="AW7" s="1" t="s">
        <v>161</v>
      </c>
      <c r="AX7" s="5" t="s">
        <v>260</v>
      </c>
      <c r="AZ7" t="s">
        <v>164</v>
      </c>
      <c r="BA7">
        <v>0</v>
      </c>
      <c r="BB7">
        <v>0</v>
      </c>
      <c r="BD7" t="s">
        <v>263</v>
      </c>
      <c r="BE7" t="s">
        <v>264</v>
      </c>
      <c r="BF7" t="s">
        <v>265</v>
      </c>
      <c r="BG7">
        <v>1486587520</v>
      </c>
    </row>
    <row r="8" spans="1:59" ht="34" x14ac:dyDescent="0.2">
      <c r="A8">
        <v>57</v>
      </c>
      <c r="B8" t="s">
        <v>267</v>
      </c>
      <c r="C8" t="s">
        <v>542</v>
      </c>
      <c r="D8" t="s">
        <v>269</v>
      </c>
      <c r="E8" t="s">
        <v>431</v>
      </c>
      <c r="F8" t="s">
        <v>547</v>
      </c>
      <c r="G8" t="s">
        <v>46</v>
      </c>
      <c r="H8" t="s">
        <v>268</v>
      </c>
      <c r="I8" t="s">
        <v>78</v>
      </c>
      <c r="J8" t="s">
        <v>78</v>
      </c>
      <c r="Q8" t="s">
        <v>266</v>
      </c>
      <c r="S8">
        <v>0</v>
      </c>
      <c r="T8">
        <v>0</v>
      </c>
      <c r="U8">
        <v>0</v>
      </c>
      <c r="V8">
        <v>0</v>
      </c>
      <c r="W8">
        <v>0</v>
      </c>
      <c r="X8">
        <v>0</v>
      </c>
      <c r="Z8">
        <v>0</v>
      </c>
      <c r="AA8">
        <v>0</v>
      </c>
      <c r="AB8">
        <v>0</v>
      </c>
      <c r="AF8" s="3">
        <v>0</v>
      </c>
      <c r="AG8" s="3">
        <v>0</v>
      </c>
      <c r="AO8">
        <v>0</v>
      </c>
      <c r="AP8">
        <v>0</v>
      </c>
      <c r="AQ8">
        <v>0</v>
      </c>
      <c r="AR8">
        <v>0</v>
      </c>
      <c r="AS8">
        <v>0</v>
      </c>
      <c r="AT8">
        <v>0</v>
      </c>
      <c r="AW8" s="1" t="s">
        <v>161</v>
      </c>
      <c r="AX8" s="5" t="s">
        <v>270</v>
      </c>
      <c r="AZ8" t="s">
        <v>164</v>
      </c>
      <c r="BA8">
        <v>0</v>
      </c>
      <c r="BB8">
        <v>0</v>
      </c>
      <c r="BD8" t="s">
        <v>271</v>
      </c>
      <c r="BE8" t="s">
        <v>272</v>
      </c>
      <c r="BF8" t="s">
        <v>273</v>
      </c>
      <c r="BG8">
        <v>1486587520</v>
      </c>
    </row>
    <row r="9" spans="1:59" ht="34" x14ac:dyDescent="0.2">
      <c r="A9">
        <v>58</v>
      </c>
      <c r="B9" t="s">
        <v>275</v>
      </c>
      <c r="C9" t="s">
        <v>545</v>
      </c>
      <c r="E9" t="s">
        <v>64</v>
      </c>
      <c r="F9" t="s">
        <v>547</v>
      </c>
      <c r="G9" t="s">
        <v>46</v>
      </c>
      <c r="I9" t="s">
        <v>58</v>
      </c>
      <c r="J9" t="s">
        <v>58</v>
      </c>
      <c r="L9" t="s">
        <v>58</v>
      </c>
      <c r="M9" t="s">
        <v>64</v>
      </c>
      <c r="N9" t="str">
        <f>CONCATENATE(A9,".xlsx")</f>
        <v>58.xlsx</v>
      </c>
      <c r="O9" t="s">
        <v>281</v>
      </c>
      <c r="Q9" t="s">
        <v>274</v>
      </c>
      <c r="S9">
        <v>543</v>
      </c>
      <c r="T9">
        <v>298</v>
      </c>
      <c r="U9">
        <v>245</v>
      </c>
      <c r="V9">
        <v>0</v>
      </c>
      <c r="W9">
        <v>298</v>
      </c>
      <c r="X9">
        <v>0</v>
      </c>
      <c r="Z9">
        <v>1</v>
      </c>
      <c r="AA9">
        <v>0</v>
      </c>
      <c r="AB9">
        <v>0</v>
      </c>
      <c r="AC9" t="s">
        <v>276</v>
      </c>
      <c r="AD9" t="s">
        <v>277</v>
      </c>
      <c r="AF9" s="3">
        <v>1339630000000</v>
      </c>
      <c r="AG9" s="3">
        <v>1345590000000</v>
      </c>
      <c r="AH9" t="s">
        <v>278</v>
      </c>
      <c r="AI9">
        <v>2012</v>
      </c>
      <c r="AJ9" t="s">
        <v>101</v>
      </c>
      <c r="AM9" t="s">
        <v>279</v>
      </c>
      <c r="AN9" t="s">
        <v>280</v>
      </c>
      <c r="AO9">
        <v>-13.099733598526999</v>
      </c>
      <c r="AP9">
        <v>-71.564456570901996</v>
      </c>
      <c r="AQ9">
        <v>-13.025779999999999</v>
      </c>
      <c r="AR9">
        <v>-71.484080000000006</v>
      </c>
      <c r="AS9">
        <v>-71.640299999999996</v>
      </c>
      <c r="AT9">
        <v>-13.189399999999999</v>
      </c>
      <c r="AU9">
        <v>11975</v>
      </c>
      <c r="AW9" t="s">
        <v>55</v>
      </c>
      <c r="AX9" s="5" t="s">
        <v>282</v>
      </c>
      <c r="AY9" t="s">
        <v>283</v>
      </c>
      <c r="AZ9" t="s">
        <v>284</v>
      </c>
      <c r="BA9">
        <v>1</v>
      </c>
      <c r="BB9">
        <v>0</v>
      </c>
      <c r="BD9" t="s">
        <v>285</v>
      </c>
      <c r="BE9" t="s">
        <v>286</v>
      </c>
      <c r="BF9" t="s">
        <v>287</v>
      </c>
      <c r="BG9">
        <v>1518046086</v>
      </c>
    </row>
    <row r="10" spans="1:59" ht="34" x14ac:dyDescent="0.2">
      <c r="A10">
        <v>59</v>
      </c>
      <c r="B10" t="s">
        <v>157</v>
      </c>
      <c r="C10" t="s">
        <v>542</v>
      </c>
      <c r="D10" t="s">
        <v>160</v>
      </c>
      <c r="E10" t="s">
        <v>431</v>
      </c>
      <c r="F10" t="s">
        <v>547</v>
      </c>
      <c r="G10" t="s">
        <v>46</v>
      </c>
      <c r="H10" t="s">
        <v>159</v>
      </c>
      <c r="I10" t="s">
        <v>78</v>
      </c>
      <c r="J10" t="s">
        <v>163</v>
      </c>
      <c r="Q10" t="s">
        <v>156</v>
      </c>
      <c r="R10" t="s">
        <v>158</v>
      </c>
      <c r="S10">
        <v>0</v>
      </c>
      <c r="T10">
        <v>0</v>
      </c>
      <c r="U10">
        <v>0</v>
      </c>
      <c r="V10">
        <v>0</v>
      </c>
      <c r="W10">
        <v>0</v>
      </c>
      <c r="X10">
        <v>0</v>
      </c>
      <c r="Z10">
        <v>0</v>
      </c>
      <c r="AA10">
        <v>0</v>
      </c>
      <c r="AB10">
        <v>0</v>
      </c>
      <c r="AF10" s="3">
        <v>0</v>
      </c>
      <c r="AG10" s="3">
        <v>0</v>
      </c>
      <c r="AO10">
        <v>0</v>
      </c>
      <c r="AP10">
        <v>0</v>
      </c>
      <c r="AQ10">
        <v>0</v>
      </c>
      <c r="AR10">
        <v>0</v>
      </c>
      <c r="AS10">
        <v>0</v>
      </c>
      <c r="AT10">
        <v>0</v>
      </c>
      <c r="AW10" s="1" t="s">
        <v>161</v>
      </c>
      <c r="AX10" s="5" t="s">
        <v>162</v>
      </c>
      <c r="AZ10" t="s">
        <v>164</v>
      </c>
      <c r="BA10">
        <v>0</v>
      </c>
      <c r="BB10">
        <v>0</v>
      </c>
      <c r="BD10" t="s">
        <v>165</v>
      </c>
      <c r="BE10" t="s">
        <v>166</v>
      </c>
      <c r="BF10" t="s">
        <v>167</v>
      </c>
      <c r="BG10">
        <v>1486587520</v>
      </c>
    </row>
    <row r="11" spans="1:59" ht="34" x14ac:dyDescent="0.2">
      <c r="A11">
        <v>61</v>
      </c>
      <c r="B11" t="s">
        <v>333</v>
      </c>
      <c r="C11" t="s">
        <v>547</v>
      </c>
      <c r="E11" s="1" t="s">
        <v>256</v>
      </c>
      <c r="F11" t="s">
        <v>547</v>
      </c>
      <c r="G11" t="s">
        <v>46</v>
      </c>
      <c r="I11" s="1" t="s">
        <v>454</v>
      </c>
      <c r="J11" t="s">
        <v>78</v>
      </c>
      <c r="Q11" t="s">
        <v>332</v>
      </c>
      <c r="S11">
        <v>0</v>
      </c>
      <c r="T11">
        <v>0</v>
      </c>
      <c r="U11">
        <v>0</v>
      </c>
      <c r="V11">
        <v>0</v>
      </c>
      <c r="W11">
        <v>0</v>
      </c>
      <c r="X11">
        <v>0</v>
      </c>
      <c r="Z11">
        <v>0</v>
      </c>
      <c r="AA11">
        <v>0</v>
      </c>
      <c r="AB11">
        <v>0</v>
      </c>
      <c r="AF11" s="3">
        <v>0</v>
      </c>
      <c r="AG11" s="3">
        <v>0</v>
      </c>
      <c r="AN11" t="s">
        <v>334</v>
      </c>
      <c r="AO11">
        <v>0</v>
      </c>
      <c r="AP11">
        <v>0</v>
      </c>
      <c r="AQ11">
        <v>0</v>
      </c>
      <c r="AR11">
        <v>0</v>
      </c>
      <c r="AS11">
        <v>0</v>
      </c>
      <c r="AT11">
        <v>0</v>
      </c>
      <c r="AW11" t="s">
        <v>248</v>
      </c>
      <c r="AX11" s="5" t="s">
        <v>335</v>
      </c>
      <c r="AY11" s="1" t="s">
        <v>336</v>
      </c>
      <c r="AZ11" t="s">
        <v>164</v>
      </c>
      <c r="BA11">
        <v>0</v>
      </c>
      <c r="BB11">
        <v>0</v>
      </c>
      <c r="BD11" t="s">
        <v>337</v>
      </c>
      <c r="BE11" t="s">
        <v>338</v>
      </c>
      <c r="BF11" t="s">
        <v>339</v>
      </c>
      <c r="BG11">
        <v>1486587520</v>
      </c>
    </row>
    <row r="12" spans="1:59" ht="34" x14ac:dyDescent="0.2">
      <c r="A12">
        <v>62</v>
      </c>
      <c r="B12" t="s">
        <v>341</v>
      </c>
      <c r="C12" t="s">
        <v>542</v>
      </c>
      <c r="E12" t="s">
        <v>350</v>
      </c>
      <c r="F12" t="s">
        <v>547</v>
      </c>
      <c r="G12" t="s">
        <v>46</v>
      </c>
      <c r="I12" t="s">
        <v>572</v>
      </c>
      <c r="J12" t="s">
        <v>345</v>
      </c>
      <c r="L12" t="s">
        <v>349</v>
      </c>
      <c r="M12" t="s">
        <v>350</v>
      </c>
      <c r="Q12" t="s">
        <v>340</v>
      </c>
      <c r="S12">
        <v>0</v>
      </c>
      <c r="T12">
        <v>0</v>
      </c>
      <c r="U12">
        <v>0</v>
      </c>
      <c r="V12">
        <v>0</v>
      </c>
      <c r="W12">
        <v>0</v>
      </c>
      <c r="X12">
        <v>0</v>
      </c>
      <c r="Z12">
        <v>0</v>
      </c>
      <c r="AA12">
        <v>0</v>
      </c>
      <c r="AB12">
        <v>0</v>
      </c>
      <c r="AF12" s="3">
        <v>0</v>
      </c>
      <c r="AG12" s="3">
        <v>0</v>
      </c>
      <c r="AO12">
        <v>0</v>
      </c>
      <c r="AP12">
        <v>0</v>
      </c>
      <c r="AQ12">
        <v>0</v>
      </c>
      <c r="AR12">
        <v>0</v>
      </c>
      <c r="AS12">
        <v>0</v>
      </c>
      <c r="AT12">
        <v>0</v>
      </c>
      <c r="AW12" t="s">
        <v>342</v>
      </c>
      <c r="AX12" s="5" t="s">
        <v>343</v>
      </c>
      <c r="AY12" t="s">
        <v>344</v>
      </c>
      <c r="AZ12" t="s">
        <v>164</v>
      </c>
      <c r="BA12">
        <v>1</v>
      </c>
      <c r="BB12">
        <v>0</v>
      </c>
      <c r="BD12" t="s">
        <v>346</v>
      </c>
      <c r="BE12" t="s">
        <v>347</v>
      </c>
      <c r="BF12" t="s">
        <v>348</v>
      </c>
      <c r="BG12">
        <v>1507151378</v>
      </c>
    </row>
    <row r="13" spans="1:59" ht="34" x14ac:dyDescent="0.2">
      <c r="A13">
        <v>63</v>
      </c>
      <c r="B13" t="s">
        <v>352</v>
      </c>
      <c r="C13" t="s">
        <v>542</v>
      </c>
      <c r="E13" s="1" t="s">
        <v>555</v>
      </c>
      <c r="F13" t="s">
        <v>547</v>
      </c>
      <c r="G13" t="s">
        <v>46</v>
      </c>
      <c r="I13" t="s">
        <v>356</v>
      </c>
      <c r="J13" t="s">
        <v>356</v>
      </c>
      <c r="Q13" t="s">
        <v>351</v>
      </c>
      <c r="S13">
        <v>0</v>
      </c>
      <c r="T13">
        <v>0</v>
      </c>
      <c r="U13">
        <v>0</v>
      </c>
      <c r="V13">
        <v>0</v>
      </c>
      <c r="W13">
        <v>0</v>
      </c>
      <c r="X13">
        <v>0</v>
      </c>
      <c r="Z13">
        <v>0</v>
      </c>
      <c r="AA13">
        <v>0</v>
      </c>
      <c r="AB13">
        <v>0</v>
      </c>
      <c r="AF13" s="3">
        <v>0</v>
      </c>
      <c r="AG13" s="3">
        <v>0</v>
      </c>
      <c r="AN13" t="s">
        <v>353</v>
      </c>
      <c r="AO13">
        <v>37.871095699999998</v>
      </c>
      <c r="AP13">
        <v>-122.26218040000001</v>
      </c>
      <c r="AQ13">
        <v>0</v>
      </c>
      <c r="AR13">
        <v>0</v>
      </c>
      <c r="AS13">
        <v>0</v>
      </c>
      <c r="AT13">
        <v>0</v>
      </c>
      <c r="AW13" t="s">
        <v>354</v>
      </c>
      <c r="AX13" s="5" t="s">
        <v>355</v>
      </c>
      <c r="AZ13" t="s">
        <v>164</v>
      </c>
      <c r="BA13">
        <v>0</v>
      </c>
      <c r="BB13">
        <v>0</v>
      </c>
      <c r="BD13" t="s">
        <v>357</v>
      </c>
      <c r="BE13" t="s">
        <v>358</v>
      </c>
      <c r="BF13" t="s">
        <v>359</v>
      </c>
      <c r="BG13">
        <v>1486587520</v>
      </c>
    </row>
    <row r="14" spans="1:59" ht="34" x14ac:dyDescent="0.2">
      <c r="A14">
        <v>64</v>
      </c>
      <c r="B14" t="s">
        <v>361</v>
      </c>
      <c r="C14" t="s">
        <v>541</v>
      </c>
      <c r="E14" t="s">
        <v>64</v>
      </c>
      <c r="F14" t="s">
        <v>561</v>
      </c>
      <c r="G14" t="s">
        <v>171</v>
      </c>
      <c r="I14" t="s">
        <v>58</v>
      </c>
      <c r="J14" t="s">
        <v>58</v>
      </c>
      <c r="K14" t="s">
        <v>59</v>
      </c>
      <c r="L14" t="s">
        <v>58</v>
      </c>
      <c r="M14" t="s">
        <v>64</v>
      </c>
      <c r="N14" t="str">
        <f>CONCATENATE(A14,".xlsx")</f>
        <v>64.xlsx</v>
      </c>
      <c r="O14" t="s">
        <v>362</v>
      </c>
      <c r="Q14" t="s">
        <v>360</v>
      </c>
      <c r="R14" t="s">
        <v>45</v>
      </c>
      <c r="S14">
        <v>509</v>
      </c>
      <c r="T14">
        <v>0</v>
      </c>
      <c r="U14">
        <v>509</v>
      </c>
      <c r="V14">
        <v>0</v>
      </c>
      <c r="W14">
        <v>0</v>
      </c>
      <c r="X14">
        <v>0</v>
      </c>
      <c r="Z14">
        <v>0</v>
      </c>
      <c r="AA14">
        <v>1</v>
      </c>
      <c r="AB14">
        <v>0</v>
      </c>
      <c r="AC14" t="s">
        <v>47</v>
      </c>
      <c r="AD14" t="s">
        <v>48</v>
      </c>
      <c r="AF14" s="3">
        <v>1371000000000</v>
      </c>
      <c r="AG14" s="3">
        <v>1451950000000</v>
      </c>
      <c r="AH14" t="s">
        <v>49</v>
      </c>
      <c r="AI14" s="2">
        <v>2013201420152010</v>
      </c>
      <c r="AJ14" t="s">
        <v>50</v>
      </c>
      <c r="AM14" t="s">
        <v>51</v>
      </c>
      <c r="AN14" t="s">
        <v>52</v>
      </c>
      <c r="AO14">
        <v>28.535856065560001</v>
      </c>
      <c r="AP14">
        <v>-32.244275811552001</v>
      </c>
      <c r="AQ14">
        <v>0</v>
      </c>
      <c r="AR14">
        <v>0</v>
      </c>
      <c r="AS14">
        <v>0</v>
      </c>
      <c r="AT14">
        <v>0</v>
      </c>
      <c r="AU14">
        <v>6293826</v>
      </c>
      <c r="AV14" t="s">
        <v>363</v>
      </c>
      <c r="AW14" t="s">
        <v>55</v>
      </c>
      <c r="AX14" s="5" t="s">
        <v>364</v>
      </c>
      <c r="AY14" t="s">
        <v>57</v>
      </c>
      <c r="AZ14" t="s">
        <v>365</v>
      </c>
      <c r="BA14">
        <v>1</v>
      </c>
      <c r="BB14">
        <v>0</v>
      </c>
      <c r="BD14" t="s">
        <v>366</v>
      </c>
      <c r="BE14" t="s">
        <v>367</v>
      </c>
      <c r="BF14" t="s">
        <v>368</v>
      </c>
      <c r="BG14">
        <v>1486587520</v>
      </c>
    </row>
    <row r="15" spans="1:59" ht="34" x14ac:dyDescent="0.2">
      <c r="A15">
        <v>66</v>
      </c>
      <c r="B15" t="s">
        <v>44</v>
      </c>
      <c r="C15" t="s">
        <v>541</v>
      </c>
      <c r="E15" t="s">
        <v>64</v>
      </c>
      <c r="F15" t="s">
        <v>561</v>
      </c>
      <c r="G15" t="s">
        <v>46</v>
      </c>
      <c r="I15" t="s">
        <v>58</v>
      </c>
      <c r="J15" t="s">
        <v>58</v>
      </c>
      <c r="K15" t="s">
        <v>59</v>
      </c>
      <c r="L15" t="s">
        <v>58</v>
      </c>
      <c r="M15" t="s">
        <v>64</v>
      </c>
      <c r="N15" t="str">
        <f>CONCATENATE(A15,".xlsx")</f>
        <v>66.xlsx</v>
      </c>
      <c r="O15" t="s">
        <v>53</v>
      </c>
      <c r="Q15" t="s">
        <v>43</v>
      </c>
      <c r="R15" t="s">
        <v>45</v>
      </c>
      <c r="S15">
        <v>509</v>
      </c>
      <c r="T15">
        <v>26</v>
      </c>
      <c r="U15">
        <v>483</v>
      </c>
      <c r="V15">
        <v>0</v>
      </c>
      <c r="W15">
        <v>26</v>
      </c>
      <c r="X15">
        <v>0</v>
      </c>
      <c r="Z15">
        <v>0</v>
      </c>
      <c r="AA15">
        <v>1</v>
      </c>
      <c r="AB15">
        <v>0</v>
      </c>
      <c r="AC15" t="s">
        <v>47</v>
      </c>
      <c r="AD15" t="s">
        <v>48</v>
      </c>
      <c r="AF15" s="3">
        <v>1371000000000</v>
      </c>
      <c r="AG15" s="3">
        <v>1451950000000</v>
      </c>
      <c r="AH15" t="s">
        <v>49</v>
      </c>
      <c r="AI15" s="2">
        <v>2013201420152010</v>
      </c>
      <c r="AJ15" t="s">
        <v>50</v>
      </c>
      <c r="AM15" t="s">
        <v>51</v>
      </c>
      <c r="AN15" t="s">
        <v>52</v>
      </c>
      <c r="AO15">
        <v>28.535856065560001</v>
      </c>
      <c r="AP15">
        <v>-32.244275811552001</v>
      </c>
      <c r="AQ15">
        <v>0</v>
      </c>
      <c r="AR15">
        <v>0</v>
      </c>
      <c r="AS15">
        <v>0</v>
      </c>
      <c r="AT15">
        <v>0</v>
      </c>
      <c r="AU15">
        <v>6293826</v>
      </c>
      <c r="AV15" t="s">
        <v>54</v>
      </c>
      <c r="AW15" t="s">
        <v>55</v>
      </c>
      <c r="AX15" s="5" t="s">
        <v>56</v>
      </c>
      <c r="AY15" t="s">
        <v>57</v>
      </c>
      <c r="AZ15" t="s">
        <v>60</v>
      </c>
      <c r="BA15">
        <v>1</v>
      </c>
      <c r="BB15">
        <v>0</v>
      </c>
      <c r="BD15" t="s">
        <v>61</v>
      </c>
      <c r="BE15" t="s">
        <v>62</v>
      </c>
      <c r="BF15" t="s">
        <v>63</v>
      </c>
      <c r="BG15">
        <v>1486587520</v>
      </c>
    </row>
    <row r="16" spans="1:59" ht="34" x14ac:dyDescent="0.2">
      <c r="A16">
        <v>67</v>
      </c>
      <c r="B16" t="s">
        <v>370</v>
      </c>
      <c r="C16" t="s">
        <v>544</v>
      </c>
      <c r="D16" t="s">
        <v>371</v>
      </c>
      <c r="E16" t="s">
        <v>558</v>
      </c>
      <c r="F16" t="s">
        <v>562</v>
      </c>
      <c r="G16" t="s">
        <v>171</v>
      </c>
      <c r="I16" t="s">
        <v>373</v>
      </c>
      <c r="J16" t="s">
        <v>373</v>
      </c>
      <c r="L16" t="s">
        <v>377</v>
      </c>
      <c r="M16" t="s">
        <v>378</v>
      </c>
      <c r="Q16" t="s">
        <v>369</v>
      </c>
      <c r="R16" t="s">
        <v>170</v>
      </c>
      <c r="S16">
        <v>0</v>
      </c>
      <c r="T16">
        <v>0</v>
      </c>
      <c r="U16">
        <v>0</v>
      </c>
      <c r="V16">
        <v>0</v>
      </c>
      <c r="W16">
        <v>0</v>
      </c>
      <c r="X16">
        <v>0</v>
      </c>
      <c r="Z16">
        <v>0</v>
      </c>
      <c r="AA16">
        <v>0</v>
      </c>
      <c r="AB16">
        <v>0</v>
      </c>
      <c r="AF16" s="3">
        <v>0</v>
      </c>
      <c r="AG16" s="3">
        <v>0</v>
      </c>
      <c r="AO16">
        <v>0</v>
      </c>
      <c r="AP16">
        <v>0</v>
      </c>
      <c r="AQ16">
        <v>0</v>
      </c>
      <c r="AR16">
        <v>0</v>
      </c>
      <c r="AS16">
        <v>0</v>
      </c>
      <c r="AT16">
        <v>0</v>
      </c>
      <c r="AW16" t="s">
        <v>172</v>
      </c>
      <c r="AX16" s="5" t="s">
        <v>372</v>
      </c>
      <c r="AZ16" t="s">
        <v>164</v>
      </c>
      <c r="BA16">
        <v>0</v>
      </c>
      <c r="BB16">
        <v>0</v>
      </c>
      <c r="BD16" t="s">
        <v>374</v>
      </c>
      <c r="BE16" t="s">
        <v>375</v>
      </c>
      <c r="BF16" t="s">
        <v>376</v>
      </c>
      <c r="BG16">
        <v>1486587520</v>
      </c>
    </row>
    <row r="17" spans="1:59" ht="34" x14ac:dyDescent="0.2">
      <c r="A17">
        <v>68</v>
      </c>
      <c r="B17" t="s">
        <v>380</v>
      </c>
      <c r="C17" t="s">
        <v>544</v>
      </c>
      <c r="E17" t="s">
        <v>378</v>
      </c>
      <c r="F17" t="s">
        <v>562</v>
      </c>
      <c r="G17" t="s">
        <v>171</v>
      </c>
      <c r="I17" t="s">
        <v>377</v>
      </c>
      <c r="J17" t="s">
        <v>382</v>
      </c>
      <c r="Q17" t="s">
        <v>379</v>
      </c>
      <c r="R17" t="s">
        <v>170</v>
      </c>
      <c r="S17">
        <v>0</v>
      </c>
      <c r="T17">
        <v>0</v>
      </c>
      <c r="U17">
        <v>0</v>
      </c>
      <c r="V17">
        <v>0</v>
      </c>
      <c r="W17">
        <v>0</v>
      </c>
      <c r="X17">
        <v>0</v>
      </c>
      <c r="Z17">
        <v>0</v>
      </c>
      <c r="AA17">
        <v>0</v>
      </c>
      <c r="AB17">
        <v>0</v>
      </c>
      <c r="AF17" s="3">
        <v>0</v>
      </c>
      <c r="AG17" s="3">
        <v>0</v>
      </c>
      <c r="AO17">
        <v>0</v>
      </c>
      <c r="AP17">
        <v>0</v>
      </c>
      <c r="AQ17">
        <v>0</v>
      </c>
      <c r="AR17">
        <v>0</v>
      </c>
      <c r="AS17">
        <v>0</v>
      </c>
      <c r="AT17">
        <v>0</v>
      </c>
      <c r="AW17" t="s">
        <v>172</v>
      </c>
      <c r="AX17" s="5" t="s">
        <v>381</v>
      </c>
      <c r="AZ17" t="s">
        <v>164</v>
      </c>
      <c r="BA17">
        <v>0</v>
      </c>
      <c r="BB17">
        <v>0</v>
      </c>
      <c r="BD17" t="s">
        <v>383</v>
      </c>
      <c r="BE17" t="s">
        <v>384</v>
      </c>
      <c r="BF17" t="s">
        <v>385</v>
      </c>
      <c r="BG17">
        <v>1486587520</v>
      </c>
    </row>
    <row r="18" spans="1:59" ht="34" x14ac:dyDescent="0.2">
      <c r="A18">
        <v>69</v>
      </c>
      <c r="B18" t="s">
        <v>169</v>
      </c>
      <c r="C18" t="s">
        <v>544</v>
      </c>
      <c r="E18" t="s">
        <v>378</v>
      </c>
      <c r="F18" t="s">
        <v>562</v>
      </c>
      <c r="G18" t="s">
        <v>171</v>
      </c>
      <c r="I18" t="s">
        <v>377</v>
      </c>
      <c r="J18" t="s">
        <v>174</v>
      </c>
      <c r="Q18" t="s">
        <v>168</v>
      </c>
      <c r="R18" t="s">
        <v>170</v>
      </c>
      <c r="S18">
        <v>0</v>
      </c>
      <c r="T18">
        <v>0</v>
      </c>
      <c r="U18">
        <v>0</v>
      </c>
      <c r="V18">
        <v>0</v>
      </c>
      <c r="W18">
        <v>0</v>
      </c>
      <c r="X18">
        <v>0</v>
      </c>
      <c r="Z18">
        <v>0</v>
      </c>
      <c r="AA18">
        <v>0</v>
      </c>
      <c r="AB18">
        <v>0</v>
      </c>
      <c r="AF18" s="3">
        <v>0</v>
      </c>
      <c r="AG18" s="3">
        <v>0</v>
      </c>
      <c r="AO18">
        <v>0</v>
      </c>
      <c r="AP18">
        <v>0</v>
      </c>
      <c r="AQ18">
        <v>0</v>
      </c>
      <c r="AR18">
        <v>0</v>
      </c>
      <c r="AS18">
        <v>0</v>
      </c>
      <c r="AT18">
        <v>0</v>
      </c>
      <c r="AW18" t="s">
        <v>172</v>
      </c>
      <c r="AX18" s="5" t="s">
        <v>173</v>
      </c>
      <c r="AZ18" t="s">
        <v>164</v>
      </c>
      <c r="BA18">
        <v>0</v>
      </c>
      <c r="BB18">
        <v>0</v>
      </c>
      <c r="BD18" t="s">
        <v>175</v>
      </c>
      <c r="BE18" t="s">
        <v>176</v>
      </c>
      <c r="BF18" t="s">
        <v>177</v>
      </c>
      <c r="BG18">
        <v>1486587520</v>
      </c>
    </row>
    <row r="19" spans="1:59" ht="34" x14ac:dyDescent="0.2">
      <c r="A19">
        <v>70</v>
      </c>
      <c r="B19" t="s">
        <v>179</v>
      </c>
      <c r="C19" t="s">
        <v>544</v>
      </c>
      <c r="E19" t="s">
        <v>378</v>
      </c>
      <c r="F19" t="s">
        <v>562</v>
      </c>
      <c r="G19" t="s">
        <v>171</v>
      </c>
      <c r="I19" t="s">
        <v>377</v>
      </c>
      <c r="J19" t="s">
        <v>181</v>
      </c>
      <c r="Q19" t="s">
        <v>178</v>
      </c>
      <c r="R19" t="s">
        <v>170</v>
      </c>
      <c r="S19">
        <v>0</v>
      </c>
      <c r="T19">
        <v>0</v>
      </c>
      <c r="U19">
        <v>0</v>
      </c>
      <c r="V19">
        <v>0</v>
      </c>
      <c r="W19">
        <v>0</v>
      </c>
      <c r="X19">
        <v>0</v>
      </c>
      <c r="Z19">
        <v>0</v>
      </c>
      <c r="AA19">
        <v>0</v>
      </c>
      <c r="AB19">
        <v>0</v>
      </c>
      <c r="AF19" s="3">
        <v>0</v>
      </c>
      <c r="AG19" s="3">
        <v>0</v>
      </c>
      <c r="AO19">
        <v>0</v>
      </c>
      <c r="AP19">
        <v>0</v>
      </c>
      <c r="AQ19">
        <v>0</v>
      </c>
      <c r="AR19">
        <v>0</v>
      </c>
      <c r="AS19">
        <v>0</v>
      </c>
      <c r="AT19">
        <v>0</v>
      </c>
      <c r="AW19" t="s">
        <v>172</v>
      </c>
      <c r="AX19" s="5" t="s">
        <v>180</v>
      </c>
      <c r="AZ19" t="s">
        <v>164</v>
      </c>
      <c r="BA19">
        <v>0</v>
      </c>
      <c r="BB19">
        <v>0</v>
      </c>
      <c r="BD19" t="s">
        <v>182</v>
      </c>
      <c r="BE19" t="s">
        <v>183</v>
      </c>
      <c r="BF19" t="s">
        <v>184</v>
      </c>
      <c r="BG19">
        <v>1486587520</v>
      </c>
    </row>
    <row r="20" spans="1:59" ht="34" x14ac:dyDescent="0.2">
      <c r="A20">
        <v>72</v>
      </c>
      <c r="B20" t="s">
        <v>186</v>
      </c>
      <c r="C20" t="s">
        <v>544</v>
      </c>
      <c r="E20" t="s">
        <v>378</v>
      </c>
      <c r="F20" t="s">
        <v>562</v>
      </c>
      <c r="G20" t="s">
        <v>171</v>
      </c>
      <c r="I20" t="s">
        <v>377</v>
      </c>
      <c r="J20" t="s">
        <v>188</v>
      </c>
      <c r="Q20" t="s">
        <v>185</v>
      </c>
      <c r="S20">
        <v>0</v>
      </c>
      <c r="T20">
        <v>0</v>
      </c>
      <c r="U20">
        <v>0</v>
      </c>
      <c r="V20">
        <v>0</v>
      </c>
      <c r="W20">
        <v>0</v>
      </c>
      <c r="X20">
        <v>0</v>
      </c>
      <c r="Z20">
        <v>0</v>
      </c>
      <c r="AA20">
        <v>0</v>
      </c>
      <c r="AB20">
        <v>0</v>
      </c>
      <c r="AF20" s="3">
        <v>0</v>
      </c>
      <c r="AG20" s="3">
        <v>0</v>
      </c>
      <c r="AO20">
        <v>0</v>
      </c>
      <c r="AP20">
        <v>0</v>
      </c>
      <c r="AQ20">
        <v>0</v>
      </c>
      <c r="AR20">
        <v>0</v>
      </c>
      <c r="AS20">
        <v>0</v>
      </c>
      <c r="AT20">
        <v>0</v>
      </c>
      <c r="AW20" t="s">
        <v>172</v>
      </c>
      <c r="AX20" s="5" t="s">
        <v>187</v>
      </c>
      <c r="AZ20" t="s">
        <v>164</v>
      </c>
      <c r="BA20">
        <v>0</v>
      </c>
      <c r="BB20">
        <v>0</v>
      </c>
      <c r="BD20" t="s">
        <v>189</v>
      </c>
      <c r="BE20" t="s">
        <v>190</v>
      </c>
      <c r="BF20" t="s">
        <v>191</v>
      </c>
      <c r="BG20">
        <v>1486587520</v>
      </c>
    </row>
    <row r="21" spans="1:59" ht="34" x14ac:dyDescent="0.2">
      <c r="A21">
        <v>74</v>
      </c>
      <c r="B21" t="s">
        <v>193</v>
      </c>
      <c r="C21" t="s">
        <v>544</v>
      </c>
      <c r="E21" t="s">
        <v>378</v>
      </c>
      <c r="F21" t="s">
        <v>562</v>
      </c>
      <c r="G21" t="s">
        <v>171</v>
      </c>
      <c r="I21" t="s">
        <v>377</v>
      </c>
      <c r="J21" t="s">
        <v>195</v>
      </c>
      <c r="Q21" t="s">
        <v>192</v>
      </c>
      <c r="R21" t="s">
        <v>170</v>
      </c>
      <c r="S21">
        <v>0</v>
      </c>
      <c r="T21">
        <v>0</v>
      </c>
      <c r="U21">
        <v>0</v>
      </c>
      <c r="V21">
        <v>0</v>
      </c>
      <c r="W21">
        <v>0</v>
      </c>
      <c r="X21">
        <v>0</v>
      </c>
      <c r="Z21">
        <v>0</v>
      </c>
      <c r="AA21">
        <v>0</v>
      </c>
      <c r="AB21">
        <v>0</v>
      </c>
      <c r="AF21" s="3">
        <v>0</v>
      </c>
      <c r="AG21" s="3">
        <v>0</v>
      </c>
      <c r="AO21">
        <v>0</v>
      </c>
      <c r="AP21">
        <v>0</v>
      </c>
      <c r="AQ21">
        <v>0</v>
      </c>
      <c r="AR21">
        <v>0</v>
      </c>
      <c r="AS21">
        <v>0</v>
      </c>
      <c r="AT21">
        <v>0</v>
      </c>
      <c r="AW21" t="s">
        <v>172</v>
      </c>
      <c r="AX21" s="5" t="s">
        <v>194</v>
      </c>
      <c r="AZ21" t="s">
        <v>164</v>
      </c>
      <c r="BA21">
        <v>0</v>
      </c>
      <c r="BB21">
        <v>0</v>
      </c>
      <c r="BD21" t="s">
        <v>196</v>
      </c>
      <c r="BE21" t="s">
        <v>197</v>
      </c>
      <c r="BF21" s="1" t="s">
        <v>198</v>
      </c>
      <c r="BG21">
        <v>1486587520</v>
      </c>
    </row>
    <row r="22" spans="1:59" ht="34" x14ac:dyDescent="0.2">
      <c r="A22">
        <v>75</v>
      </c>
      <c r="B22" t="s">
        <v>200</v>
      </c>
      <c r="C22" t="s">
        <v>544</v>
      </c>
      <c r="E22" t="s">
        <v>378</v>
      </c>
      <c r="F22" t="s">
        <v>562</v>
      </c>
      <c r="G22" t="s">
        <v>171</v>
      </c>
      <c r="I22" t="s">
        <v>377</v>
      </c>
      <c r="J22" t="s">
        <v>202</v>
      </c>
      <c r="Q22" t="s">
        <v>199</v>
      </c>
      <c r="R22" t="s">
        <v>170</v>
      </c>
      <c r="S22">
        <v>0</v>
      </c>
      <c r="T22">
        <v>0</v>
      </c>
      <c r="U22">
        <v>0</v>
      </c>
      <c r="V22">
        <v>0</v>
      </c>
      <c r="W22">
        <v>0</v>
      </c>
      <c r="X22">
        <v>0</v>
      </c>
      <c r="Z22">
        <v>0</v>
      </c>
      <c r="AA22">
        <v>0</v>
      </c>
      <c r="AB22">
        <v>0</v>
      </c>
      <c r="AF22" s="3">
        <v>0</v>
      </c>
      <c r="AG22" s="3">
        <v>0</v>
      </c>
      <c r="AO22">
        <v>0</v>
      </c>
      <c r="AP22">
        <v>0</v>
      </c>
      <c r="AQ22">
        <v>0</v>
      </c>
      <c r="AR22">
        <v>0</v>
      </c>
      <c r="AS22">
        <v>0</v>
      </c>
      <c r="AT22">
        <v>0</v>
      </c>
      <c r="AW22" t="s">
        <v>172</v>
      </c>
      <c r="AX22" s="5" t="s">
        <v>201</v>
      </c>
      <c r="AZ22" t="s">
        <v>164</v>
      </c>
      <c r="BA22">
        <v>0</v>
      </c>
      <c r="BB22">
        <v>0</v>
      </c>
      <c r="BD22" t="s">
        <v>203</v>
      </c>
      <c r="BE22" t="s">
        <v>204</v>
      </c>
      <c r="BF22" t="s">
        <v>205</v>
      </c>
      <c r="BG22">
        <v>1486587520</v>
      </c>
    </row>
    <row r="23" spans="1:59" ht="34" x14ac:dyDescent="0.2">
      <c r="A23">
        <v>77</v>
      </c>
      <c r="B23" t="s">
        <v>207</v>
      </c>
      <c r="C23" t="s">
        <v>544</v>
      </c>
      <c r="E23" t="s">
        <v>378</v>
      </c>
      <c r="F23" t="s">
        <v>562</v>
      </c>
      <c r="G23" t="s">
        <v>171</v>
      </c>
      <c r="I23" t="s">
        <v>377</v>
      </c>
      <c r="J23" t="s">
        <v>209</v>
      </c>
      <c r="Q23" t="s">
        <v>206</v>
      </c>
      <c r="R23" t="s">
        <v>170</v>
      </c>
      <c r="S23">
        <v>0</v>
      </c>
      <c r="T23">
        <v>0</v>
      </c>
      <c r="U23">
        <v>0</v>
      </c>
      <c r="V23">
        <v>0</v>
      </c>
      <c r="W23">
        <v>0</v>
      </c>
      <c r="X23">
        <v>0</v>
      </c>
      <c r="Z23">
        <v>0</v>
      </c>
      <c r="AA23">
        <v>0</v>
      </c>
      <c r="AB23">
        <v>0</v>
      </c>
      <c r="AF23" s="3">
        <v>0</v>
      </c>
      <c r="AG23" s="3">
        <v>0</v>
      </c>
      <c r="AO23">
        <v>0</v>
      </c>
      <c r="AP23">
        <v>0</v>
      </c>
      <c r="AQ23">
        <v>0</v>
      </c>
      <c r="AR23">
        <v>0</v>
      </c>
      <c r="AS23">
        <v>0</v>
      </c>
      <c r="AT23">
        <v>0</v>
      </c>
      <c r="AW23" t="s">
        <v>172</v>
      </c>
      <c r="AX23" s="5" t="s">
        <v>208</v>
      </c>
      <c r="AZ23" t="s">
        <v>164</v>
      </c>
      <c r="BA23">
        <v>0</v>
      </c>
      <c r="BB23">
        <v>0</v>
      </c>
      <c r="BD23" t="s">
        <v>210</v>
      </c>
      <c r="BE23" t="s">
        <v>211</v>
      </c>
      <c r="BF23" t="s">
        <v>212</v>
      </c>
      <c r="BG23">
        <v>1486587520</v>
      </c>
    </row>
    <row r="24" spans="1:59" ht="34" x14ac:dyDescent="0.2">
      <c r="A24">
        <v>78</v>
      </c>
      <c r="B24" t="s">
        <v>214</v>
      </c>
      <c r="C24" t="s">
        <v>544</v>
      </c>
      <c r="E24" t="s">
        <v>378</v>
      </c>
      <c r="F24" t="s">
        <v>562</v>
      </c>
      <c r="G24" t="s">
        <v>171</v>
      </c>
      <c r="I24" t="s">
        <v>377</v>
      </c>
      <c r="J24" t="s">
        <v>216</v>
      </c>
      <c r="Q24" t="s">
        <v>213</v>
      </c>
      <c r="R24" t="s">
        <v>170</v>
      </c>
      <c r="S24">
        <v>0</v>
      </c>
      <c r="T24">
        <v>0</v>
      </c>
      <c r="U24">
        <v>0</v>
      </c>
      <c r="V24">
        <v>0</v>
      </c>
      <c r="W24">
        <v>0</v>
      </c>
      <c r="X24">
        <v>0</v>
      </c>
      <c r="Z24">
        <v>0</v>
      </c>
      <c r="AA24">
        <v>0</v>
      </c>
      <c r="AB24">
        <v>0</v>
      </c>
      <c r="AF24" s="3">
        <v>0</v>
      </c>
      <c r="AG24" s="3">
        <v>0</v>
      </c>
      <c r="AO24">
        <v>0</v>
      </c>
      <c r="AP24">
        <v>0</v>
      </c>
      <c r="AQ24">
        <v>0</v>
      </c>
      <c r="AR24">
        <v>0</v>
      </c>
      <c r="AS24">
        <v>0</v>
      </c>
      <c r="AT24">
        <v>0</v>
      </c>
      <c r="AW24" t="s">
        <v>172</v>
      </c>
      <c r="AX24" s="5" t="s">
        <v>215</v>
      </c>
      <c r="AZ24" t="s">
        <v>164</v>
      </c>
      <c r="BA24">
        <v>0</v>
      </c>
      <c r="BB24">
        <v>0</v>
      </c>
      <c r="BD24" t="s">
        <v>217</v>
      </c>
      <c r="BE24" t="s">
        <v>218</v>
      </c>
      <c r="BF24" t="s">
        <v>219</v>
      </c>
      <c r="BG24">
        <v>1486587520</v>
      </c>
    </row>
    <row r="25" spans="1:59" ht="34" x14ac:dyDescent="0.2">
      <c r="A25">
        <v>79</v>
      </c>
      <c r="B25" t="s">
        <v>221</v>
      </c>
      <c r="C25" t="s">
        <v>544</v>
      </c>
      <c r="E25" t="s">
        <v>378</v>
      </c>
      <c r="F25" t="s">
        <v>562</v>
      </c>
      <c r="G25" t="s">
        <v>171</v>
      </c>
      <c r="I25" t="s">
        <v>377</v>
      </c>
      <c r="J25" t="s">
        <v>223</v>
      </c>
      <c r="Q25" t="s">
        <v>220</v>
      </c>
      <c r="R25" t="s">
        <v>170</v>
      </c>
      <c r="S25">
        <v>0</v>
      </c>
      <c r="T25">
        <v>0</v>
      </c>
      <c r="U25">
        <v>0</v>
      </c>
      <c r="V25">
        <v>0</v>
      </c>
      <c r="W25">
        <v>0</v>
      </c>
      <c r="X25">
        <v>0</v>
      </c>
      <c r="Z25">
        <v>0</v>
      </c>
      <c r="AA25">
        <v>0</v>
      </c>
      <c r="AB25">
        <v>0</v>
      </c>
      <c r="AF25" s="3">
        <v>0</v>
      </c>
      <c r="AG25" s="3">
        <v>0</v>
      </c>
      <c r="AO25">
        <v>0</v>
      </c>
      <c r="AP25">
        <v>0</v>
      </c>
      <c r="AQ25">
        <v>0</v>
      </c>
      <c r="AR25">
        <v>0</v>
      </c>
      <c r="AS25">
        <v>0</v>
      </c>
      <c r="AT25">
        <v>0</v>
      </c>
      <c r="AW25" t="s">
        <v>172</v>
      </c>
      <c r="AX25" s="5" t="s">
        <v>222</v>
      </c>
      <c r="AZ25" t="s">
        <v>164</v>
      </c>
      <c r="BA25">
        <v>0</v>
      </c>
      <c r="BB25">
        <v>0</v>
      </c>
      <c r="BD25" t="s">
        <v>224</v>
      </c>
      <c r="BE25" t="s">
        <v>225</v>
      </c>
      <c r="BF25" t="s">
        <v>226</v>
      </c>
      <c r="BG25">
        <v>1486587520</v>
      </c>
    </row>
    <row r="26" spans="1:59" ht="34" x14ac:dyDescent="0.2">
      <c r="A26">
        <v>80</v>
      </c>
      <c r="B26" t="s">
        <v>228</v>
      </c>
      <c r="C26" t="s">
        <v>544</v>
      </c>
      <c r="E26" t="s">
        <v>378</v>
      </c>
      <c r="F26" t="s">
        <v>562</v>
      </c>
      <c r="G26" t="s">
        <v>171</v>
      </c>
      <c r="I26" t="s">
        <v>377</v>
      </c>
      <c r="J26" t="s">
        <v>209</v>
      </c>
      <c r="Q26" t="s">
        <v>227</v>
      </c>
      <c r="R26" t="s">
        <v>170</v>
      </c>
      <c r="S26">
        <v>0</v>
      </c>
      <c r="T26">
        <v>0</v>
      </c>
      <c r="U26">
        <v>0</v>
      </c>
      <c r="V26">
        <v>0</v>
      </c>
      <c r="W26">
        <v>0</v>
      </c>
      <c r="X26">
        <v>0</v>
      </c>
      <c r="Z26">
        <v>0</v>
      </c>
      <c r="AA26">
        <v>0</v>
      </c>
      <c r="AB26">
        <v>0</v>
      </c>
      <c r="AF26" s="3">
        <v>0</v>
      </c>
      <c r="AG26" s="3">
        <v>0</v>
      </c>
      <c r="AO26">
        <v>0</v>
      </c>
      <c r="AP26">
        <v>0</v>
      </c>
      <c r="AQ26">
        <v>0</v>
      </c>
      <c r="AR26">
        <v>0</v>
      </c>
      <c r="AS26">
        <v>0</v>
      </c>
      <c r="AT26">
        <v>0</v>
      </c>
      <c r="AW26" t="s">
        <v>172</v>
      </c>
      <c r="AX26" s="5" t="s">
        <v>229</v>
      </c>
      <c r="AZ26" t="s">
        <v>164</v>
      </c>
      <c r="BA26">
        <v>0</v>
      </c>
      <c r="BB26">
        <v>0</v>
      </c>
      <c r="BD26" t="s">
        <v>230</v>
      </c>
      <c r="BE26" t="s">
        <v>231</v>
      </c>
      <c r="BF26" t="s">
        <v>232</v>
      </c>
      <c r="BG26">
        <v>1486587520</v>
      </c>
    </row>
    <row r="27" spans="1:59" ht="34" x14ac:dyDescent="0.2">
      <c r="A27">
        <v>81</v>
      </c>
      <c r="B27" t="s">
        <v>234</v>
      </c>
      <c r="C27" t="s">
        <v>544</v>
      </c>
      <c r="E27" t="s">
        <v>378</v>
      </c>
      <c r="F27" t="s">
        <v>562</v>
      </c>
      <c r="G27" t="s">
        <v>171</v>
      </c>
      <c r="I27" t="s">
        <v>377</v>
      </c>
      <c r="J27" t="s">
        <v>236</v>
      </c>
      <c r="Q27" t="s">
        <v>233</v>
      </c>
      <c r="R27" t="s">
        <v>170</v>
      </c>
      <c r="S27">
        <v>0</v>
      </c>
      <c r="T27">
        <v>0</v>
      </c>
      <c r="U27">
        <v>0</v>
      </c>
      <c r="V27">
        <v>0</v>
      </c>
      <c r="W27">
        <v>0</v>
      </c>
      <c r="X27">
        <v>0</v>
      </c>
      <c r="Z27">
        <v>0</v>
      </c>
      <c r="AA27">
        <v>0</v>
      </c>
      <c r="AB27">
        <v>0</v>
      </c>
      <c r="AF27" s="3">
        <v>0</v>
      </c>
      <c r="AG27" s="3">
        <v>0</v>
      </c>
      <c r="AO27">
        <v>0</v>
      </c>
      <c r="AP27">
        <v>0</v>
      </c>
      <c r="AQ27">
        <v>0</v>
      </c>
      <c r="AR27">
        <v>0</v>
      </c>
      <c r="AS27">
        <v>0</v>
      </c>
      <c r="AT27">
        <v>0</v>
      </c>
      <c r="AW27" t="s">
        <v>172</v>
      </c>
      <c r="AX27" s="5" t="s">
        <v>235</v>
      </c>
      <c r="AZ27" t="s">
        <v>164</v>
      </c>
      <c r="BA27">
        <v>0</v>
      </c>
      <c r="BB27">
        <v>0</v>
      </c>
      <c r="BD27" t="s">
        <v>237</v>
      </c>
      <c r="BE27" t="s">
        <v>238</v>
      </c>
      <c r="BF27" t="s">
        <v>239</v>
      </c>
      <c r="BG27">
        <v>1486587520</v>
      </c>
    </row>
    <row r="28" spans="1:59" ht="34" x14ac:dyDescent="0.2">
      <c r="A28">
        <v>83</v>
      </c>
      <c r="B28" t="s">
        <v>387</v>
      </c>
      <c r="C28" t="s">
        <v>548</v>
      </c>
      <c r="E28" t="s">
        <v>557</v>
      </c>
      <c r="F28" t="s">
        <v>563</v>
      </c>
      <c r="G28" t="s">
        <v>46</v>
      </c>
      <c r="I28" t="s">
        <v>401</v>
      </c>
      <c r="J28" t="s">
        <v>396</v>
      </c>
      <c r="L28" t="s">
        <v>401</v>
      </c>
      <c r="M28" t="s">
        <v>402</v>
      </c>
      <c r="N28" t="str">
        <f>CONCATENATE(A28,".xlsx")</f>
        <v>83.xlsx</v>
      </c>
      <c r="O28" t="s">
        <v>393</v>
      </c>
      <c r="Q28" t="s">
        <v>386</v>
      </c>
      <c r="S28">
        <v>847</v>
      </c>
      <c r="T28">
        <v>548</v>
      </c>
      <c r="U28">
        <v>299</v>
      </c>
      <c r="V28">
        <v>0</v>
      </c>
      <c r="W28">
        <v>548</v>
      </c>
      <c r="X28">
        <v>0</v>
      </c>
      <c r="Z28">
        <v>1</v>
      </c>
      <c r="AA28">
        <v>0</v>
      </c>
      <c r="AB28">
        <v>0</v>
      </c>
      <c r="AC28" t="s">
        <v>388</v>
      </c>
      <c r="AD28" t="s">
        <v>389</v>
      </c>
      <c r="AF28" s="3">
        <v>1377820000000</v>
      </c>
      <c r="AG28" s="3">
        <v>1385420000000</v>
      </c>
      <c r="AH28" t="s">
        <v>390</v>
      </c>
      <c r="AI28">
        <v>2013</v>
      </c>
      <c r="AJ28" t="s">
        <v>50</v>
      </c>
      <c r="AM28" t="s">
        <v>391</v>
      </c>
      <c r="AN28" t="s">
        <v>392</v>
      </c>
      <c r="AO28">
        <v>-36.174442739078998</v>
      </c>
      <c r="AP28">
        <v>148.44334592679999</v>
      </c>
      <c r="AQ28">
        <v>-35.957999999999998</v>
      </c>
      <c r="AR28">
        <v>148.48400000000001</v>
      </c>
      <c r="AS28">
        <v>148.399</v>
      </c>
      <c r="AT28">
        <v>-36.372</v>
      </c>
      <c r="AU28">
        <v>24366</v>
      </c>
      <c r="AW28" t="s">
        <v>394</v>
      </c>
      <c r="AX28" s="5" t="s">
        <v>395</v>
      </c>
      <c r="AZ28" t="s">
        <v>397</v>
      </c>
      <c r="BA28">
        <v>1</v>
      </c>
      <c r="BB28">
        <v>0</v>
      </c>
      <c r="BD28" t="s">
        <v>398</v>
      </c>
      <c r="BE28" t="s">
        <v>399</v>
      </c>
      <c r="BF28" t="s">
        <v>400</v>
      </c>
      <c r="BG28">
        <v>1486587520</v>
      </c>
    </row>
    <row r="29" spans="1:59" ht="34" x14ac:dyDescent="0.2">
      <c r="A29">
        <v>84</v>
      </c>
      <c r="B29" t="s">
        <v>404</v>
      </c>
      <c r="C29" t="s">
        <v>542</v>
      </c>
      <c r="D29" t="s">
        <v>405</v>
      </c>
      <c r="E29" t="s">
        <v>414</v>
      </c>
      <c r="F29" t="s">
        <v>547</v>
      </c>
      <c r="G29" t="s">
        <v>46</v>
      </c>
      <c r="I29" t="s">
        <v>413</v>
      </c>
      <c r="J29" t="s">
        <v>78</v>
      </c>
      <c r="L29" t="s">
        <v>413</v>
      </c>
      <c r="M29" t="s">
        <v>414</v>
      </c>
      <c r="Q29" t="s">
        <v>403</v>
      </c>
      <c r="S29">
        <v>0</v>
      </c>
      <c r="T29">
        <v>0</v>
      </c>
      <c r="U29">
        <v>0</v>
      </c>
      <c r="V29">
        <v>0</v>
      </c>
      <c r="W29">
        <v>0</v>
      </c>
      <c r="X29">
        <v>0</v>
      </c>
      <c r="Z29">
        <v>0</v>
      </c>
      <c r="AA29">
        <v>0</v>
      </c>
      <c r="AB29">
        <v>0</v>
      </c>
      <c r="AF29" s="3">
        <v>0</v>
      </c>
      <c r="AG29" s="3">
        <v>0</v>
      </c>
      <c r="AN29" t="s">
        <v>406</v>
      </c>
      <c r="AO29">
        <v>0</v>
      </c>
      <c r="AP29">
        <v>0</v>
      </c>
      <c r="AQ29">
        <v>0</v>
      </c>
      <c r="AR29">
        <v>0</v>
      </c>
      <c r="AS29">
        <v>0</v>
      </c>
      <c r="AT29">
        <v>0</v>
      </c>
      <c r="AW29" t="s">
        <v>407</v>
      </c>
      <c r="AX29" s="5" t="s">
        <v>408</v>
      </c>
      <c r="AY29" t="s">
        <v>409</v>
      </c>
      <c r="AZ29" t="s">
        <v>164</v>
      </c>
      <c r="BA29">
        <v>0</v>
      </c>
      <c r="BB29">
        <v>0</v>
      </c>
      <c r="BD29" t="s">
        <v>410</v>
      </c>
      <c r="BE29" t="s">
        <v>411</v>
      </c>
      <c r="BF29" t="s">
        <v>412</v>
      </c>
      <c r="BG29">
        <v>1558132603</v>
      </c>
    </row>
    <row r="30" spans="1:59" ht="34" x14ac:dyDescent="0.2">
      <c r="A30">
        <v>85</v>
      </c>
      <c r="B30" t="s">
        <v>416</v>
      </c>
      <c r="C30" t="s">
        <v>542</v>
      </c>
      <c r="D30" t="s">
        <v>422</v>
      </c>
      <c r="E30" t="s">
        <v>431</v>
      </c>
      <c r="F30" t="s">
        <v>547</v>
      </c>
      <c r="G30" t="s">
        <v>46</v>
      </c>
      <c r="H30" t="s">
        <v>268</v>
      </c>
      <c r="I30" t="s">
        <v>78</v>
      </c>
      <c r="J30" t="s">
        <v>78</v>
      </c>
      <c r="L30" t="s">
        <v>78</v>
      </c>
      <c r="M30" t="s">
        <v>431</v>
      </c>
      <c r="N30" t="str">
        <f>CONCATENATE(A30,".xlsx")</f>
        <v>85.xlsx</v>
      </c>
      <c r="O30" t="s">
        <v>423</v>
      </c>
      <c r="Q30" t="s">
        <v>415</v>
      </c>
      <c r="S30">
        <v>459</v>
      </c>
      <c r="T30">
        <v>44</v>
      </c>
      <c r="U30">
        <v>415</v>
      </c>
      <c r="V30">
        <v>0</v>
      </c>
      <c r="W30">
        <v>44</v>
      </c>
      <c r="X30">
        <v>0</v>
      </c>
      <c r="Z30">
        <v>0</v>
      </c>
      <c r="AA30">
        <v>1</v>
      </c>
      <c r="AB30">
        <v>0</v>
      </c>
      <c r="AC30" t="s">
        <v>417</v>
      </c>
      <c r="AD30" t="s">
        <v>418</v>
      </c>
      <c r="AF30" s="3">
        <v>1490920000000</v>
      </c>
      <c r="AG30" s="3">
        <v>1490920000000</v>
      </c>
      <c r="AH30" t="s">
        <v>419</v>
      </c>
      <c r="AI30">
        <v>2017</v>
      </c>
      <c r="AJ30" t="s">
        <v>420</v>
      </c>
      <c r="AM30" t="s">
        <v>421</v>
      </c>
      <c r="AN30" t="s">
        <v>129</v>
      </c>
      <c r="AO30">
        <v>36.588718278866999</v>
      </c>
      <c r="AP30">
        <v>-121.76782041394</v>
      </c>
      <c r="AQ30">
        <v>37.896839999999997</v>
      </c>
      <c r="AR30">
        <v>-119.62817</v>
      </c>
      <c r="AS30">
        <v>-122.34007</v>
      </c>
      <c r="AT30">
        <v>36.046019999999999</v>
      </c>
      <c r="AU30">
        <v>210252</v>
      </c>
      <c r="AW30" t="s">
        <v>424</v>
      </c>
      <c r="AX30" s="5" t="s">
        <v>425</v>
      </c>
      <c r="AY30" t="s">
        <v>426</v>
      </c>
      <c r="AZ30" t="s">
        <v>427</v>
      </c>
      <c r="BA30">
        <v>0</v>
      </c>
      <c r="BB30">
        <v>0</v>
      </c>
      <c r="BD30" t="s">
        <v>428</v>
      </c>
      <c r="BE30" t="s">
        <v>429</v>
      </c>
      <c r="BF30" t="s">
        <v>430</v>
      </c>
      <c r="BG30">
        <v>1491156975</v>
      </c>
    </row>
    <row r="31" spans="1:59" ht="34" x14ac:dyDescent="0.2">
      <c r="A31">
        <v>86</v>
      </c>
      <c r="B31" t="s">
        <v>433</v>
      </c>
      <c r="C31" t="s">
        <v>542</v>
      </c>
      <c r="D31" t="s">
        <v>435</v>
      </c>
      <c r="E31" t="s">
        <v>431</v>
      </c>
      <c r="F31" t="s">
        <v>547</v>
      </c>
      <c r="G31" t="s">
        <v>46</v>
      </c>
      <c r="H31" t="s">
        <v>434</v>
      </c>
      <c r="I31" t="s">
        <v>78</v>
      </c>
      <c r="J31" t="s">
        <v>78</v>
      </c>
      <c r="L31" t="s">
        <v>78</v>
      </c>
      <c r="M31" t="s">
        <v>431</v>
      </c>
      <c r="Q31" t="s">
        <v>432</v>
      </c>
      <c r="S31">
        <v>0</v>
      </c>
      <c r="T31">
        <v>0</v>
      </c>
      <c r="U31">
        <v>0</v>
      </c>
      <c r="V31">
        <v>0</v>
      </c>
      <c r="W31">
        <v>0</v>
      </c>
      <c r="X31">
        <v>0</v>
      </c>
      <c r="Z31">
        <v>0</v>
      </c>
      <c r="AA31">
        <v>0</v>
      </c>
      <c r="AB31">
        <v>0</v>
      </c>
      <c r="AF31" s="3">
        <v>0</v>
      </c>
      <c r="AG31" s="3">
        <v>0</v>
      </c>
      <c r="AO31">
        <v>37.724497878356999</v>
      </c>
      <c r="AP31">
        <v>-122.47615697898</v>
      </c>
      <c r="AQ31">
        <v>0</v>
      </c>
      <c r="AR31">
        <v>0</v>
      </c>
      <c r="AS31">
        <v>0</v>
      </c>
      <c r="AT31">
        <v>0</v>
      </c>
      <c r="AW31" s="1" t="s">
        <v>161</v>
      </c>
      <c r="AX31" s="5" t="s">
        <v>425</v>
      </c>
      <c r="AY31" t="s">
        <v>436</v>
      </c>
      <c r="AZ31" t="s">
        <v>164</v>
      </c>
      <c r="BA31">
        <v>0</v>
      </c>
      <c r="BB31">
        <v>0</v>
      </c>
      <c r="BD31" t="s">
        <v>437</v>
      </c>
      <c r="BE31" t="s">
        <v>438</v>
      </c>
      <c r="BF31" t="s">
        <v>439</v>
      </c>
      <c r="BG31">
        <v>1491157281</v>
      </c>
    </row>
    <row r="32" spans="1:59" ht="34" x14ac:dyDescent="0.2">
      <c r="A32">
        <v>88</v>
      </c>
      <c r="B32" t="s">
        <v>441</v>
      </c>
      <c r="C32" t="s">
        <v>542</v>
      </c>
      <c r="E32" s="1" t="s">
        <v>256</v>
      </c>
      <c r="F32" t="s">
        <v>547</v>
      </c>
      <c r="G32" t="s">
        <v>46</v>
      </c>
      <c r="I32" s="1" t="s">
        <v>454</v>
      </c>
      <c r="J32" t="s">
        <v>78</v>
      </c>
      <c r="L32" t="s">
        <v>454</v>
      </c>
      <c r="M32" t="s">
        <v>256</v>
      </c>
      <c r="N32" t="str">
        <f>CONCATENATE(A32,".xlsx")</f>
        <v>88.xlsx</v>
      </c>
      <c r="O32" t="s">
        <v>447</v>
      </c>
      <c r="Q32" t="s">
        <v>440</v>
      </c>
      <c r="S32">
        <v>736</v>
      </c>
      <c r="T32">
        <v>76</v>
      </c>
      <c r="U32">
        <v>660</v>
      </c>
      <c r="V32">
        <v>0</v>
      </c>
      <c r="W32">
        <v>76</v>
      </c>
      <c r="X32">
        <v>0</v>
      </c>
      <c r="Z32">
        <v>1</v>
      </c>
      <c r="AA32">
        <v>0</v>
      </c>
      <c r="AB32">
        <v>0</v>
      </c>
      <c r="AC32" t="s">
        <v>442</v>
      </c>
      <c r="AD32" t="s">
        <v>443</v>
      </c>
      <c r="AF32" s="3">
        <v>1467760000000</v>
      </c>
      <c r="AG32" s="3">
        <v>1468280000000</v>
      </c>
      <c r="AH32" t="s">
        <v>444</v>
      </c>
      <c r="AI32">
        <v>2016</v>
      </c>
      <c r="AJ32" t="s">
        <v>127</v>
      </c>
      <c r="AM32" t="s">
        <v>445</v>
      </c>
      <c r="AN32" t="s">
        <v>446</v>
      </c>
      <c r="AO32">
        <v>-6.8168868441576</v>
      </c>
      <c r="AP32">
        <v>106.9309391413</v>
      </c>
      <c r="AQ32">
        <v>-6.7579361000000002</v>
      </c>
      <c r="AR32">
        <v>106.9795944</v>
      </c>
      <c r="AS32">
        <v>106.8714167</v>
      </c>
      <c r="AT32">
        <v>-6.8606806000000002</v>
      </c>
      <c r="AU32">
        <v>8475</v>
      </c>
      <c r="AW32" t="s">
        <v>248</v>
      </c>
      <c r="AX32" s="5" t="s">
        <v>448</v>
      </c>
      <c r="AY32" s="1" t="s">
        <v>449</v>
      </c>
      <c r="AZ32" t="s">
        <v>450</v>
      </c>
      <c r="BA32">
        <v>0</v>
      </c>
      <c r="BB32">
        <v>0</v>
      </c>
      <c r="BD32" t="s">
        <v>451</v>
      </c>
      <c r="BE32" t="s">
        <v>452</v>
      </c>
      <c r="BF32" t="s">
        <v>453</v>
      </c>
      <c r="BG32">
        <v>1491157348</v>
      </c>
    </row>
    <row r="33" spans="1:59" ht="34" x14ac:dyDescent="0.2">
      <c r="A33">
        <v>89</v>
      </c>
      <c r="B33" t="s">
        <v>456</v>
      </c>
      <c r="C33" t="s">
        <v>549</v>
      </c>
      <c r="D33" t="s">
        <v>461</v>
      </c>
      <c r="E33" t="s">
        <v>470</v>
      </c>
      <c r="F33" t="s">
        <v>564</v>
      </c>
      <c r="G33" t="s">
        <v>46</v>
      </c>
      <c r="I33" t="s">
        <v>465</v>
      </c>
      <c r="J33" t="s">
        <v>465</v>
      </c>
      <c r="L33" t="s">
        <v>465</v>
      </c>
      <c r="M33" t="s">
        <v>470</v>
      </c>
      <c r="N33" t="str">
        <f>CONCATENATE(A33,".xlsx")</f>
        <v>89.xlsx</v>
      </c>
      <c r="O33" t="s">
        <v>462</v>
      </c>
      <c r="Q33" t="s">
        <v>455</v>
      </c>
      <c r="S33">
        <v>84</v>
      </c>
      <c r="T33">
        <v>0</v>
      </c>
      <c r="U33">
        <v>84</v>
      </c>
      <c r="V33">
        <v>0</v>
      </c>
      <c r="W33">
        <v>0</v>
      </c>
      <c r="X33">
        <v>0</v>
      </c>
      <c r="Z33">
        <v>1</v>
      </c>
      <c r="AA33">
        <v>0</v>
      </c>
      <c r="AB33">
        <v>0</v>
      </c>
      <c r="AC33" t="s">
        <v>457</v>
      </c>
      <c r="AD33" t="s">
        <v>458</v>
      </c>
      <c r="AF33" s="3">
        <v>1465860000000</v>
      </c>
      <c r="AG33" s="3">
        <v>1503790000000</v>
      </c>
      <c r="AH33" t="s">
        <v>459</v>
      </c>
      <c r="AI33" s="2">
        <v>20162017</v>
      </c>
      <c r="AJ33" t="s">
        <v>143</v>
      </c>
      <c r="AM33" t="s">
        <v>460</v>
      </c>
      <c r="AN33" t="s">
        <v>52</v>
      </c>
      <c r="AO33">
        <v>52.200038999999997</v>
      </c>
      <c r="AP33">
        <v>0.13544887</v>
      </c>
      <c r="AQ33">
        <v>52.200038999999997</v>
      </c>
      <c r="AR33">
        <v>0.13544887</v>
      </c>
      <c r="AS33">
        <v>0.13544887</v>
      </c>
      <c r="AT33">
        <v>52.200038999999997</v>
      </c>
      <c r="AU33">
        <v>4</v>
      </c>
      <c r="AW33" t="s">
        <v>463</v>
      </c>
      <c r="AX33" s="5" t="s">
        <v>464</v>
      </c>
      <c r="AZ33" t="s">
        <v>466</v>
      </c>
      <c r="BA33">
        <v>1</v>
      </c>
      <c r="BB33">
        <v>0</v>
      </c>
      <c r="BD33" t="s">
        <v>467</v>
      </c>
      <c r="BE33" t="s">
        <v>468</v>
      </c>
      <c r="BF33" t="s">
        <v>469</v>
      </c>
      <c r="BG33">
        <v>1560473522</v>
      </c>
    </row>
    <row r="34" spans="1:59" ht="34" x14ac:dyDescent="0.2">
      <c r="A34">
        <v>92</v>
      </c>
      <c r="B34" t="s">
        <v>122</v>
      </c>
      <c r="C34" t="s">
        <v>542</v>
      </c>
      <c r="E34" s="1" t="s">
        <v>537</v>
      </c>
      <c r="F34" t="s">
        <v>547</v>
      </c>
      <c r="G34" t="s">
        <v>46</v>
      </c>
      <c r="I34" t="s">
        <v>138</v>
      </c>
      <c r="J34" t="s">
        <v>78</v>
      </c>
      <c r="L34" t="s">
        <v>138</v>
      </c>
      <c r="N34" t="str">
        <f>CONCATENATE(A34,".xlsx")</f>
        <v>92.xlsx</v>
      </c>
      <c r="O34" t="s">
        <v>130</v>
      </c>
      <c r="Q34" s="1" t="s">
        <v>121</v>
      </c>
      <c r="S34">
        <v>1197</v>
      </c>
      <c r="T34">
        <v>139</v>
      </c>
      <c r="U34">
        <v>1058</v>
      </c>
      <c r="V34">
        <v>0</v>
      </c>
      <c r="W34">
        <v>139</v>
      </c>
      <c r="X34">
        <v>0</v>
      </c>
      <c r="Z34">
        <v>1</v>
      </c>
      <c r="AA34">
        <v>0</v>
      </c>
      <c r="AB34">
        <v>0</v>
      </c>
      <c r="AC34" t="s">
        <v>123</v>
      </c>
      <c r="AD34" t="s">
        <v>124</v>
      </c>
      <c r="AF34" s="3">
        <v>-2208820000000</v>
      </c>
      <c r="AG34" s="3">
        <v>1104710000000</v>
      </c>
      <c r="AH34" t="s">
        <v>125</v>
      </c>
      <c r="AI34" t="s">
        <v>126</v>
      </c>
      <c r="AJ34" t="s">
        <v>127</v>
      </c>
      <c r="AM34" t="s">
        <v>128</v>
      </c>
      <c r="AN34" t="s">
        <v>129</v>
      </c>
      <c r="AO34">
        <v>37.821729023682003</v>
      </c>
      <c r="AP34">
        <v>-119.54259554951</v>
      </c>
      <c r="AQ34">
        <v>40.87557778</v>
      </c>
      <c r="AR34">
        <v>-116.23375277778</v>
      </c>
      <c r="AS34">
        <v>-121.6768167</v>
      </c>
      <c r="AT34">
        <v>33.340000000000003</v>
      </c>
      <c r="AU34">
        <v>552614</v>
      </c>
      <c r="AW34" t="s">
        <v>131</v>
      </c>
      <c r="AX34" s="5" t="s">
        <v>132</v>
      </c>
      <c r="AY34" t="s">
        <v>133</v>
      </c>
      <c r="AZ34" t="s">
        <v>134</v>
      </c>
      <c r="BA34">
        <v>0</v>
      </c>
      <c r="BB34">
        <v>0</v>
      </c>
      <c r="BD34" t="s">
        <v>135</v>
      </c>
      <c r="BE34" t="s">
        <v>136</v>
      </c>
      <c r="BF34" t="s">
        <v>137</v>
      </c>
      <c r="BG34">
        <v>1507869826</v>
      </c>
    </row>
    <row r="35" spans="1:59" ht="34" x14ac:dyDescent="0.2">
      <c r="A35">
        <v>93</v>
      </c>
      <c r="B35" t="s">
        <v>103</v>
      </c>
      <c r="C35" t="s">
        <v>542</v>
      </c>
      <c r="D35" t="s">
        <v>109</v>
      </c>
      <c r="E35" s="1" t="s">
        <v>120</v>
      </c>
      <c r="F35" t="s">
        <v>547</v>
      </c>
      <c r="G35" t="s">
        <v>46</v>
      </c>
      <c r="I35" s="1" t="s">
        <v>119</v>
      </c>
      <c r="J35" t="s">
        <v>114</v>
      </c>
      <c r="L35" t="s">
        <v>119</v>
      </c>
      <c r="M35" t="s">
        <v>120</v>
      </c>
      <c r="N35" t="str">
        <f>CONCATENATE(A35,".xlsx")</f>
        <v>93.xlsx</v>
      </c>
      <c r="O35" t="s">
        <v>110</v>
      </c>
      <c r="Q35" t="s">
        <v>102</v>
      </c>
      <c r="S35">
        <v>1034</v>
      </c>
      <c r="T35">
        <v>70</v>
      </c>
      <c r="U35">
        <v>964</v>
      </c>
      <c r="V35">
        <v>0</v>
      </c>
      <c r="W35">
        <v>70</v>
      </c>
      <c r="X35">
        <v>0</v>
      </c>
      <c r="Z35">
        <v>1</v>
      </c>
      <c r="AA35">
        <v>0</v>
      </c>
      <c r="AB35">
        <v>0</v>
      </c>
      <c r="AC35" t="s">
        <v>104</v>
      </c>
      <c r="AD35" t="s">
        <v>105</v>
      </c>
      <c r="AF35" s="3">
        <v>-270432000000</v>
      </c>
      <c r="AG35" s="3">
        <v>1305850000000</v>
      </c>
      <c r="AH35" t="s">
        <v>106</v>
      </c>
      <c r="AI35" s="2">
        <v>1.96119631964196E+195</v>
      </c>
      <c r="AJ35" t="s">
        <v>101</v>
      </c>
      <c r="AL35" t="s">
        <v>107</v>
      </c>
      <c r="AM35" t="s">
        <v>108</v>
      </c>
      <c r="AN35" t="s">
        <v>52</v>
      </c>
      <c r="AO35">
        <v>9.8802132843328003</v>
      </c>
      <c r="AP35">
        <v>-83.941771940039004</v>
      </c>
      <c r="AQ35">
        <v>0</v>
      </c>
      <c r="AR35">
        <v>0</v>
      </c>
      <c r="AS35">
        <v>0</v>
      </c>
      <c r="AT35">
        <v>0</v>
      </c>
      <c r="AU35">
        <v>363358</v>
      </c>
      <c r="AW35" t="s">
        <v>111</v>
      </c>
      <c r="AX35" s="5" t="s">
        <v>112</v>
      </c>
      <c r="AY35" s="1" t="s">
        <v>113</v>
      </c>
      <c r="AZ35" t="s">
        <v>115</v>
      </c>
      <c r="BA35">
        <v>1</v>
      </c>
      <c r="BB35">
        <v>0</v>
      </c>
      <c r="BD35" t="s">
        <v>116</v>
      </c>
      <c r="BE35" t="s">
        <v>117</v>
      </c>
      <c r="BF35" t="s">
        <v>118</v>
      </c>
      <c r="BG35">
        <v>1559263907</v>
      </c>
    </row>
    <row r="36" spans="1:59" ht="34" x14ac:dyDescent="0.2">
      <c r="A36">
        <v>94</v>
      </c>
      <c r="B36" t="s">
        <v>241</v>
      </c>
      <c r="C36" t="s">
        <v>542</v>
      </c>
      <c r="E36" s="1" t="s">
        <v>256</v>
      </c>
      <c r="F36" t="s">
        <v>547</v>
      </c>
      <c r="G36" t="s">
        <v>46</v>
      </c>
      <c r="I36" s="1" t="s">
        <v>255</v>
      </c>
      <c r="J36" t="s">
        <v>78</v>
      </c>
      <c r="L36" t="s">
        <v>255</v>
      </c>
      <c r="M36" t="s">
        <v>256</v>
      </c>
      <c r="N36" t="str">
        <f>CONCATENATE(A36,".xlsx")</f>
        <v>94.xlsx</v>
      </c>
      <c r="O36" t="s">
        <v>247</v>
      </c>
      <c r="Q36" t="s">
        <v>240</v>
      </c>
      <c r="S36">
        <v>1894</v>
      </c>
      <c r="T36">
        <v>58</v>
      </c>
      <c r="U36">
        <v>1836</v>
      </c>
      <c r="V36">
        <v>0</v>
      </c>
      <c r="W36">
        <v>58</v>
      </c>
      <c r="X36">
        <v>0</v>
      </c>
      <c r="Z36">
        <v>0</v>
      </c>
      <c r="AA36">
        <v>1</v>
      </c>
      <c r="AB36">
        <v>0</v>
      </c>
      <c r="AC36" t="s">
        <v>242</v>
      </c>
      <c r="AD36" t="s">
        <v>243</v>
      </c>
      <c r="AF36" s="3">
        <v>-2429830000000</v>
      </c>
      <c r="AG36" s="3">
        <v>1420240000000</v>
      </c>
      <c r="AH36" t="s">
        <v>244</v>
      </c>
      <c r="AI36" t="s">
        <v>245</v>
      </c>
      <c r="AJ36" t="s">
        <v>50</v>
      </c>
      <c r="AM36" t="s">
        <v>246</v>
      </c>
      <c r="AN36" t="s">
        <v>129</v>
      </c>
      <c r="AO36">
        <v>38.122422092925</v>
      </c>
      <c r="AP36">
        <v>-121.73130237381</v>
      </c>
      <c r="AQ36">
        <v>41.950606999999998</v>
      </c>
      <c r="AR36">
        <v>-116.62099000000001</v>
      </c>
      <c r="AS36">
        <v>-124.237831</v>
      </c>
      <c r="AT36">
        <v>32.715277999999998</v>
      </c>
      <c r="AU36">
        <v>734608</v>
      </c>
      <c r="AW36" t="s">
        <v>248</v>
      </c>
      <c r="AX36" s="5" t="s">
        <v>249</v>
      </c>
      <c r="AY36" s="1" t="s">
        <v>250</v>
      </c>
      <c r="AZ36" t="s">
        <v>251</v>
      </c>
      <c r="BA36">
        <v>1</v>
      </c>
      <c r="BB36">
        <v>0</v>
      </c>
      <c r="BD36" t="s">
        <v>252</v>
      </c>
      <c r="BE36" t="s">
        <v>253</v>
      </c>
      <c r="BF36" t="s">
        <v>254</v>
      </c>
      <c r="BG36">
        <v>1516219195</v>
      </c>
    </row>
    <row r="37" spans="1:59" ht="34" x14ac:dyDescent="0.2">
      <c r="A37">
        <v>95</v>
      </c>
      <c r="B37" t="s">
        <v>472</v>
      </c>
      <c r="C37" t="s">
        <v>542</v>
      </c>
      <c r="E37" s="1" t="s">
        <v>256</v>
      </c>
      <c r="F37" t="s">
        <v>547</v>
      </c>
      <c r="G37" t="s">
        <v>46</v>
      </c>
      <c r="I37" s="1" t="s">
        <v>255</v>
      </c>
      <c r="J37" t="s">
        <v>78</v>
      </c>
      <c r="L37" t="s">
        <v>477</v>
      </c>
      <c r="Q37" t="s">
        <v>471</v>
      </c>
      <c r="S37">
        <v>0</v>
      </c>
      <c r="T37">
        <v>0</v>
      </c>
      <c r="U37">
        <v>0</v>
      </c>
      <c r="V37">
        <v>0</v>
      </c>
      <c r="W37">
        <v>0</v>
      </c>
      <c r="X37">
        <v>0</v>
      </c>
      <c r="Z37">
        <v>0</v>
      </c>
      <c r="AA37">
        <v>0</v>
      </c>
      <c r="AB37">
        <v>0</v>
      </c>
      <c r="AF37" s="3">
        <v>0</v>
      </c>
      <c r="AG37" s="3">
        <v>0</v>
      </c>
      <c r="AO37">
        <v>37.724522175352</v>
      </c>
      <c r="AP37">
        <v>-122.47583495055</v>
      </c>
      <c r="AQ37">
        <v>0</v>
      </c>
      <c r="AR37">
        <v>0</v>
      </c>
      <c r="AS37">
        <v>0</v>
      </c>
      <c r="AT37">
        <v>0</v>
      </c>
      <c r="AW37" t="s">
        <v>248</v>
      </c>
      <c r="AX37" s="5" t="s">
        <v>473</v>
      </c>
      <c r="AY37" s="1" t="s">
        <v>336</v>
      </c>
      <c r="AZ37" t="s">
        <v>164</v>
      </c>
      <c r="BA37">
        <v>0</v>
      </c>
      <c r="BB37">
        <v>0</v>
      </c>
      <c r="BD37" t="s">
        <v>474</v>
      </c>
      <c r="BE37" t="s">
        <v>475</v>
      </c>
      <c r="BF37" t="s">
        <v>476</v>
      </c>
      <c r="BG37">
        <v>1516311265</v>
      </c>
    </row>
    <row r="38" spans="1:59" ht="34" x14ac:dyDescent="0.2">
      <c r="A38">
        <v>96</v>
      </c>
      <c r="B38" t="s">
        <v>479</v>
      </c>
      <c r="C38" t="s">
        <v>550</v>
      </c>
      <c r="E38" t="s">
        <v>556</v>
      </c>
      <c r="F38" t="s">
        <v>547</v>
      </c>
      <c r="G38" t="s">
        <v>46</v>
      </c>
      <c r="I38" s="1" t="s">
        <v>573</v>
      </c>
      <c r="J38" t="s">
        <v>78</v>
      </c>
      <c r="K38" t="s">
        <v>488</v>
      </c>
      <c r="L38" t="s">
        <v>154</v>
      </c>
      <c r="M38" t="s">
        <v>155</v>
      </c>
      <c r="N38" t="str">
        <f>CONCATENATE(A38,".xlsx")</f>
        <v>96.xlsx</v>
      </c>
      <c r="O38" t="s">
        <v>486</v>
      </c>
      <c r="Q38" t="s">
        <v>478</v>
      </c>
      <c r="R38" t="s">
        <v>480</v>
      </c>
      <c r="S38">
        <v>7913</v>
      </c>
      <c r="T38">
        <v>863</v>
      </c>
      <c r="U38">
        <v>7050</v>
      </c>
      <c r="V38">
        <v>0</v>
      </c>
      <c r="W38">
        <v>863</v>
      </c>
      <c r="X38">
        <v>0</v>
      </c>
      <c r="Z38">
        <v>1</v>
      </c>
      <c r="AA38">
        <v>1</v>
      </c>
      <c r="AB38">
        <v>0</v>
      </c>
      <c r="AC38" t="s">
        <v>481</v>
      </c>
      <c r="AD38" t="s">
        <v>482</v>
      </c>
      <c r="AF38" s="3">
        <v>-2587510000000</v>
      </c>
      <c r="AG38" s="3">
        <v>1397290000000</v>
      </c>
      <c r="AH38" t="s">
        <v>106</v>
      </c>
      <c r="AI38" t="s">
        <v>483</v>
      </c>
      <c r="AJ38" t="s">
        <v>50</v>
      </c>
      <c r="AL38" t="s">
        <v>484</v>
      </c>
      <c r="AM38" t="s">
        <v>485</v>
      </c>
      <c r="AN38" t="s">
        <v>73</v>
      </c>
      <c r="AO38">
        <v>34.981829243638998</v>
      </c>
      <c r="AP38">
        <v>-112.33832645547</v>
      </c>
      <c r="AQ38">
        <v>59.553377640000001</v>
      </c>
      <c r="AR38">
        <v>-87.621440000000007</v>
      </c>
      <c r="AS38">
        <v>-133.79147739999999</v>
      </c>
      <c r="AT38">
        <v>14.96002</v>
      </c>
      <c r="AU38">
        <v>3144127</v>
      </c>
      <c r="AW38" t="s">
        <v>75</v>
      </c>
      <c r="AX38" s="5" t="s">
        <v>487</v>
      </c>
      <c r="AZ38" t="s">
        <v>489</v>
      </c>
      <c r="BA38">
        <v>1</v>
      </c>
      <c r="BB38">
        <v>0</v>
      </c>
      <c r="BD38" t="s">
        <v>490</v>
      </c>
      <c r="BE38" t="s">
        <v>491</v>
      </c>
      <c r="BF38" t="s">
        <v>492</v>
      </c>
      <c r="BG38">
        <v>1534825024</v>
      </c>
    </row>
    <row r="39" spans="1:59" ht="34" x14ac:dyDescent="0.2">
      <c r="A39">
        <v>98</v>
      </c>
      <c r="B39" t="s">
        <v>494</v>
      </c>
      <c r="C39" t="s">
        <v>542</v>
      </c>
      <c r="E39" s="1" t="s">
        <v>256</v>
      </c>
      <c r="F39" t="s">
        <v>547</v>
      </c>
      <c r="G39" t="s">
        <v>46</v>
      </c>
      <c r="I39" s="1" t="s">
        <v>255</v>
      </c>
      <c r="J39" t="s">
        <v>78</v>
      </c>
      <c r="L39" t="s">
        <v>255</v>
      </c>
      <c r="Q39" t="s">
        <v>493</v>
      </c>
      <c r="S39">
        <v>0</v>
      </c>
      <c r="T39">
        <v>0</v>
      </c>
      <c r="U39">
        <v>0</v>
      </c>
      <c r="V39">
        <v>0</v>
      </c>
      <c r="W39">
        <v>0</v>
      </c>
      <c r="X39">
        <v>0</v>
      </c>
      <c r="Z39">
        <v>0</v>
      </c>
      <c r="AA39">
        <v>0</v>
      </c>
      <c r="AB39">
        <v>0</v>
      </c>
      <c r="AF39" s="3">
        <v>0</v>
      </c>
      <c r="AG39" s="3">
        <v>0</v>
      </c>
      <c r="AN39" t="s">
        <v>495</v>
      </c>
      <c r="AO39">
        <v>37.724244460544</v>
      </c>
      <c r="AP39">
        <v>-122.47631101125999</v>
      </c>
      <c r="AQ39">
        <v>0</v>
      </c>
      <c r="AR39">
        <v>0</v>
      </c>
      <c r="AS39">
        <v>0</v>
      </c>
      <c r="AT39">
        <v>0</v>
      </c>
      <c r="AW39" t="s">
        <v>248</v>
      </c>
      <c r="AX39" s="5" t="s">
        <v>496</v>
      </c>
      <c r="AZ39" t="s">
        <v>164</v>
      </c>
      <c r="BA39">
        <v>1</v>
      </c>
      <c r="BB39">
        <v>0</v>
      </c>
      <c r="BE39" t="s">
        <v>497</v>
      </c>
      <c r="BF39" t="s">
        <v>498</v>
      </c>
      <c r="BG39">
        <v>1529352282</v>
      </c>
    </row>
    <row r="40" spans="1:59" ht="34" x14ac:dyDescent="0.2">
      <c r="A40">
        <v>99</v>
      </c>
      <c r="B40" t="s">
        <v>494</v>
      </c>
      <c r="C40" t="s">
        <v>542</v>
      </c>
      <c r="E40" s="1" t="s">
        <v>256</v>
      </c>
      <c r="F40" t="s">
        <v>547</v>
      </c>
      <c r="G40" t="s">
        <v>46</v>
      </c>
      <c r="I40" s="1" t="s">
        <v>255</v>
      </c>
      <c r="J40" t="s">
        <v>78</v>
      </c>
      <c r="Q40" t="s">
        <v>493</v>
      </c>
      <c r="S40">
        <v>0</v>
      </c>
      <c r="T40">
        <v>0</v>
      </c>
      <c r="U40">
        <v>0</v>
      </c>
      <c r="V40">
        <v>0</v>
      </c>
      <c r="W40">
        <v>0</v>
      </c>
      <c r="X40">
        <v>0</v>
      </c>
      <c r="Z40">
        <v>0</v>
      </c>
      <c r="AA40">
        <v>0</v>
      </c>
      <c r="AB40">
        <v>0</v>
      </c>
      <c r="AF40" s="3">
        <v>0</v>
      </c>
      <c r="AG40" s="3">
        <v>0</v>
      </c>
      <c r="AN40" t="s">
        <v>495</v>
      </c>
      <c r="AO40">
        <v>37.724244460544</v>
      </c>
      <c r="AP40">
        <v>-122.47631101125999</v>
      </c>
      <c r="AQ40">
        <v>0</v>
      </c>
      <c r="AR40">
        <v>0</v>
      </c>
      <c r="AS40">
        <v>0</v>
      </c>
      <c r="AT40">
        <v>0</v>
      </c>
      <c r="AW40" t="s">
        <v>248</v>
      </c>
      <c r="AX40" s="5" t="s">
        <v>496</v>
      </c>
      <c r="AZ40" t="s">
        <v>164</v>
      </c>
      <c r="BA40">
        <v>1</v>
      </c>
      <c r="BB40">
        <v>0</v>
      </c>
      <c r="BE40" t="s">
        <v>499</v>
      </c>
      <c r="BF40" t="s">
        <v>498</v>
      </c>
      <c r="BG40">
        <v>1529352284</v>
      </c>
    </row>
    <row r="41" spans="1:59" ht="34" x14ac:dyDescent="0.2">
      <c r="A41">
        <v>100</v>
      </c>
      <c r="B41" t="s">
        <v>501</v>
      </c>
      <c r="C41" t="s">
        <v>542</v>
      </c>
      <c r="D41" t="s">
        <v>502</v>
      </c>
      <c r="E41" s="1" t="s">
        <v>537</v>
      </c>
      <c r="F41" t="s">
        <v>547</v>
      </c>
      <c r="G41" t="s">
        <v>46</v>
      </c>
      <c r="I41" s="1" t="s">
        <v>138</v>
      </c>
      <c r="J41" t="s">
        <v>78</v>
      </c>
      <c r="L41" t="s">
        <v>138</v>
      </c>
      <c r="Q41" t="s">
        <v>500</v>
      </c>
      <c r="S41">
        <v>0</v>
      </c>
      <c r="T41">
        <v>0</v>
      </c>
      <c r="U41">
        <v>0</v>
      </c>
      <c r="V41">
        <v>0</v>
      </c>
      <c r="W41">
        <v>0</v>
      </c>
      <c r="X41">
        <v>0</v>
      </c>
      <c r="Z41">
        <v>0</v>
      </c>
      <c r="AA41">
        <v>0</v>
      </c>
      <c r="AB41">
        <v>0</v>
      </c>
      <c r="AF41" s="3">
        <v>0</v>
      </c>
      <c r="AG41" s="3">
        <v>0</v>
      </c>
      <c r="AO41">
        <v>0</v>
      </c>
      <c r="AP41">
        <v>0</v>
      </c>
      <c r="AQ41">
        <v>0</v>
      </c>
      <c r="AR41">
        <v>0</v>
      </c>
      <c r="AS41">
        <v>0</v>
      </c>
      <c r="AT41">
        <v>0</v>
      </c>
      <c r="AW41" t="s">
        <v>131</v>
      </c>
      <c r="AX41" s="5" t="s">
        <v>503</v>
      </c>
      <c r="AZ41" t="s">
        <v>164</v>
      </c>
      <c r="BA41">
        <v>0</v>
      </c>
      <c r="BB41">
        <v>0</v>
      </c>
      <c r="BD41" t="s">
        <v>504</v>
      </c>
      <c r="BE41" t="s">
        <v>505</v>
      </c>
      <c r="BF41" t="s">
        <v>506</v>
      </c>
      <c r="BG41">
        <v>1533237668</v>
      </c>
    </row>
    <row r="42" spans="1:59" ht="34" x14ac:dyDescent="0.2">
      <c r="A42">
        <v>101</v>
      </c>
      <c r="B42" t="s">
        <v>508</v>
      </c>
      <c r="C42" t="s">
        <v>551</v>
      </c>
      <c r="D42" t="s">
        <v>513</v>
      </c>
      <c r="E42" t="s">
        <v>523</v>
      </c>
      <c r="F42" t="s">
        <v>565</v>
      </c>
      <c r="G42" t="s">
        <v>46</v>
      </c>
      <c r="I42" s="1" t="s">
        <v>522</v>
      </c>
      <c r="J42" t="s">
        <v>517</v>
      </c>
      <c r="L42" t="s">
        <v>522</v>
      </c>
      <c r="M42" t="s">
        <v>523</v>
      </c>
      <c r="N42" t="str">
        <f>CONCATENATE(A42,".xlsx")</f>
        <v>101.xlsx</v>
      </c>
      <c r="O42" t="s">
        <v>514</v>
      </c>
      <c r="Q42" t="s">
        <v>507</v>
      </c>
      <c r="S42">
        <v>2924</v>
      </c>
      <c r="T42">
        <v>665</v>
      </c>
      <c r="U42">
        <v>2259</v>
      </c>
      <c r="V42">
        <v>0</v>
      </c>
      <c r="W42">
        <v>665</v>
      </c>
      <c r="X42">
        <v>14</v>
      </c>
      <c r="Z42">
        <v>1</v>
      </c>
      <c r="AA42">
        <v>0</v>
      </c>
      <c r="AB42">
        <v>0</v>
      </c>
      <c r="AC42" t="s">
        <v>509</v>
      </c>
      <c r="AD42" t="s">
        <v>510</v>
      </c>
      <c r="AF42" s="3">
        <v>1350780000000</v>
      </c>
      <c r="AG42" s="3">
        <v>1469660000000</v>
      </c>
      <c r="AH42" t="s">
        <v>511</v>
      </c>
      <c r="AI42" s="2">
        <v>2.01220132014201E+19</v>
      </c>
      <c r="AJ42" t="s">
        <v>50</v>
      </c>
      <c r="AM42" t="s">
        <v>512</v>
      </c>
      <c r="AN42" t="s">
        <v>52</v>
      </c>
      <c r="AO42">
        <v>8.6559820630192998</v>
      </c>
      <c r="AP42">
        <v>-80.428695097836993</v>
      </c>
      <c r="AQ42">
        <v>0</v>
      </c>
      <c r="AR42">
        <v>0</v>
      </c>
      <c r="AS42">
        <v>0</v>
      </c>
      <c r="AT42">
        <v>0</v>
      </c>
      <c r="AU42">
        <v>235072</v>
      </c>
      <c r="AW42" t="s">
        <v>515</v>
      </c>
      <c r="AX42" s="5" t="s">
        <v>516</v>
      </c>
      <c r="AZ42" t="s">
        <v>518</v>
      </c>
      <c r="BA42">
        <v>0</v>
      </c>
      <c r="BB42">
        <v>0</v>
      </c>
      <c r="BD42" t="s">
        <v>519</v>
      </c>
      <c r="BE42" t="s">
        <v>520</v>
      </c>
      <c r="BF42" t="s">
        <v>521</v>
      </c>
      <c r="BG42">
        <v>1559155555</v>
      </c>
    </row>
    <row r="43" spans="1:59" ht="34" x14ac:dyDescent="0.2">
      <c r="A43">
        <v>110</v>
      </c>
      <c r="B43" t="s">
        <v>525</v>
      </c>
      <c r="C43" t="s">
        <v>542</v>
      </c>
      <c r="E43" t="s">
        <v>537</v>
      </c>
      <c r="F43" t="s">
        <v>547</v>
      </c>
      <c r="G43" t="s">
        <v>526</v>
      </c>
      <c r="I43" s="1" t="s">
        <v>138</v>
      </c>
      <c r="J43" t="s">
        <v>78</v>
      </c>
      <c r="L43" t="s">
        <v>138</v>
      </c>
      <c r="M43" t="s">
        <v>537</v>
      </c>
      <c r="N43" t="str">
        <f>CONCATENATE(A43,".xlsx")</f>
        <v>110.xlsx</v>
      </c>
      <c r="O43" t="s">
        <v>531</v>
      </c>
      <c r="Q43" t="s">
        <v>524</v>
      </c>
      <c r="S43">
        <v>1951</v>
      </c>
      <c r="T43">
        <v>34</v>
      </c>
      <c r="U43">
        <v>1917</v>
      </c>
      <c r="V43">
        <v>0</v>
      </c>
      <c r="W43">
        <v>34</v>
      </c>
      <c r="X43">
        <v>0</v>
      </c>
      <c r="Z43">
        <v>1</v>
      </c>
      <c r="AA43">
        <v>1</v>
      </c>
      <c r="AB43">
        <v>0</v>
      </c>
      <c r="AC43" t="s">
        <v>527</v>
      </c>
      <c r="AD43" t="s">
        <v>528</v>
      </c>
      <c r="AF43" s="3">
        <v>-2871680000000</v>
      </c>
      <c r="AG43" s="3">
        <v>1388530000000</v>
      </c>
      <c r="AH43" t="s">
        <v>244</v>
      </c>
      <c r="AI43" t="s">
        <v>529</v>
      </c>
      <c r="AJ43" t="s">
        <v>50</v>
      </c>
      <c r="AM43" t="s">
        <v>530</v>
      </c>
      <c r="AN43" t="s">
        <v>52</v>
      </c>
      <c r="AO43">
        <v>42.756463142096997</v>
      </c>
      <c r="AP43">
        <v>0.17207713209636</v>
      </c>
      <c r="AQ43">
        <v>0</v>
      </c>
      <c r="AR43">
        <v>0</v>
      </c>
      <c r="AS43">
        <v>0</v>
      </c>
      <c r="AT43">
        <v>0</v>
      </c>
      <c r="AU43">
        <v>241848</v>
      </c>
      <c r="AW43" t="s">
        <v>131</v>
      </c>
      <c r="AX43" s="5" t="s">
        <v>532</v>
      </c>
      <c r="AZ43" t="s">
        <v>533</v>
      </c>
      <c r="BA43">
        <v>0</v>
      </c>
      <c r="BB43">
        <v>0</v>
      </c>
      <c r="BD43" t="s">
        <v>534</v>
      </c>
      <c r="BE43" t="s">
        <v>535</v>
      </c>
      <c r="BF43" t="s">
        <v>536</v>
      </c>
      <c r="BG43">
        <v>1562959769</v>
      </c>
    </row>
  </sheetData>
  <sortState xmlns:xlrd2="http://schemas.microsoft.com/office/spreadsheetml/2017/richdata2" ref="A2:BX43">
    <sortCondition ref="A2:A4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8CFD6-7DCC-7542-8652-118949ECE839}">
  <dimension ref="A1:BX45"/>
  <sheetViews>
    <sheetView workbookViewId="0">
      <selection activeCell="N1" sqref="N1:O1048576"/>
    </sheetView>
  </sheetViews>
  <sheetFormatPr baseColWidth="10" defaultRowHeight="16" x14ac:dyDescent="0.2"/>
  <cols>
    <col min="1" max="1" width="4.1640625" bestFit="1" customWidth="1"/>
    <col min="2" max="2" width="30.6640625" customWidth="1"/>
    <col min="3" max="3" width="24.1640625" customWidth="1"/>
    <col min="4" max="4" width="20.1640625" customWidth="1"/>
    <col min="5" max="5" width="19.33203125" customWidth="1"/>
    <col min="6" max="6" width="25.33203125" customWidth="1"/>
    <col min="7" max="7" width="20.5" customWidth="1"/>
    <col min="8" max="8" width="14.1640625" bestFit="1" customWidth="1"/>
    <col min="9" max="9" width="15.83203125" customWidth="1"/>
    <col min="10" max="10" width="24.33203125" customWidth="1"/>
    <col min="11" max="11" width="21.5" customWidth="1"/>
    <col min="12" max="12" width="18.6640625" bestFit="1" customWidth="1"/>
    <col min="13" max="13" width="25.83203125" bestFit="1" customWidth="1"/>
    <col min="14" max="14" width="14.83203125" customWidth="1"/>
    <col min="15" max="15" width="14.1640625" customWidth="1"/>
    <col min="16" max="16" width="25.83203125" customWidth="1"/>
    <col min="17" max="17" width="10" customWidth="1"/>
    <col min="18" max="18" width="80.6640625" bestFit="1" customWidth="1"/>
    <col min="19" max="19" width="15.1640625" hidden="1" customWidth="1"/>
    <col min="20" max="20" width="14.6640625" hidden="1" customWidth="1"/>
    <col min="21" max="21" width="15.33203125" hidden="1" customWidth="1"/>
    <col min="22" max="22" width="20.33203125" hidden="1" customWidth="1"/>
    <col min="23" max="23" width="16.33203125" hidden="1" customWidth="1"/>
    <col min="24" max="24" width="15.83203125" hidden="1" customWidth="1"/>
    <col min="25" max="25" width="14.5" hidden="1" customWidth="1"/>
    <col min="26" max="26" width="13.5" hidden="1" customWidth="1"/>
    <col min="27" max="27" width="15.33203125" hidden="1" customWidth="1"/>
    <col min="28" max="28" width="20" hidden="1" customWidth="1"/>
    <col min="29" max="29" width="24" hidden="1" customWidth="1"/>
    <col min="30" max="30" width="25" hidden="1" customWidth="1"/>
    <col min="31" max="31" width="20" hidden="1" customWidth="1"/>
    <col min="32" max="33" width="4.33203125" style="3" hidden="1" customWidth="1"/>
    <col min="34" max="34" width="79.33203125" hidden="1" customWidth="1"/>
    <col min="35" max="36" width="80.6640625" hidden="1" customWidth="1"/>
    <col min="37" max="37" width="23" hidden="1" customWidth="1"/>
    <col min="38" max="38" width="80.6640625" hidden="1" customWidth="1"/>
    <col min="39" max="39" width="35" hidden="1" customWidth="1"/>
    <col min="40" max="40" width="22" customWidth="1"/>
    <col min="41" max="42" width="12.83203125" hidden="1" customWidth="1"/>
    <col min="43" max="44" width="14.5" hidden="1" customWidth="1"/>
    <col min="45" max="45" width="15" hidden="1" customWidth="1"/>
    <col min="46" max="46" width="14.33203125" hidden="1" customWidth="1"/>
    <col min="47" max="47" width="8.1640625" hidden="1" customWidth="1"/>
    <col min="48" max="48" width="153.6640625" hidden="1" customWidth="1"/>
    <col min="49" max="49" width="41.5" bestFit="1" customWidth="1"/>
    <col min="50" max="50" width="132.5" style="5" customWidth="1"/>
    <col min="51" max="52" width="80.6640625" hidden="1" customWidth="1"/>
    <col min="53" max="53" width="6" bestFit="1" customWidth="1"/>
    <col min="54" max="54" width="27.83203125" hidden="1" customWidth="1"/>
    <col min="55" max="55" width="27.1640625" hidden="1" customWidth="1"/>
    <col min="56" max="56" width="15.83203125" bestFit="1" customWidth="1"/>
    <col min="57" max="57" width="80.6640625" bestFit="1" customWidth="1"/>
    <col min="58" max="58" width="33.83203125" hidden="1" customWidth="1"/>
    <col min="59" max="59" width="11.1640625" hidden="1" customWidth="1"/>
  </cols>
  <sheetData>
    <row r="1" spans="1:59" ht="17" x14ac:dyDescent="0.2">
      <c r="A1" s="6" t="s">
        <v>0</v>
      </c>
      <c r="B1" s="6" t="s">
        <v>567</v>
      </c>
      <c r="C1" s="4" t="s">
        <v>552</v>
      </c>
      <c r="D1" s="4" t="s">
        <v>577</v>
      </c>
      <c r="E1" s="4" t="s">
        <v>553</v>
      </c>
      <c r="F1" s="4" t="s">
        <v>559</v>
      </c>
      <c r="G1" s="4" t="s">
        <v>569</v>
      </c>
      <c r="H1" s="4" t="s">
        <v>568</v>
      </c>
      <c r="I1" s="4" t="s">
        <v>570</v>
      </c>
      <c r="J1" s="4" t="s">
        <v>574</v>
      </c>
      <c r="K1" s="4" t="s">
        <v>538</v>
      </c>
      <c r="L1" s="4" t="s">
        <v>575</v>
      </c>
      <c r="M1" s="4" t="s">
        <v>576</v>
      </c>
      <c r="N1" s="6" t="s">
        <v>579</v>
      </c>
      <c r="O1" s="6" t="s">
        <v>566</v>
      </c>
      <c r="P1" s="4"/>
      <c r="Q1" t="s">
        <v>1</v>
      </c>
      <c r="R1" t="s">
        <v>2</v>
      </c>
      <c r="S1" t="s">
        <v>3</v>
      </c>
      <c r="T1" t="s">
        <v>4</v>
      </c>
      <c r="U1" t="s">
        <v>5</v>
      </c>
      <c r="V1" t="s">
        <v>6</v>
      </c>
      <c r="W1" t="s">
        <v>7</v>
      </c>
      <c r="X1" t="s">
        <v>8</v>
      </c>
      <c r="Y1" t="s">
        <v>9</v>
      </c>
      <c r="Z1" t="s">
        <v>10</v>
      </c>
      <c r="AA1" t="s">
        <v>11</v>
      </c>
      <c r="AB1" t="s">
        <v>12</v>
      </c>
      <c r="AC1" t="s">
        <v>13</v>
      </c>
      <c r="AD1" t="s">
        <v>14</v>
      </c>
      <c r="AE1" t="s">
        <v>15</v>
      </c>
      <c r="AF1" s="3" t="s">
        <v>16</v>
      </c>
      <c r="AG1" s="3" t="s">
        <v>17</v>
      </c>
      <c r="AH1" t="s">
        <v>18</v>
      </c>
      <c r="AI1" t="s">
        <v>19</v>
      </c>
      <c r="AJ1" t="s">
        <v>20</v>
      </c>
      <c r="AK1" t="s">
        <v>21</v>
      </c>
      <c r="AL1" t="s">
        <v>22</v>
      </c>
      <c r="AM1" t="s">
        <v>23</v>
      </c>
      <c r="AN1" t="s">
        <v>24</v>
      </c>
      <c r="AO1" t="s">
        <v>25</v>
      </c>
      <c r="AP1" t="s">
        <v>26</v>
      </c>
      <c r="AQ1" t="s">
        <v>27</v>
      </c>
      <c r="AR1" t="s">
        <v>28</v>
      </c>
      <c r="AS1" t="s">
        <v>29</v>
      </c>
      <c r="AT1" t="s">
        <v>30</v>
      </c>
      <c r="AU1" t="s">
        <v>31</v>
      </c>
      <c r="AV1" t="s">
        <v>32</v>
      </c>
      <c r="AW1" t="s">
        <v>33</v>
      </c>
      <c r="AX1" s="5" t="s">
        <v>34</v>
      </c>
      <c r="AY1" t="s">
        <v>35</v>
      </c>
      <c r="AZ1" t="s">
        <v>36</v>
      </c>
      <c r="BA1" s="4" t="s">
        <v>540</v>
      </c>
      <c r="BB1" t="s">
        <v>37</v>
      </c>
      <c r="BC1" t="s">
        <v>38</v>
      </c>
      <c r="BD1" t="s">
        <v>539</v>
      </c>
      <c r="BE1" t="s">
        <v>39</v>
      </c>
      <c r="BF1" t="s">
        <v>40</v>
      </c>
      <c r="BG1" t="s">
        <v>41</v>
      </c>
    </row>
    <row r="2" spans="1:59" ht="34" x14ac:dyDescent="0.2">
      <c r="A2">
        <v>52</v>
      </c>
      <c r="B2" t="s">
        <v>85</v>
      </c>
      <c r="C2" t="s">
        <v>541</v>
      </c>
      <c r="D2" t="s">
        <v>91</v>
      </c>
      <c r="E2" t="s">
        <v>64</v>
      </c>
      <c r="F2" t="s">
        <v>561</v>
      </c>
      <c r="G2" t="s">
        <v>46</v>
      </c>
      <c r="I2" t="s">
        <v>58</v>
      </c>
      <c r="J2" t="s">
        <v>58</v>
      </c>
      <c r="K2" t="s">
        <v>96</v>
      </c>
      <c r="N2" t="s">
        <v>578</v>
      </c>
      <c r="O2" t="s">
        <v>93</v>
      </c>
      <c r="Q2" t="s">
        <v>84</v>
      </c>
      <c r="R2" t="s">
        <v>86</v>
      </c>
      <c r="S2">
        <v>70</v>
      </c>
      <c r="T2">
        <v>0</v>
      </c>
      <c r="U2">
        <v>70</v>
      </c>
      <c r="V2">
        <v>0</v>
      </c>
      <c r="W2">
        <v>0</v>
      </c>
      <c r="X2">
        <v>0</v>
      </c>
      <c r="Z2">
        <v>1</v>
      </c>
      <c r="AA2">
        <v>0</v>
      </c>
      <c r="AB2">
        <v>0</v>
      </c>
      <c r="AC2" t="s">
        <v>87</v>
      </c>
      <c r="AD2" t="s">
        <v>88</v>
      </c>
      <c r="AF2" s="3">
        <v>1434500000000</v>
      </c>
      <c r="AG2" s="3">
        <v>1435100000000</v>
      </c>
      <c r="AH2" t="s">
        <v>89</v>
      </c>
      <c r="AI2">
        <v>2015</v>
      </c>
      <c r="AJ2" t="b">
        <v>0</v>
      </c>
      <c r="AM2" t="s">
        <v>90</v>
      </c>
      <c r="AN2" t="s">
        <v>92</v>
      </c>
      <c r="AO2">
        <v>-13.450020142856999</v>
      </c>
      <c r="AP2">
        <v>-71.021631999999997</v>
      </c>
      <c r="AQ2">
        <v>-13.445040000000001</v>
      </c>
      <c r="AR2">
        <v>-71.003429999999994</v>
      </c>
      <c r="AS2">
        <v>-71.119010000000003</v>
      </c>
      <c r="AT2">
        <v>-13.50037</v>
      </c>
      <c r="AU2">
        <v>11925</v>
      </c>
      <c r="AW2" t="s">
        <v>94</v>
      </c>
      <c r="AX2" s="5" t="s">
        <v>95</v>
      </c>
      <c r="AZ2" t="s">
        <v>97</v>
      </c>
      <c r="BA2">
        <v>1</v>
      </c>
      <c r="BB2">
        <v>0</v>
      </c>
      <c r="BD2" t="s">
        <v>98</v>
      </c>
      <c r="BE2" t="s">
        <v>99</v>
      </c>
      <c r="BF2" t="s">
        <v>100</v>
      </c>
      <c r="BG2">
        <v>1486587520</v>
      </c>
    </row>
    <row r="3" spans="1:59" ht="34" x14ac:dyDescent="0.2">
      <c r="A3">
        <v>64</v>
      </c>
      <c r="B3" t="s">
        <v>361</v>
      </c>
      <c r="C3" t="s">
        <v>541</v>
      </c>
      <c r="E3" t="s">
        <v>64</v>
      </c>
      <c r="F3" t="s">
        <v>561</v>
      </c>
      <c r="G3" t="s">
        <v>171</v>
      </c>
      <c r="I3" t="s">
        <v>58</v>
      </c>
      <c r="J3" t="s">
        <v>58</v>
      </c>
      <c r="K3" t="s">
        <v>59</v>
      </c>
      <c r="L3" t="s">
        <v>58</v>
      </c>
      <c r="M3" t="s">
        <v>64</v>
      </c>
      <c r="N3" t="str">
        <f>CONCATENATE(A3,".xlsx")</f>
        <v>64.xlsx</v>
      </c>
      <c r="O3" t="s">
        <v>362</v>
      </c>
      <c r="Q3" t="s">
        <v>360</v>
      </c>
      <c r="R3" t="s">
        <v>45</v>
      </c>
      <c r="S3">
        <v>509</v>
      </c>
      <c r="T3">
        <v>0</v>
      </c>
      <c r="U3">
        <v>509</v>
      </c>
      <c r="V3">
        <v>0</v>
      </c>
      <c r="W3">
        <v>0</v>
      </c>
      <c r="X3">
        <v>0</v>
      </c>
      <c r="Z3">
        <v>0</v>
      </c>
      <c r="AA3">
        <v>1</v>
      </c>
      <c r="AB3">
        <v>0</v>
      </c>
      <c r="AC3" t="s">
        <v>47</v>
      </c>
      <c r="AD3" t="s">
        <v>48</v>
      </c>
      <c r="AF3" s="3">
        <v>1371000000000</v>
      </c>
      <c r="AG3" s="3">
        <v>1451950000000</v>
      </c>
      <c r="AH3" t="s">
        <v>49</v>
      </c>
      <c r="AI3" s="2">
        <v>2013201420152010</v>
      </c>
      <c r="AJ3" t="s">
        <v>50</v>
      </c>
      <c r="AM3" t="s">
        <v>51</v>
      </c>
      <c r="AN3" t="s">
        <v>52</v>
      </c>
      <c r="AO3">
        <v>28.535856065560001</v>
      </c>
      <c r="AP3">
        <v>-32.244275811552001</v>
      </c>
      <c r="AQ3">
        <v>0</v>
      </c>
      <c r="AR3">
        <v>0</v>
      </c>
      <c r="AS3">
        <v>0</v>
      </c>
      <c r="AT3">
        <v>0</v>
      </c>
      <c r="AU3">
        <v>6293826</v>
      </c>
      <c r="AV3" t="s">
        <v>363</v>
      </c>
      <c r="AW3" t="s">
        <v>55</v>
      </c>
      <c r="AX3" s="5" t="s">
        <v>364</v>
      </c>
      <c r="AY3" t="s">
        <v>57</v>
      </c>
      <c r="AZ3" t="s">
        <v>365</v>
      </c>
      <c r="BA3">
        <v>1</v>
      </c>
      <c r="BB3">
        <v>0</v>
      </c>
      <c r="BD3" t="s">
        <v>366</v>
      </c>
      <c r="BE3" t="s">
        <v>367</v>
      </c>
      <c r="BF3" t="s">
        <v>368</v>
      </c>
      <c r="BG3">
        <v>1486587520</v>
      </c>
    </row>
    <row r="4" spans="1:59" ht="34" x14ac:dyDescent="0.2">
      <c r="A4">
        <v>66</v>
      </c>
      <c r="B4" t="s">
        <v>44</v>
      </c>
      <c r="C4" t="s">
        <v>541</v>
      </c>
      <c r="E4" t="s">
        <v>64</v>
      </c>
      <c r="F4" t="s">
        <v>561</v>
      </c>
      <c r="G4" t="s">
        <v>46</v>
      </c>
      <c r="I4" t="s">
        <v>58</v>
      </c>
      <c r="J4" t="s">
        <v>58</v>
      </c>
      <c r="K4" t="s">
        <v>59</v>
      </c>
      <c r="L4" t="s">
        <v>58</v>
      </c>
      <c r="M4" t="s">
        <v>64</v>
      </c>
      <c r="N4" t="str">
        <f>CONCATENATE(A4,".xlsx")</f>
        <v>66.xlsx</v>
      </c>
      <c r="O4" t="s">
        <v>53</v>
      </c>
      <c r="Q4" t="s">
        <v>43</v>
      </c>
      <c r="R4" t="s">
        <v>45</v>
      </c>
      <c r="S4">
        <v>509</v>
      </c>
      <c r="T4">
        <v>26</v>
      </c>
      <c r="U4">
        <v>483</v>
      </c>
      <c r="V4">
        <v>0</v>
      </c>
      <c r="W4">
        <v>26</v>
      </c>
      <c r="X4">
        <v>0</v>
      </c>
      <c r="Z4">
        <v>0</v>
      </c>
      <c r="AA4">
        <v>1</v>
      </c>
      <c r="AB4">
        <v>0</v>
      </c>
      <c r="AC4" t="s">
        <v>47</v>
      </c>
      <c r="AD4" t="s">
        <v>48</v>
      </c>
      <c r="AF4" s="3">
        <v>1371000000000</v>
      </c>
      <c r="AG4" s="3">
        <v>1451950000000</v>
      </c>
      <c r="AH4" t="s">
        <v>49</v>
      </c>
      <c r="AI4" s="2">
        <v>2013201420152010</v>
      </c>
      <c r="AJ4" t="s">
        <v>50</v>
      </c>
      <c r="AM4" t="s">
        <v>51</v>
      </c>
      <c r="AN4" t="s">
        <v>52</v>
      </c>
      <c r="AO4">
        <v>28.535856065560001</v>
      </c>
      <c r="AP4">
        <v>-32.244275811552001</v>
      </c>
      <c r="AQ4">
        <v>0</v>
      </c>
      <c r="AR4">
        <v>0</v>
      </c>
      <c r="AS4">
        <v>0</v>
      </c>
      <c r="AT4">
        <v>0</v>
      </c>
      <c r="AU4">
        <v>6293826</v>
      </c>
      <c r="AV4" t="s">
        <v>54</v>
      </c>
      <c r="AW4" t="s">
        <v>55</v>
      </c>
      <c r="AX4" s="5" t="s">
        <v>56</v>
      </c>
      <c r="AY4" t="s">
        <v>57</v>
      </c>
      <c r="AZ4" t="s">
        <v>60</v>
      </c>
      <c r="BA4">
        <v>1</v>
      </c>
      <c r="BB4">
        <v>0</v>
      </c>
      <c r="BD4" t="s">
        <v>61</v>
      </c>
      <c r="BE4" t="s">
        <v>62</v>
      </c>
      <c r="BF4" t="s">
        <v>63</v>
      </c>
      <c r="BG4">
        <v>1486587520</v>
      </c>
    </row>
    <row r="5" spans="1:59" ht="34" x14ac:dyDescent="0.2">
      <c r="A5">
        <v>83</v>
      </c>
      <c r="B5" t="s">
        <v>387</v>
      </c>
      <c r="C5" t="s">
        <v>548</v>
      </c>
      <c r="E5" t="s">
        <v>557</v>
      </c>
      <c r="F5" t="s">
        <v>563</v>
      </c>
      <c r="G5" t="s">
        <v>46</v>
      </c>
      <c r="I5" t="s">
        <v>401</v>
      </c>
      <c r="J5" t="s">
        <v>396</v>
      </c>
      <c r="L5" t="s">
        <v>401</v>
      </c>
      <c r="M5" t="s">
        <v>402</v>
      </c>
      <c r="N5" t="str">
        <f>CONCATENATE(A5,".xlsx")</f>
        <v>83.xlsx</v>
      </c>
      <c r="O5" t="s">
        <v>393</v>
      </c>
      <c r="Q5" t="s">
        <v>386</v>
      </c>
      <c r="S5">
        <v>847</v>
      </c>
      <c r="T5">
        <v>548</v>
      </c>
      <c r="U5">
        <v>299</v>
      </c>
      <c r="V5">
        <v>0</v>
      </c>
      <c r="W5">
        <v>548</v>
      </c>
      <c r="X5">
        <v>0</v>
      </c>
      <c r="Z5">
        <v>1</v>
      </c>
      <c r="AA5">
        <v>0</v>
      </c>
      <c r="AB5">
        <v>0</v>
      </c>
      <c r="AC5" t="s">
        <v>388</v>
      </c>
      <c r="AD5" t="s">
        <v>389</v>
      </c>
      <c r="AF5" s="3">
        <v>1377820000000</v>
      </c>
      <c r="AG5" s="3">
        <v>1385420000000</v>
      </c>
      <c r="AH5" t="s">
        <v>390</v>
      </c>
      <c r="AI5">
        <v>2013</v>
      </c>
      <c r="AJ5" t="s">
        <v>50</v>
      </c>
      <c r="AM5" t="s">
        <v>391</v>
      </c>
      <c r="AN5" t="s">
        <v>392</v>
      </c>
      <c r="AO5">
        <v>-36.174442739078998</v>
      </c>
      <c r="AP5">
        <v>148.44334592679999</v>
      </c>
      <c r="AQ5">
        <v>-35.957999999999998</v>
      </c>
      <c r="AR5">
        <v>148.48400000000001</v>
      </c>
      <c r="AS5">
        <v>148.399</v>
      </c>
      <c r="AT5">
        <v>-36.372</v>
      </c>
      <c r="AU5">
        <v>24366</v>
      </c>
      <c r="AW5" t="s">
        <v>394</v>
      </c>
      <c r="AX5" s="5" t="s">
        <v>395</v>
      </c>
      <c r="AZ5" t="s">
        <v>397</v>
      </c>
      <c r="BA5">
        <v>1</v>
      </c>
      <c r="BB5">
        <v>0</v>
      </c>
      <c r="BD5" t="s">
        <v>398</v>
      </c>
      <c r="BE5" t="s">
        <v>399</v>
      </c>
      <c r="BF5" t="s">
        <v>400</v>
      </c>
      <c r="BG5">
        <v>1486587520</v>
      </c>
    </row>
    <row r="6" spans="1:59" ht="34" x14ac:dyDescent="0.2">
      <c r="A6">
        <v>46</v>
      </c>
      <c r="B6" t="s">
        <v>289</v>
      </c>
      <c r="C6" t="s">
        <v>546</v>
      </c>
      <c r="D6" t="s">
        <v>296</v>
      </c>
      <c r="E6" t="s">
        <v>554</v>
      </c>
      <c r="F6" t="s">
        <v>560</v>
      </c>
      <c r="G6" t="s">
        <v>46</v>
      </c>
      <c r="I6" t="s">
        <v>571</v>
      </c>
      <c r="J6" t="s">
        <v>301</v>
      </c>
      <c r="N6" t="str">
        <f>CONCATENATE(A6,".xlsx")</f>
        <v>46.xlsx</v>
      </c>
      <c r="O6" t="s">
        <v>298</v>
      </c>
      <c r="Q6" t="s">
        <v>288</v>
      </c>
      <c r="R6" t="s">
        <v>290</v>
      </c>
      <c r="S6">
        <v>463</v>
      </c>
      <c r="T6">
        <v>85</v>
      </c>
      <c r="U6">
        <v>378</v>
      </c>
      <c r="V6">
        <v>0</v>
      </c>
      <c r="W6">
        <v>85</v>
      </c>
      <c r="X6">
        <v>0</v>
      </c>
      <c r="Z6">
        <v>1</v>
      </c>
      <c r="AA6">
        <v>0</v>
      </c>
      <c r="AB6">
        <v>0</v>
      </c>
      <c r="AC6" t="s">
        <v>291</v>
      </c>
      <c r="AD6" t="s">
        <v>292</v>
      </c>
      <c r="AF6" s="3">
        <v>1428020000000</v>
      </c>
      <c r="AG6" s="3">
        <v>1430870000000</v>
      </c>
      <c r="AH6" t="s">
        <v>293</v>
      </c>
      <c r="AI6">
        <v>2015</v>
      </c>
      <c r="AJ6" t="s">
        <v>294</v>
      </c>
      <c r="AM6" t="s">
        <v>295</v>
      </c>
      <c r="AN6" t="s">
        <v>297</v>
      </c>
      <c r="AO6">
        <v>-0.95585860907127995</v>
      </c>
      <c r="AP6">
        <v>11.772445550756</v>
      </c>
      <c r="AQ6">
        <v>-4.9160000000000002E-2</v>
      </c>
      <c r="AR6">
        <v>13.641400000000001</v>
      </c>
      <c r="AS6">
        <v>10.213179999999999</v>
      </c>
      <c r="AT6">
        <v>-2.3196699999999999</v>
      </c>
      <c r="AU6">
        <v>254371</v>
      </c>
      <c r="AW6" t="s">
        <v>299</v>
      </c>
      <c r="AX6" s="5" t="s">
        <v>300</v>
      </c>
      <c r="AZ6" t="s">
        <v>302</v>
      </c>
      <c r="BA6">
        <v>1</v>
      </c>
      <c r="BB6">
        <v>0</v>
      </c>
      <c r="BD6" t="s">
        <v>303</v>
      </c>
      <c r="BE6" t="s">
        <v>304</v>
      </c>
      <c r="BF6" t="s">
        <v>305</v>
      </c>
      <c r="BG6">
        <v>1486587520</v>
      </c>
    </row>
    <row r="7" spans="1:59" ht="17" x14ac:dyDescent="0.2">
      <c r="A7">
        <v>22</v>
      </c>
      <c r="B7" t="s">
        <v>139</v>
      </c>
      <c r="C7" t="s">
        <v>543</v>
      </c>
      <c r="E7" t="s">
        <v>155</v>
      </c>
      <c r="F7" t="s">
        <v>150</v>
      </c>
      <c r="G7" t="s">
        <v>46</v>
      </c>
      <c r="I7" t="s">
        <v>154</v>
      </c>
      <c r="J7" t="s">
        <v>154</v>
      </c>
      <c r="L7" t="s">
        <v>154</v>
      </c>
      <c r="M7" t="s">
        <v>155</v>
      </c>
      <c r="N7" t="str">
        <f>CONCATENATE(A7,".xlsx")</f>
        <v>22.xlsx</v>
      </c>
      <c r="O7" t="s">
        <v>147</v>
      </c>
      <c r="S7">
        <v>9</v>
      </c>
      <c r="T7">
        <v>4</v>
      </c>
      <c r="U7">
        <v>4</v>
      </c>
      <c r="V7">
        <v>1</v>
      </c>
      <c r="W7">
        <v>4</v>
      </c>
      <c r="X7">
        <v>5</v>
      </c>
      <c r="Z7">
        <v>1</v>
      </c>
      <c r="AA7">
        <v>1</v>
      </c>
      <c r="AB7">
        <v>0</v>
      </c>
      <c r="AC7" t="s">
        <v>140</v>
      </c>
      <c r="AD7" t="s">
        <v>141</v>
      </c>
      <c r="AF7" s="3">
        <v>1447800000000</v>
      </c>
      <c r="AG7" s="3">
        <v>1458520000000</v>
      </c>
      <c r="AH7" t="s">
        <v>142</v>
      </c>
      <c r="AI7" s="2">
        <v>20152016</v>
      </c>
      <c r="AJ7" t="s">
        <v>143</v>
      </c>
      <c r="AL7" t="s">
        <v>144</v>
      </c>
      <c r="AM7" t="s">
        <v>145</v>
      </c>
      <c r="AN7" t="s">
        <v>146</v>
      </c>
      <c r="AO7">
        <v>38.877788555556002</v>
      </c>
      <c r="AP7">
        <v>-122.28805466667001</v>
      </c>
      <c r="AQ7">
        <v>38.89</v>
      </c>
      <c r="AR7">
        <v>-122.27500000000001</v>
      </c>
      <c r="AS7">
        <v>-122.3</v>
      </c>
      <c r="AT7">
        <v>38.86</v>
      </c>
      <c r="AU7">
        <v>2232</v>
      </c>
      <c r="AW7" t="s">
        <v>75</v>
      </c>
      <c r="AX7" s="5" t="s">
        <v>148</v>
      </c>
      <c r="AY7" t="s">
        <v>149</v>
      </c>
      <c r="AZ7" t="s">
        <v>151</v>
      </c>
      <c r="BA7">
        <v>0</v>
      </c>
      <c r="BB7">
        <v>0</v>
      </c>
      <c r="BD7" t="s">
        <v>42</v>
      </c>
      <c r="BE7" t="s">
        <v>152</v>
      </c>
      <c r="BF7" t="s">
        <v>153</v>
      </c>
      <c r="BG7">
        <v>1537462655</v>
      </c>
    </row>
    <row r="8" spans="1:59" ht="17" x14ac:dyDescent="0.2">
      <c r="A8">
        <v>29</v>
      </c>
      <c r="B8" t="s">
        <v>139</v>
      </c>
      <c r="C8" t="s">
        <v>543</v>
      </c>
      <c r="E8" t="s">
        <v>155</v>
      </c>
      <c r="F8" t="s">
        <v>150</v>
      </c>
      <c r="G8" t="s">
        <v>46</v>
      </c>
      <c r="I8" t="s">
        <v>154</v>
      </c>
      <c r="J8" t="s">
        <v>154</v>
      </c>
      <c r="L8" t="s">
        <v>154</v>
      </c>
      <c r="M8" t="s">
        <v>155</v>
      </c>
      <c r="N8" t="str">
        <f>CONCATENATE(A8,".xlsx")</f>
        <v>29.xlsx</v>
      </c>
      <c r="O8" t="s">
        <v>147</v>
      </c>
      <c r="S8">
        <v>9</v>
      </c>
      <c r="T8">
        <v>4</v>
      </c>
      <c r="U8">
        <v>4</v>
      </c>
      <c r="V8">
        <v>1</v>
      </c>
      <c r="W8">
        <v>4</v>
      </c>
      <c r="X8">
        <v>5</v>
      </c>
      <c r="Z8">
        <v>1</v>
      </c>
      <c r="AA8">
        <v>1</v>
      </c>
      <c r="AB8">
        <v>0</v>
      </c>
      <c r="AC8" t="s">
        <v>140</v>
      </c>
      <c r="AD8" t="s">
        <v>141</v>
      </c>
      <c r="AF8" s="3">
        <v>1447800000000</v>
      </c>
      <c r="AG8" s="3">
        <v>1458520000000</v>
      </c>
      <c r="AH8" t="s">
        <v>142</v>
      </c>
      <c r="AI8" s="2">
        <v>20152016</v>
      </c>
      <c r="AJ8" t="s">
        <v>143</v>
      </c>
      <c r="AL8" t="s">
        <v>144</v>
      </c>
      <c r="AM8" t="s">
        <v>145</v>
      </c>
      <c r="AN8" t="s">
        <v>146</v>
      </c>
      <c r="AO8">
        <v>38.877788555556002</v>
      </c>
      <c r="AP8">
        <v>-122.28805466667001</v>
      </c>
      <c r="AQ8">
        <v>38.89</v>
      </c>
      <c r="AR8">
        <v>-122.27500000000001</v>
      </c>
      <c r="AS8">
        <v>-122.3</v>
      </c>
      <c r="AT8">
        <v>38.86</v>
      </c>
      <c r="AU8">
        <v>2232</v>
      </c>
      <c r="AW8" t="s">
        <v>75</v>
      </c>
      <c r="AX8" s="5" t="s">
        <v>148</v>
      </c>
      <c r="AY8" t="s">
        <v>149</v>
      </c>
      <c r="AZ8" t="s">
        <v>151</v>
      </c>
      <c r="BA8">
        <v>0</v>
      </c>
      <c r="BB8">
        <v>0</v>
      </c>
      <c r="BE8" t="s">
        <v>152</v>
      </c>
      <c r="BF8" t="s">
        <v>153</v>
      </c>
      <c r="BG8">
        <v>1537462655</v>
      </c>
    </row>
    <row r="9" spans="1:59" ht="34" x14ac:dyDescent="0.2">
      <c r="A9">
        <v>89</v>
      </c>
      <c r="B9" t="s">
        <v>456</v>
      </c>
      <c r="C9" t="s">
        <v>549</v>
      </c>
      <c r="D9" t="s">
        <v>461</v>
      </c>
      <c r="E9" t="s">
        <v>470</v>
      </c>
      <c r="F9" t="s">
        <v>564</v>
      </c>
      <c r="G9" t="s">
        <v>46</v>
      </c>
      <c r="I9" t="s">
        <v>465</v>
      </c>
      <c r="J9" t="s">
        <v>465</v>
      </c>
      <c r="L9" t="s">
        <v>465</v>
      </c>
      <c r="M9" t="s">
        <v>470</v>
      </c>
      <c r="N9" t="str">
        <f>CONCATENATE(A9,".xlsx")</f>
        <v>89.xlsx</v>
      </c>
      <c r="O9" t="s">
        <v>462</v>
      </c>
      <c r="Q9" t="s">
        <v>455</v>
      </c>
      <c r="S9">
        <v>84</v>
      </c>
      <c r="T9">
        <v>0</v>
      </c>
      <c r="U9">
        <v>84</v>
      </c>
      <c r="V9">
        <v>0</v>
      </c>
      <c r="W9">
        <v>0</v>
      </c>
      <c r="X9">
        <v>0</v>
      </c>
      <c r="Z9">
        <v>1</v>
      </c>
      <c r="AA9">
        <v>0</v>
      </c>
      <c r="AB9">
        <v>0</v>
      </c>
      <c r="AC9" t="s">
        <v>457</v>
      </c>
      <c r="AD9" t="s">
        <v>458</v>
      </c>
      <c r="AF9" s="3">
        <v>1465860000000</v>
      </c>
      <c r="AG9" s="3">
        <v>1503790000000</v>
      </c>
      <c r="AH9" t="s">
        <v>459</v>
      </c>
      <c r="AI9" s="2">
        <v>20162017</v>
      </c>
      <c r="AJ9" t="s">
        <v>143</v>
      </c>
      <c r="AM9" t="s">
        <v>460</v>
      </c>
      <c r="AN9" t="s">
        <v>52</v>
      </c>
      <c r="AO9">
        <v>52.200038999999997</v>
      </c>
      <c r="AP9">
        <v>0.13544887</v>
      </c>
      <c r="AQ9">
        <v>52.200038999999997</v>
      </c>
      <c r="AR9">
        <v>0.13544887</v>
      </c>
      <c r="AS9">
        <v>0.13544887</v>
      </c>
      <c r="AT9">
        <v>52.200038999999997</v>
      </c>
      <c r="AU9">
        <v>4</v>
      </c>
      <c r="AW9" t="s">
        <v>463</v>
      </c>
      <c r="AX9" s="5" t="s">
        <v>464</v>
      </c>
      <c r="AZ9" t="s">
        <v>466</v>
      </c>
      <c r="BA9">
        <v>1</v>
      </c>
      <c r="BB9">
        <v>0</v>
      </c>
      <c r="BD9" t="s">
        <v>467</v>
      </c>
      <c r="BE9" t="s">
        <v>468</v>
      </c>
      <c r="BF9" t="s">
        <v>469</v>
      </c>
      <c r="BG9">
        <v>1560473522</v>
      </c>
    </row>
    <row r="10" spans="1:59" ht="34" x14ac:dyDescent="0.2">
      <c r="A10">
        <v>101</v>
      </c>
      <c r="B10" t="s">
        <v>508</v>
      </c>
      <c r="C10" t="s">
        <v>551</v>
      </c>
      <c r="D10" t="s">
        <v>513</v>
      </c>
      <c r="E10" t="s">
        <v>523</v>
      </c>
      <c r="F10" t="s">
        <v>565</v>
      </c>
      <c r="G10" t="s">
        <v>46</v>
      </c>
      <c r="I10" s="1" t="s">
        <v>522</v>
      </c>
      <c r="J10" t="s">
        <v>517</v>
      </c>
      <c r="L10" t="s">
        <v>522</v>
      </c>
      <c r="M10" t="s">
        <v>523</v>
      </c>
      <c r="N10" t="str">
        <f>CONCATENATE(A10,".xlsx")</f>
        <v>101.xlsx</v>
      </c>
      <c r="O10" t="s">
        <v>514</v>
      </c>
      <c r="Q10" t="s">
        <v>507</v>
      </c>
      <c r="S10">
        <v>2924</v>
      </c>
      <c r="T10">
        <v>665</v>
      </c>
      <c r="U10">
        <v>2259</v>
      </c>
      <c r="V10">
        <v>0</v>
      </c>
      <c r="W10">
        <v>665</v>
      </c>
      <c r="X10">
        <v>14</v>
      </c>
      <c r="Z10">
        <v>1</v>
      </c>
      <c r="AA10">
        <v>0</v>
      </c>
      <c r="AB10">
        <v>0</v>
      </c>
      <c r="AC10" t="s">
        <v>509</v>
      </c>
      <c r="AD10" t="s">
        <v>510</v>
      </c>
      <c r="AF10" s="3">
        <v>1350780000000</v>
      </c>
      <c r="AG10" s="3">
        <v>1469660000000</v>
      </c>
      <c r="AH10" t="s">
        <v>511</v>
      </c>
      <c r="AI10" s="2">
        <v>2.01220132014201E+19</v>
      </c>
      <c r="AJ10" t="s">
        <v>50</v>
      </c>
      <c r="AM10" t="s">
        <v>512</v>
      </c>
      <c r="AN10" t="s">
        <v>52</v>
      </c>
      <c r="AO10">
        <v>8.6559820630192998</v>
      </c>
      <c r="AP10">
        <v>-80.428695097836993</v>
      </c>
      <c r="AQ10">
        <v>0</v>
      </c>
      <c r="AR10">
        <v>0</v>
      </c>
      <c r="AS10">
        <v>0</v>
      </c>
      <c r="AT10">
        <v>0</v>
      </c>
      <c r="AU10">
        <v>235072</v>
      </c>
      <c r="AW10" t="s">
        <v>515</v>
      </c>
      <c r="AX10" s="5" t="s">
        <v>516</v>
      </c>
      <c r="AZ10" t="s">
        <v>518</v>
      </c>
      <c r="BA10">
        <v>0</v>
      </c>
      <c r="BB10">
        <v>0</v>
      </c>
      <c r="BD10" t="s">
        <v>519</v>
      </c>
      <c r="BE10" t="s">
        <v>520</v>
      </c>
      <c r="BF10" t="s">
        <v>521</v>
      </c>
      <c r="BG10">
        <v>1559155555</v>
      </c>
    </row>
    <row r="11" spans="1:59" ht="34" x14ac:dyDescent="0.2">
      <c r="A11">
        <v>67</v>
      </c>
      <c r="B11" t="s">
        <v>370</v>
      </c>
      <c r="C11" t="s">
        <v>544</v>
      </c>
      <c r="D11" t="s">
        <v>371</v>
      </c>
      <c r="E11" t="s">
        <v>558</v>
      </c>
      <c r="F11" t="s">
        <v>562</v>
      </c>
      <c r="G11" t="s">
        <v>171</v>
      </c>
      <c r="I11" t="s">
        <v>373</v>
      </c>
      <c r="J11" t="s">
        <v>373</v>
      </c>
      <c r="L11" t="s">
        <v>377</v>
      </c>
      <c r="M11" t="s">
        <v>378</v>
      </c>
      <c r="Q11" t="s">
        <v>369</v>
      </c>
      <c r="R11" t="s">
        <v>170</v>
      </c>
      <c r="S11">
        <v>0</v>
      </c>
      <c r="T11">
        <v>0</v>
      </c>
      <c r="U11">
        <v>0</v>
      </c>
      <c r="V11">
        <v>0</v>
      </c>
      <c r="W11">
        <v>0</v>
      </c>
      <c r="X11">
        <v>0</v>
      </c>
      <c r="Z11">
        <v>0</v>
      </c>
      <c r="AA11">
        <v>0</v>
      </c>
      <c r="AB11">
        <v>0</v>
      </c>
      <c r="AF11" s="3">
        <v>0</v>
      </c>
      <c r="AG11" s="3">
        <v>0</v>
      </c>
      <c r="AO11">
        <v>0</v>
      </c>
      <c r="AP11">
        <v>0</v>
      </c>
      <c r="AQ11">
        <v>0</v>
      </c>
      <c r="AR11">
        <v>0</v>
      </c>
      <c r="AS11">
        <v>0</v>
      </c>
      <c r="AT11">
        <v>0</v>
      </c>
      <c r="AW11" t="s">
        <v>172</v>
      </c>
      <c r="AX11" s="5" t="s">
        <v>372</v>
      </c>
      <c r="AZ11" t="s">
        <v>164</v>
      </c>
      <c r="BA11">
        <v>0</v>
      </c>
      <c r="BB11">
        <v>0</v>
      </c>
      <c r="BD11" t="s">
        <v>374</v>
      </c>
      <c r="BE11" t="s">
        <v>375</v>
      </c>
      <c r="BF11" t="s">
        <v>376</v>
      </c>
      <c r="BG11">
        <v>1486587520</v>
      </c>
    </row>
    <row r="12" spans="1:59" ht="34" x14ac:dyDescent="0.2">
      <c r="A12">
        <v>68</v>
      </c>
      <c r="B12" t="s">
        <v>380</v>
      </c>
      <c r="C12" t="s">
        <v>544</v>
      </c>
      <c r="E12" t="s">
        <v>378</v>
      </c>
      <c r="F12" t="s">
        <v>562</v>
      </c>
      <c r="G12" t="s">
        <v>171</v>
      </c>
      <c r="I12" t="s">
        <v>377</v>
      </c>
      <c r="J12" t="s">
        <v>382</v>
      </c>
      <c r="Q12" t="s">
        <v>379</v>
      </c>
      <c r="R12" t="s">
        <v>170</v>
      </c>
      <c r="S12">
        <v>0</v>
      </c>
      <c r="T12">
        <v>0</v>
      </c>
      <c r="U12">
        <v>0</v>
      </c>
      <c r="V12">
        <v>0</v>
      </c>
      <c r="W12">
        <v>0</v>
      </c>
      <c r="X12">
        <v>0</v>
      </c>
      <c r="Z12">
        <v>0</v>
      </c>
      <c r="AA12">
        <v>0</v>
      </c>
      <c r="AB12">
        <v>0</v>
      </c>
      <c r="AF12" s="3">
        <v>0</v>
      </c>
      <c r="AG12" s="3">
        <v>0</v>
      </c>
      <c r="AO12">
        <v>0</v>
      </c>
      <c r="AP12">
        <v>0</v>
      </c>
      <c r="AQ12">
        <v>0</v>
      </c>
      <c r="AR12">
        <v>0</v>
      </c>
      <c r="AS12">
        <v>0</v>
      </c>
      <c r="AT12">
        <v>0</v>
      </c>
      <c r="AW12" t="s">
        <v>172</v>
      </c>
      <c r="AX12" s="5" t="s">
        <v>381</v>
      </c>
      <c r="AZ12" t="s">
        <v>164</v>
      </c>
      <c r="BA12">
        <v>0</v>
      </c>
      <c r="BB12">
        <v>0</v>
      </c>
      <c r="BD12" t="s">
        <v>383</v>
      </c>
      <c r="BE12" t="s">
        <v>384</v>
      </c>
      <c r="BF12" t="s">
        <v>385</v>
      </c>
      <c r="BG12">
        <v>1486587520</v>
      </c>
    </row>
    <row r="13" spans="1:59" ht="34" x14ac:dyDescent="0.2">
      <c r="A13">
        <v>69</v>
      </c>
      <c r="B13" t="s">
        <v>169</v>
      </c>
      <c r="C13" t="s">
        <v>544</v>
      </c>
      <c r="E13" t="s">
        <v>378</v>
      </c>
      <c r="F13" t="s">
        <v>562</v>
      </c>
      <c r="G13" t="s">
        <v>171</v>
      </c>
      <c r="I13" t="s">
        <v>377</v>
      </c>
      <c r="J13" t="s">
        <v>174</v>
      </c>
      <c r="Q13" t="s">
        <v>168</v>
      </c>
      <c r="R13" t="s">
        <v>170</v>
      </c>
      <c r="S13">
        <v>0</v>
      </c>
      <c r="T13">
        <v>0</v>
      </c>
      <c r="U13">
        <v>0</v>
      </c>
      <c r="V13">
        <v>0</v>
      </c>
      <c r="W13">
        <v>0</v>
      </c>
      <c r="X13">
        <v>0</v>
      </c>
      <c r="Z13">
        <v>0</v>
      </c>
      <c r="AA13">
        <v>0</v>
      </c>
      <c r="AB13">
        <v>0</v>
      </c>
      <c r="AF13" s="3">
        <v>0</v>
      </c>
      <c r="AG13" s="3">
        <v>0</v>
      </c>
      <c r="AO13">
        <v>0</v>
      </c>
      <c r="AP13">
        <v>0</v>
      </c>
      <c r="AQ13">
        <v>0</v>
      </c>
      <c r="AR13">
        <v>0</v>
      </c>
      <c r="AS13">
        <v>0</v>
      </c>
      <c r="AT13">
        <v>0</v>
      </c>
      <c r="AW13" t="s">
        <v>172</v>
      </c>
      <c r="AX13" s="5" t="s">
        <v>173</v>
      </c>
      <c r="AZ13" t="s">
        <v>164</v>
      </c>
      <c r="BA13">
        <v>0</v>
      </c>
      <c r="BB13">
        <v>0</v>
      </c>
      <c r="BD13" t="s">
        <v>175</v>
      </c>
      <c r="BE13" t="s">
        <v>176</v>
      </c>
      <c r="BF13" t="s">
        <v>177</v>
      </c>
      <c r="BG13">
        <v>1486587520</v>
      </c>
    </row>
    <row r="14" spans="1:59" ht="34" x14ac:dyDescent="0.2">
      <c r="A14">
        <v>70</v>
      </c>
      <c r="B14" t="s">
        <v>179</v>
      </c>
      <c r="C14" t="s">
        <v>544</v>
      </c>
      <c r="E14" t="s">
        <v>378</v>
      </c>
      <c r="F14" t="s">
        <v>562</v>
      </c>
      <c r="G14" t="s">
        <v>171</v>
      </c>
      <c r="I14" t="s">
        <v>377</v>
      </c>
      <c r="J14" t="s">
        <v>181</v>
      </c>
      <c r="Q14" t="s">
        <v>178</v>
      </c>
      <c r="R14" t="s">
        <v>170</v>
      </c>
      <c r="S14">
        <v>0</v>
      </c>
      <c r="T14">
        <v>0</v>
      </c>
      <c r="U14">
        <v>0</v>
      </c>
      <c r="V14">
        <v>0</v>
      </c>
      <c r="W14">
        <v>0</v>
      </c>
      <c r="X14">
        <v>0</v>
      </c>
      <c r="Z14">
        <v>0</v>
      </c>
      <c r="AA14">
        <v>0</v>
      </c>
      <c r="AB14">
        <v>0</v>
      </c>
      <c r="AF14" s="3">
        <v>0</v>
      </c>
      <c r="AG14" s="3">
        <v>0</v>
      </c>
      <c r="AO14">
        <v>0</v>
      </c>
      <c r="AP14">
        <v>0</v>
      </c>
      <c r="AQ14">
        <v>0</v>
      </c>
      <c r="AR14">
        <v>0</v>
      </c>
      <c r="AS14">
        <v>0</v>
      </c>
      <c r="AT14">
        <v>0</v>
      </c>
      <c r="AW14" t="s">
        <v>172</v>
      </c>
      <c r="AX14" s="5" t="s">
        <v>180</v>
      </c>
      <c r="AZ14" t="s">
        <v>164</v>
      </c>
      <c r="BA14">
        <v>0</v>
      </c>
      <c r="BB14">
        <v>0</v>
      </c>
      <c r="BD14" t="s">
        <v>182</v>
      </c>
      <c r="BE14" t="s">
        <v>183</v>
      </c>
      <c r="BF14" t="s">
        <v>184</v>
      </c>
      <c r="BG14">
        <v>1486587520</v>
      </c>
    </row>
    <row r="15" spans="1:59" ht="34" x14ac:dyDescent="0.2">
      <c r="A15">
        <v>72</v>
      </c>
      <c r="B15" t="s">
        <v>186</v>
      </c>
      <c r="C15" t="s">
        <v>544</v>
      </c>
      <c r="E15" t="s">
        <v>378</v>
      </c>
      <c r="F15" t="s">
        <v>562</v>
      </c>
      <c r="G15" t="s">
        <v>171</v>
      </c>
      <c r="I15" t="s">
        <v>377</v>
      </c>
      <c r="J15" t="s">
        <v>188</v>
      </c>
      <c r="Q15" t="s">
        <v>185</v>
      </c>
      <c r="S15">
        <v>0</v>
      </c>
      <c r="T15">
        <v>0</v>
      </c>
      <c r="U15">
        <v>0</v>
      </c>
      <c r="V15">
        <v>0</v>
      </c>
      <c r="W15">
        <v>0</v>
      </c>
      <c r="X15">
        <v>0</v>
      </c>
      <c r="Z15">
        <v>0</v>
      </c>
      <c r="AA15">
        <v>0</v>
      </c>
      <c r="AB15">
        <v>0</v>
      </c>
      <c r="AF15" s="3">
        <v>0</v>
      </c>
      <c r="AG15" s="3">
        <v>0</v>
      </c>
      <c r="AO15">
        <v>0</v>
      </c>
      <c r="AP15">
        <v>0</v>
      </c>
      <c r="AQ15">
        <v>0</v>
      </c>
      <c r="AR15">
        <v>0</v>
      </c>
      <c r="AS15">
        <v>0</v>
      </c>
      <c r="AT15">
        <v>0</v>
      </c>
      <c r="AW15" t="s">
        <v>172</v>
      </c>
      <c r="AX15" s="5" t="s">
        <v>187</v>
      </c>
      <c r="AZ15" t="s">
        <v>164</v>
      </c>
      <c r="BA15">
        <v>0</v>
      </c>
      <c r="BB15">
        <v>0</v>
      </c>
      <c r="BD15" t="s">
        <v>189</v>
      </c>
      <c r="BE15" t="s">
        <v>190</v>
      </c>
      <c r="BF15" t="s">
        <v>191</v>
      </c>
      <c r="BG15">
        <v>1486587520</v>
      </c>
    </row>
    <row r="16" spans="1:59" ht="34" x14ac:dyDescent="0.2">
      <c r="A16">
        <v>74</v>
      </c>
      <c r="B16" t="s">
        <v>193</v>
      </c>
      <c r="C16" t="s">
        <v>544</v>
      </c>
      <c r="E16" t="s">
        <v>378</v>
      </c>
      <c r="F16" t="s">
        <v>562</v>
      </c>
      <c r="G16" t="s">
        <v>171</v>
      </c>
      <c r="I16" t="s">
        <v>377</v>
      </c>
      <c r="J16" t="s">
        <v>195</v>
      </c>
      <c r="Q16" t="s">
        <v>192</v>
      </c>
      <c r="R16" t="s">
        <v>170</v>
      </c>
      <c r="S16">
        <v>0</v>
      </c>
      <c r="T16">
        <v>0</v>
      </c>
      <c r="U16">
        <v>0</v>
      </c>
      <c r="V16">
        <v>0</v>
      </c>
      <c r="W16">
        <v>0</v>
      </c>
      <c r="X16">
        <v>0</v>
      </c>
      <c r="Z16">
        <v>0</v>
      </c>
      <c r="AA16">
        <v>0</v>
      </c>
      <c r="AB16">
        <v>0</v>
      </c>
      <c r="AF16" s="3">
        <v>0</v>
      </c>
      <c r="AG16" s="3">
        <v>0</v>
      </c>
      <c r="AO16">
        <v>0</v>
      </c>
      <c r="AP16">
        <v>0</v>
      </c>
      <c r="AQ16">
        <v>0</v>
      </c>
      <c r="AR16">
        <v>0</v>
      </c>
      <c r="AS16">
        <v>0</v>
      </c>
      <c r="AT16">
        <v>0</v>
      </c>
      <c r="AW16" t="s">
        <v>172</v>
      </c>
      <c r="AX16" s="5" t="s">
        <v>194</v>
      </c>
      <c r="AZ16" t="s">
        <v>164</v>
      </c>
      <c r="BA16">
        <v>0</v>
      </c>
      <c r="BB16">
        <v>0</v>
      </c>
      <c r="BD16" t="s">
        <v>196</v>
      </c>
      <c r="BE16" t="s">
        <v>197</v>
      </c>
      <c r="BF16" s="1" t="s">
        <v>198</v>
      </c>
      <c r="BG16">
        <v>1486587520</v>
      </c>
    </row>
    <row r="17" spans="1:59" ht="34" x14ac:dyDescent="0.2">
      <c r="A17">
        <v>75</v>
      </c>
      <c r="B17" t="s">
        <v>200</v>
      </c>
      <c r="C17" t="s">
        <v>544</v>
      </c>
      <c r="E17" t="s">
        <v>378</v>
      </c>
      <c r="F17" t="s">
        <v>562</v>
      </c>
      <c r="G17" t="s">
        <v>171</v>
      </c>
      <c r="I17" t="s">
        <v>377</v>
      </c>
      <c r="J17" t="s">
        <v>202</v>
      </c>
      <c r="Q17" t="s">
        <v>199</v>
      </c>
      <c r="R17" t="s">
        <v>170</v>
      </c>
      <c r="S17">
        <v>0</v>
      </c>
      <c r="T17">
        <v>0</v>
      </c>
      <c r="U17">
        <v>0</v>
      </c>
      <c r="V17">
        <v>0</v>
      </c>
      <c r="W17">
        <v>0</v>
      </c>
      <c r="X17">
        <v>0</v>
      </c>
      <c r="Z17">
        <v>0</v>
      </c>
      <c r="AA17">
        <v>0</v>
      </c>
      <c r="AB17">
        <v>0</v>
      </c>
      <c r="AF17" s="3">
        <v>0</v>
      </c>
      <c r="AG17" s="3">
        <v>0</v>
      </c>
      <c r="AO17">
        <v>0</v>
      </c>
      <c r="AP17">
        <v>0</v>
      </c>
      <c r="AQ17">
        <v>0</v>
      </c>
      <c r="AR17">
        <v>0</v>
      </c>
      <c r="AS17">
        <v>0</v>
      </c>
      <c r="AT17">
        <v>0</v>
      </c>
      <c r="AW17" t="s">
        <v>172</v>
      </c>
      <c r="AX17" s="5" t="s">
        <v>201</v>
      </c>
      <c r="AZ17" t="s">
        <v>164</v>
      </c>
      <c r="BA17">
        <v>0</v>
      </c>
      <c r="BB17">
        <v>0</v>
      </c>
      <c r="BD17" t="s">
        <v>203</v>
      </c>
      <c r="BE17" t="s">
        <v>204</v>
      </c>
      <c r="BF17" t="s">
        <v>205</v>
      </c>
      <c r="BG17">
        <v>1486587520</v>
      </c>
    </row>
    <row r="18" spans="1:59" ht="34" x14ac:dyDescent="0.2">
      <c r="A18">
        <v>77</v>
      </c>
      <c r="B18" t="s">
        <v>207</v>
      </c>
      <c r="C18" t="s">
        <v>544</v>
      </c>
      <c r="E18" t="s">
        <v>378</v>
      </c>
      <c r="F18" t="s">
        <v>562</v>
      </c>
      <c r="G18" t="s">
        <v>171</v>
      </c>
      <c r="I18" t="s">
        <v>377</v>
      </c>
      <c r="J18" t="s">
        <v>209</v>
      </c>
      <c r="Q18" t="s">
        <v>206</v>
      </c>
      <c r="R18" t="s">
        <v>170</v>
      </c>
      <c r="S18">
        <v>0</v>
      </c>
      <c r="T18">
        <v>0</v>
      </c>
      <c r="U18">
        <v>0</v>
      </c>
      <c r="V18">
        <v>0</v>
      </c>
      <c r="W18">
        <v>0</v>
      </c>
      <c r="X18">
        <v>0</v>
      </c>
      <c r="Z18">
        <v>0</v>
      </c>
      <c r="AA18">
        <v>0</v>
      </c>
      <c r="AB18">
        <v>0</v>
      </c>
      <c r="AF18" s="3">
        <v>0</v>
      </c>
      <c r="AG18" s="3">
        <v>0</v>
      </c>
      <c r="AO18">
        <v>0</v>
      </c>
      <c r="AP18">
        <v>0</v>
      </c>
      <c r="AQ18">
        <v>0</v>
      </c>
      <c r="AR18">
        <v>0</v>
      </c>
      <c r="AS18">
        <v>0</v>
      </c>
      <c r="AT18">
        <v>0</v>
      </c>
      <c r="AW18" t="s">
        <v>172</v>
      </c>
      <c r="AX18" s="5" t="s">
        <v>208</v>
      </c>
      <c r="AZ18" t="s">
        <v>164</v>
      </c>
      <c r="BA18">
        <v>0</v>
      </c>
      <c r="BB18">
        <v>0</v>
      </c>
      <c r="BD18" t="s">
        <v>210</v>
      </c>
      <c r="BE18" t="s">
        <v>211</v>
      </c>
      <c r="BF18" t="s">
        <v>212</v>
      </c>
      <c r="BG18">
        <v>1486587520</v>
      </c>
    </row>
    <row r="19" spans="1:59" ht="34" x14ac:dyDescent="0.2">
      <c r="A19">
        <v>78</v>
      </c>
      <c r="B19" t="s">
        <v>214</v>
      </c>
      <c r="C19" t="s">
        <v>544</v>
      </c>
      <c r="E19" t="s">
        <v>378</v>
      </c>
      <c r="F19" t="s">
        <v>562</v>
      </c>
      <c r="G19" t="s">
        <v>171</v>
      </c>
      <c r="I19" t="s">
        <v>377</v>
      </c>
      <c r="J19" t="s">
        <v>216</v>
      </c>
      <c r="Q19" t="s">
        <v>213</v>
      </c>
      <c r="R19" t="s">
        <v>170</v>
      </c>
      <c r="S19">
        <v>0</v>
      </c>
      <c r="T19">
        <v>0</v>
      </c>
      <c r="U19">
        <v>0</v>
      </c>
      <c r="V19">
        <v>0</v>
      </c>
      <c r="W19">
        <v>0</v>
      </c>
      <c r="X19">
        <v>0</v>
      </c>
      <c r="Z19">
        <v>0</v>
      </c>
      <c r="AA19">
        <v>0</v>
      </c>
      <c r="AB19">
        <v>0</v>
      </c>
      <c r="AF19" s="3">
        <v>0</v>
      </c>
      <c r="AG19" s="3">
        <v>0</v>
      </c>
      <c r="AO19">
        <v>0</v>
      </c>
      <c r="AP19">
        <v>0</v>
      </c>
      <c r="AQ19">
        <v>0</v>
      </c>
      <c r="AR19">
        <v>0</v>
      </c>
      <c r="AS19">
        <v>0</v>
      </c>
      <c r="AT19">
        <v>0</v>
      </c>
      <c r="AW19" t="s">
        <v>172</v>
      </c>
      <c r="AX19" s="5" t="s">
        <v>215</v>
      </c>
      <c r="AZ19" t="s">
        <v>164</v>
      </c>
      <c r="BA19">
        <v>0</v>
      </c>
      <c r="BB19">
        <v>0</v>
      </c>
      <c r="BD19" t="s">
        <v>217</v>
      </c>
      <c r="BE19" t="s">
        <v>218</v>
      </c>
      <c r="BF19" t="s">
        <v>219</v>
      </c>
      <c r="BG19">
        <v>1486587520</v>
      </c>
    </row>
    <row r="20" spans="1:59" ht="34" x14ac:dyDescent="0.2">
      <c r="A20">
        <v>79</v>
      </c>
      <c r="B20" t="s">
        <v>221</v>
      </c>
      <c r="C20" t="s">
        <v>544</v>
      </c>
      <c r="E20" t="s">
        <v>378</v>
      </c>
      <c r="F20" t="s">
        <v>562</v>
      </c>
      <c r="G20" t="s">
        <v>171</v>
      </c>
      <c r="I20" t="s">
        <v>377</v>
      </c>
      <c r="J20" t="s">
        <v>223</v>
      </c>
      <c r="Q20" t="s">
        <v>220</v>
      </c>
      <c r="R20" t="s">
        <v>170</v>
      </c>
      <c r="S20">
        <v>0</v>
      </c>
      <c r="T20">
        <v>0</v>
      </c>
      <c r="U20">
        <v>0</v>
      </c>
      <c r="V20">
        <v>0</v>
      </c>
      <c r="W20">
        <v>0</v>
      </c>
      <c r="X20">
        <v>0</v>
      </c>
      <c r="Z20">
        <v>0</v>
      </c>
      <c r="AA20">
        <v>0</v>
      </c>
      <c r="AB20">
        <v>0</v>
      </c>
      <c r="AF20" s="3">
        <v>0</v>
      </c>
      <c r="AG20" s="3">
        <v>0</v>
      </c>
      <c r="AO20">
        <v>0</v>
      </c>
      <c r="AP20">
        <v>0</v>
      </c>
      <c r="AQ20">
        <v>0</v>
      </c>
      <c r="AR20">
        <v>0</v>
      </c>
      <c r="AS20">
        <v>0</v>
      </c>
      <c r="AT20">
        <v>0</v>
      </c>
      <c r="AW20" t="s">
        <v>172</v>
      </c>
      <c r="AX20" s="5" t="s">
        <v>222</v>
      </c>
      <c r="AZ20" t="s">
        <v>164</v>
      </c>
      <c r="BA20">
        <v>0</v>
      </c>
      <c r="BB20">
        <v>0</v>
      </c>
      <c r="BD20" t="s">
        <v>224</v>
      </c>
      <c r="BE20" t="s">
        <v>225</v>
      </c>
      <c r="BF20" t="s">
        <v>226</v>
      </c>
      <c r="BG20">
        <v>1486587520</v>
      </c>
    </row>
    <row r="21" spans="1:59" ht="34" x14ac:dyDescent="0.2">
      <c r="A21">
        <v>80</v>
      </c>
      <c r="B21" t="s">
        <v>228</v>
      </c>
      <c r="C21" t="s">
        <v>544</v>
      </c>
      <c r="E21" t="s">
        <v>378</v>
      </c>
      <c r="F21" t="s">
        <v>562</v>
      </c>
      <c r="G21" t="s">
        <v>171</v>
      </c>
      <c r="I21" t="s">
        <v>377</v>
      </c>
      <c r="J21" t="s">
        <v>209</v>
      </c>
      <c r="Q21" t="s">
        <v>227</v>
      </c>
      <c r="R21" t="s">
        <v>170</v>
      </c>
      <c r="S21">
        <v>0</v>
      </c>
      <c r="T21">
        <v>0</v>
      </c>
      <c r="U21">
        <v>0</v>
      </c>
      <c r="V21">
        <v>0</v>
      </c>
      <c r="W21">
        <v>0</v>
      </c>
      <c r="X21">
        <v>0</v>
      </c>
      <c r="Z21">
        <v>0</v>
      </c>
      <c r="AA21">
        <v>0</v>
      </c>
      <c r="AB21">
        <v>0</v>
      </c>
      <c r="AF21" s="3">
        <v>0</v>
      </c>
      <c r="AG21" s="3">
        <v>0</v>
      </c>
      <c r="AO21">
        <v>0</v>
      </c>
      <c r="AP21">
        <v>0</v>
      </c>
      <c r="AQ21">
        <v>0</v>
      </c>
      <c r="AR21">
        <v>0</v>
      </c>
      <c r="AS21">
        <v>0</v>
      </c>
      <c r="AT21">
        <v>0</v>
      </c>
      <c r="AW21" t="s">
        <v>172</v>
      </c>
      <c r="AX21" s="5" t="s">
        <v>229</v>
      </c>
      <c r="AZ21" t="s">
        <v>164</v>
      </c>
      <c r="BA21">
        <v>0</v>
      </c>
      <c r="BB21">
        <v>0</v>
      </c>
      <c r="BD21" t="s">
        <v>230</v>
      </c>
      <c r="BE21" t="s">
        <v>231</v>
      </c>
      <c r="BF21" t="s">
        <v>232</v>
      </c>
      <c r="BG21">
        <v>1486587520</v>
      </c>
    </row>
    <row r="22" spans="1:59" ht="34" x14ac:dyDescent="0.2">
      <c r="A22">
        <v>81</v>
      </c>
      <c r="B22" t="s">
        <v>234</v>
      </c>
      <c r="C22" t="s">
        <v>544</v>
      </c>
      <c r="E22" t="s">
        <v>378</v>
      </c>
      <c r="F22" t="s">
        <v>562</v>
      </c>
      <c r="G22" t="s">
        <v>171</v>
      </c>
      <c r="I22" t="s">
        <v>377</v>
      </c>
      <c r="J22" t="s">
        <v>236</v>
      </c>
      <c r="Q22" t="s">
        <v>233</v>
      </c>
      <c r="R22" t="s">
        <v>170</v>
      </c>
      <c r="S22">
        <v>0</v>
      </c>
      <c r="T22">
        <v>0</v>
      </c>
      <c r="U22">
        <v>0</v>
      </c>
      <c r="V22">
        <v>0</v>
      </c>
      <c r="W22">
        <v>0</v>
      </c>
      <c r="X22">
        <v>0</v>
      </c>
      <c r="Z22">
        <v>0</v>
      </c>
      <c r="AA22">
        <v>0</v>
      </c>
      <c r="AB22">
        <v>0</v>
      </c>
      <c r="AF22" s="3">
        <v>0</v>
      </c>
      <c r="AG22" s="3">
        <v>0</v>
      </c>
      <c r="AO22">
        <v>0</v>
      </c>
      <c r="AP22">
        <v>0</v>
      </c>
      <c r="AQ22">
        <v>0</v>
      </c>
      <c r="AR22">
        <v>0</v>
      </c>
      <c r="AS22">
        <v>0</v>
      </c>
      <c r="AT22">
        <v>0</v>
      </c>
      <c r="AW22" t="s">
        <v>172</v>
      </c>
      <c r="AX22" s="5" t="s">
        <v>235</v>
      </c>
      <c r="AZ22" t="s">
        <v>164</v>
      </c>
      <c r="BA22">
        <v>0</v>
      </c>
      <c r="BB22">
        <v>0</v>
      </c>
      <c r="BD22" t="s">
        <v>237</v>
      </c>
      <c r="BE22" t="s">
        <v>238</v>
      </c>
      <c r="BF22" t="s">
        <v>239</v>
      </c>
      <c r="BG22">
        <v>1486587520</v>
      </c>
    </row>
    <row r="23" spans="1:59" ht="34" x14ac:dyDescent="0.2">
      <c r="A23">
        <v>49</v>
      </c>
      <c r="B23" t="s">
        <v>66</v>
      </c>
      <c r="C23" t="s">
        <v>542</v>
      </c>
      <c r="D23" t="s">
        <v>72</v>
      </c>
      <c r="E23" t="s">
        <v>431</v>
      </c>
      <c r="F23" t="s">
        <v>547</v>
      </c>
      <c r="G23" t="s">
        <v>46</v>
      </c>
      <c r="H23" t="s">
        <v>67</v>
      </c>
      <c r="I23" t="s">
        <v>78</v>
      </c>
      <c r="J23" t="s">
        <v>78</v>
      </c>
      <c r="K23" t="s">
        <v>79</v>
      </c>
      <c r="N23" t="str">
        <f>CONCATENATE(A23,".xlsx")</f>
        <v>49.xlsx</v>
      </c>
      <c r="O23" t="s">
        <v>74</v>
      </c>
      <c r="Q23" t="s">
        <v>65</v>
      </c>
      <c r="S23">
        <v>656</v>
      </c>
      <c r="T23">
        <v>22</v>
      </c>
      <c r="U23">
        <v>634</v>
      </c>
      <c r="V23">
        <v>0</v>
      </c>
      <c r="W23">
        <v>22</v>
      </c>
      <c r="X23">
        <v>0</v>
      </c>
      <c r="Z23">
        <v>1</v>
      </c>
      <c r="AA23">
        <v>1</v>
      </c>
      <c r="AB23">
        <v>0</v>
      </c>
      <c r="AC23" t="s">
        <v>68</v>
      </c>
      <c r="AD23" t="s">
        <v>69</v>
      </c>
      <c r="AF23" s="3">
        <v>-2038690000000</v>
      </c>
      <c r="AG23" s="3">
        <v>1278290000000</v>
      </c>
      <c r="AH23" t="s">
        <v>70</v>
      </c>
      <c r="AI23" s="2">
        <v>1.9051927192819201E+103</v>
      </c>
      <c r="AJ23" t="b">
        <v>0</v>
      </c>
      <c r="AM23" t="s">
        <v>71</v>
      </c>
      <c r="AN23" t="s">
        <v>73</v>
      </c>
      <c r="AO23">
        <v>34.275925380030003</v>
      </c>
      <c r="AP23">
        <v>-119.87441351631</v>
      </c>
      <c r="AQ23">
        <v>37.899956899999999</v>
      </c>
      <c r="AR23">
        <v>-118.3317729</v>
      </c>
      <c r="AS23">
        <v>-123.000619</v>
      </c>
      <c r="AT23">
        <v>33.335817300000002</v>
      </c>
      <c r="AU23">
        <v>472952</v>
      </c>
      <c r="AW23" t="s">
        <v>75</v>
      </c>
      <c r="AX23" s="5" t="s">
        <v>76</v>
      </c>
      <c r="AY23" t="s">
        <v>77</v>
      </c>
      <c r="AZ23" t="s">
        <v>80</v>
      </c>
      <c r="BA23">
        <v>1</v>
      </c>
      <c r="BB23">
        <v>0</v>
      </c>
      <c r="BD23" t="s">
        <v>81</v>
      </c>
      <c r="BE23" t="s">
        <v>82</v>
      </c>
      <c r="BF23" t="s">
        <v>83</v>
      </c>
      <c r="BG23">
        <v>1486587520</v>
      </c>
    </row>
    <row r="24" spans="1:59" ht="34" x14ac:dyDescent="0.2">
      <c r="A24">
        <v>54</v>
      </c>
      <c r="B24" t="s">
        <v>325</v>
      </c>
      <c r="C24" t="s">
        <v>542</v>
      </c>
      <c r="D24" t="s">
        <v>326</v>
      </c>
      <c r="E24" t="s">
        <v>431</v>
      </c>
      <c r="F24" t="s">
        <v>547</v>
      </c>
      <c r="G24" t="s">
        <v>46</v>
      </c>
      <c r="I24" t="s">
        <v>78</v>
      </c>
      <c r="J24" t="s">
        <v>78</v>
      </c>
      <c r="K24" t="s">
        <v>328</v>
      </c>
      <c r="Q24" t="s">
        <v>324</v>
      </c>
      <c r="S24">
        <v>0</v>
      </c>
      <c r="T24">
        <v>0</v>
      </c>
      <c r="U24">
        <v>0</v>
      </c>
      <c r="V24">
        <v>0</v>
      </c>
      <c r="W24">
        <v>0</v>
      </c>
      <c r="X24">
        <v>0</v>
      </c>
      <c r="Z24">
        <v>0</v>
      </c>
      <c r="AA24">
        <v>0</v>
      </c>
      <c r="AB24">
        <v>0</v>
      </c>
      <c r="AF24" s="3">
        <v>0</v>
      </c>
      <c r="AG24" s="3">
        <v>0</v>
      </c>
      <c r="AO24">
        <v>0</v>
      </c>
      <c r="AP24">
        <v>0</v>
      </c>
      <c r="AQ24">
        <v>0</v>
      </c>
      <c r="AR24">
        <v>0</v>
      </c>
      <c r="AS24">
        <v>0</v>
      </c>
      <c r="AT24">
        <v>0</v>
      </c>
      <c r="AW24" s="1" t="s">
        <v>161</v>
      </c>
      <c r="AX24" s="5" t="s">
        <v>327</v>
      </c>
      <c r="AZ24" t="s">
        <v>164</v>
      </c>
      <c r="BA24">
        <v>0</v>
      </c>
      <c r="BB24">
        <v>0</v>
      </c>
      <c r="BD24" t="s">
        <v>329</v>
      </c>
      <c r="BE24" t="s">
        <v>330</v>
      </c>
      <c r="BF24" t="s">
        <v>331</v>
      </c>
      <c r="BG24">
        <v>1486587520</v>
      </c>
    </row>
    <row r="25" spans="1:59" ht="34" x14ac:dyDescent="0.2">
      <c r="A25">
        <v>55</v>
      </c>
      <c r="B25" t="s">
        <v>307</v>
      </c>
      <c r="C25" t="s">
        <v>542</v>
      </c>
      <c r="D25" t="s">
        <v>313</v>
      </c>
      <c r="E25" t="s">
        <v>431</v>
      </c>
      <c r="F25" t="s">
        <v>547</v>
      </c>
      <c r="G25" t="s">
        <v>46</v>
      </c>
      <c r="I25" t="s">
        <v>78</v>
      </c>
      <c r="J25" t="s">
        <v>78</v>
      </c>
      <c r="K25" t="s">
        <v>319</v>
      </c>
      <c r="N25" t="str">
        <f>CONCATENATE(A25,".xlsx")</f>
        <v>55.xlsx</v>
      </c>
      <c r="O25" t="s">
        <v>315</v>
      </c>
      <c r="Q25" t="s">
        <v>306</v>
      </c>
      <c r="R25" t="s">
        <v>308</v>
      </c>
      <c r="S25">
        <v>1980</v>
      </c>
      <c r="T25">
        <v>22</v>
      </c>
      <c r="U25">
        <v>1958</v>
      </c>
      <c r="V25">
        <v>0</v>
      </c>
      <c r="W25">
        <v>22</v>
      </c>
      <c r="X25">
        <v>0</v>
      </c>
      <c r="Z25">
        <v>1</v>
      </c>
      <c r="AA25">
        <v>0</v>
      </c>
      <c r="AB25">
        <v>0</v>
      </c>
      <c r="AC25" t="s">
        <v>309</v>
      </c>
      <c r="AD25" t="s">
        <v>310</v>
      </c>
      <c r="AF25" s="3">
        <v>1114390000000</v>
      </c>
      <c r="AG25" s="3">
        <v>1317690000000</v>
      </c>
      <c r="AH25" t="s">
        <v>311</v>
      </c>
      <c r="AI25" s="2">
        <v>2.005200720082E+23</v>
      </c>
      <c r="AJ25" t="s">
        <v>143</v>
      </c>
      <c r="AL25" s="2">
        <v>2.4915924916024899E+209</v>
      </c>
      <c r="AM25" t="s">
        <v>312</v>
      </c>
      <c r="AN25" t="s">
        <v>314</v>
      </c>
      <c r="AO25">
        <v>16.114622587006</v>
      </c>
      <c r="AP25">
        <v>106.2670363485</v>
      </c>
      <c r="AQ25">
        <v>47.813249999999996</v>
      </c>
      <c r="AR25">
        <v>151.44666659999999</v>
      </c>
      <c r="AS25">
        <v>67.028333329999995</v>
      </c>
      <c r="AT25">
        <v>-9.4466666670000006</v>
      </c>
      <c r="AU25">
        <v>5509291</v>
      </c>
      <c r="AW25" t="s">
        <v>316</v>
      </c>
      <c r="AX25" s="5" t="s">
        <v>317</v>
      </c>
      <c r="AY25" t="s">
        <v>318</v>
      </c>
      <c r="AZ25" t="s">
        <v>320</v>
      </c>
      <c r="BA25">
        <v>1</v>
      </c>
      <c r="BB25">
        <v>0</v>
      </c>
      <c r="BD25" t="s">
        <v>321</v>
      </c>
      <c r="BE25" t="s">
        <v>322</v>
      </c>
      <c r="BF25" t="s">
        <v>323</v>
      </c>
      <c r="BG25">
        <v>1486587520</v>
      </c>
    </row>
    <row r="26" spans="1:59" ht="34" x14ac:dyDescent="0.2">
      <c r="A26">
        <v>56</v>
      </c>
      <c r="B26" t="s">
        <v>258</v>
      </c>
      <c r="C26" t="s">
        <v>542</v>
      </c>
      <c r="D26" t="s">
        <v>259</v>
      </c>
      <c r="E26" t="s">
        <v>431</v>
      </c>
      <c r="F26" t="s">
        <v>547</v>
      </c>
      <c r="G26" t="s">
        <v>46</v>
      </c>
      <c r="I26" t="s">
        <v>78</v>
      </c>
      <c r="J26" t="s">
        <v>261</v>
      </c>
      <c r="K26" t="s">
        <v>262</v>
      </c>
      <c r="Q26" t="s">
        <v>257</v>
      </c>
      <c r="S26">
        <v>0</v>
      </c>
      <c r="T26">
        <v>0</v>
      </c>
      <c r="U26">
        <v>0</v>
      </c>
      <c r="V26">
        <v>0</v>
      </c>
      <c r="W26">
        <v>0</v>
      </c>
      <c r="X26">
        <v>0</v>
      </c>
      <c r="Z26">
        <v>0</v>
      </c>
      <c r="AA26">
        <v>0</v>
      </c>
      <c r="AB26">
        <v>0</v>
      </c>
      <c r="AF26" s="3">
        <v>0</v>
      </c>
      <c r="AG26" s="3">
        <v>0</v>
      </c>
      <c r="AO26">
        <v>0</v>
      </c>
      <c r="AP26">
        <v>0</v>
      </c>
      <c r="AQ26">
        <v>0</v>
      </c>
      <c r="AR26">
        <v>0</v>
      </c>
      <c r="AS26">
        <v>0</v>
      </c>
      <c r="AT26">
        <v>0</v>
      </c>
      <c r="AW26" s="1" t="s">
        <v>161</v>
      </c>
      <c r="AX26" s="5" t="s">
        <v>260</v>
      </c>
      <c r="AZ26" t="s">
        <v>164</v>
      </c>
      <c r="BA26">
        <v>0</v>
      </c>
      <c r="BB26">
        <v>0</v>
      </c>
      <c r="BD26" t="s">
        <v>263</v>
      </c>
      <c r="BE26" t="s">
        <v>264</v>
      </c>
      <c r="BF26" t="s">
        <v>265</v>
      </c>
      <c r="BG26">
        <v>1486587520</v>
      </c>
    </row>
    <row r="27" spans="1:59" ht="34" x14ac:dyDescent="0.2">
      <c r="A27">
        <v>57</v>
      </c>
      <c r="B27" t="s">
        <v>267</v>
      </c>
      <c r="C27" t="s">
        <v>542</v>
      </c>
      <c r="D27" t="s">
        <v>269</v>
      </c>
      <c r="E27" t="s">
        <v>431</v>
      </c>
      <c r="F27" t="s">
        <v>547</v>
      </c>
      <c r="G27" t="s">
        <v>46</v>
      </c>
      <c r="H27" t="s">
        <v>268</v>
      </c>
      <c r="I27" t="s">
        <v>78</v>
      </c>
      <c r="J27" t="s">
        <v>78</v>
      </c>
      <c r="Q27" t="s">
        <v>266</v>
      </c>
      <c r="S27">
        <v>0</v>
      </c>
      <c r="T27">
        <v>0</v>
      </c>
      <c r="U27">
        <v>0</v>
      </c>
      <c r="V27">
        <v>0</v>
      </c>
      <c r="W27">
        <v>0</v>
      </c>
      <c r="X27">
        <v>0</v>
      </c>
      <c r="Z27">
        <v>0</v>
      </c>
      <c r="AA27">
        <v>0</v>
      </c>
      <c r="AB27">
        <v>0</v>
      </c>
      <c r="AF27" s="3">
        <v>0</v>
      </c>
      <c r="AG27" s="3">
        <v>0</v>
      </c>
      <c r="AO27">
        <v>0</v>
      </c>
      <c r="AP27">
        <v>0</v>
      </c>
      <c r="AQ27">
        <v>0</v>
      </c>
      <c r="AR27">
        <v>0</v>
      </c>
      <c r="AS27">
        <v>0</v>
      </c>
      <c r="AT27">
        <v>0</v>
      </c>
      <c r="AW27" s="1" t="s">
        <v>161</v>
      </c>
      <c r="AX27" s="5" t="s">
        <v>270</v>
      </c>
      <c r="AZ27" t="s">
        <v>164</v>
      </c>
      <c r="BA27">
        <v>0</v>
      </c>
      <c r="BB27">
        <v>0</v>
      </c>
      <c r="BD27" t="s">
        <v>271</v>
      </c>
      <c r="BE27" t="s">
        <v>272</v>
      </c>
      <c r="BF27" t="s">
        <v>273</v>
      </c>
      <c r="BG27">
        <v>1486587520</v>
      </c>
    </row>
    <row r="28" spans="1:59" ht="34" x14ac:dyDescent="0.2">
      <c r="A28">
        <v>58</v>
      </c>
      <c r="B28" t="s">
        <v>275</v>
      </c>
      <c r="C28" t="s">
        <v>545</v>
      </c>
      <c r="E28" t="s">
        <v>64</v>
      </c>
      <c r="F28" t="s">
        <v>547</v>
      </c>
      <c r="G28" t="s">
        <v>46</v>
      </c>
      <c r="I28" t="s">
        <v>58</v>
      </c>
      <c r="J28" t="s">
        <v>58</v>
      </c>
      <c r="L28" t="s">
        <v>58</v>
      </c>
      <c r="M28" t="s">
        <v>64</v>
      </c>
      <c r="N28" t="str">
        <f>CONCATENATE(A28,".xlsx")</f>
        <v>58.xlsx</v>
      </c>
      <c r="O28" t="s">
        <v>281</v>
      </c>
      <c r="Q28" t="s">
        <v>274</v>
      </c>
      <c r="S28">
        <v>543</v>
      </c>
      <c r="T28">
        <v>298</v>
      </c>
      <c r="U28">
        <v>245</v>
      </c>
      <c r="V28">
        <v>0</v>
      </c>
      <c r="W28">
        <v>298</v>
      </c>
      <c r="X28">
        <v>0</v>
      </c>
      <c r="Z28">
        <v>1</v>
      </c>
      <c r="AA28">
        <v>0</v>
      </c>
      <c r="AB28">
        <v>0</v>
      </c>
      <c r="AC28" t="s">
        <v>276</v>
      </c>
      <c r="AD28" t="s">
        <v>277</v>
      </c>
      <c r="AF28" s="3">
        <v>1339630000000</v>
      </c>
      <c r="AG28" s="3">
        <v>1345590000000</v>
      </c>
      <c r="AH28" t="s">
        <v>278</v>
      </c>
      <c r="AI28">
        <v>2012</v>
      </c>
      <c r="AJ28" t="s">
        <v>101</v>
      </c>
      <c r="AM28" t="s">
        <v>279</v>
      </c>
      <c r="AN28" t="s">
        <v>280</v>
      </c>
      <c r="AO28">
        <v>-13.099733598526999</v>
      </c>
      <c r="AP28">
        <v>-71.564456570901996</v>
      </c>
      <c r="AQ28">
        <v>-13.025779999999999</v>
      </c>
      <c r="AR28">
        <v>-71.484080000000006</v>
      </c>
      <c r="AS28">
        <v>-71.640299999999996</v>
      </c>
      <c r="AT28">
        <v>-13.189399999999999</v>
      </c>
      <c r="AU28">
        <v>11975</v>
      </c>
      <c r="AW28" t="s">
        <v>55</v>
      </c>
      <c r="AX28" s="5" t="s">
        <v>282</v>
      </c>
      <c r="AY28" t="s">
        <v>283</v>
      </c>
      <c r="AZ28" t="s">
        <v>284</v>
      </c>
      <c r="BA28">
        <v>1</v>
      </c>
      <c r="BB28">
        <v>0</v>
      </c>
      <c r="BD28" t="s">
        <v>285</v>
      </c>
      <c r="BE28" t="s">
        <v>286</v>
      </c>
      <c r="BF28" t="s">
        <v>287</v>
      </c>
      <c r="BG28">
        <v>1518046086</v>
      </c>
    </row>
    <row r="29" spans="1:59" ht="34" x14ac:dyDescent="0.2">
      <c r="A29">
        <v>59</v>
      </c>
      <c r="B29" t="s">
        <v>157</v>
      </c>
      <c r="C29" t="s">
        <v>542</v>
      </c>
      <c r="D29" t="s">
        <v>160</v>
      </c>
      <c r="E29" t="s">
        <v>431</v>
      </c>
      <c r="F29" t="s">
        <v>547</v>
      </c>
      <c r="G29" t="s">
        <v>46</v>
      </c>
      <c r="H29" t="s">
        <v>159</v>
      </c>
      <c r="I29" t="s">
        <v>78</v>
      </c>
      <c r="J29" t="s">
        <v>163</v>
      </c>
      <c r="Q29" t="s">
        <v>156</v>
      </c>
      <c r="R29" t="s">
        <v>158</v>
      </c>
      <c r="S29">
        <v>0</v>
      </c>
      <c r="T29">
        <v>0</v>
      </c>
      <c r="U29">
        <v>0</v>
      </c>
      <c r="V29">
        <v>0</v>
      </c>
      <c r="W29">
        <v>0</v>
      </c>
      <c r="X29">
        <v>0</v>
      </c>
      <c r="Z29">
        <v>0</v>
      </c>
      <c r="AA29">
        <v>0</v>
      </c>
      <c r="AB29">
        <v>0</v>
      </c>
      <c r="AF29" s="3">
        <v>0</v>
      </c>
      <c r="AG29" s="3">
        <v>0</v>
      </c>
      <c r="AO29">
        <v>0</v>
      </c>
      <c r="AP29">
        <v>0</v>
      </c>
      <c r="AQ29">
        <v>0</v>
      </c>
      <c r="AR29">
        <v>0</v>
      </c>
      <c r="AS29">
        <v>0</v>
      </c>
      <c r="AT29">
        <v>0</v>
      </c>
      <c r="AW29" s="1" t="s">
        <v>161</v>
      </c>
      <c r="AX29" s="5" t="s">
        <v>162</v>
      </c>
      <c r="AZ29" t="s">
        <v>164</v>
      </c>
      <c r="BA29">
        <v>0</v>
      </c>
      <c r="BB29">
        <v>0</v>
      </c>
      <c r="BD29" t="s">
        <v>165</v>
      </c>
      <c r="BE29" t="s">
        <v>166</v>
      </c>
      <c r="BF29" t="s">
        <v>167</v>
      </c>
      <c r="BG29">
        <v>1486587520</v>
      </c>
    </row>
    <row r="30" spans="1:59" ht="34" x14ac:dyDescent="0.2">
      <c r="A30">
        <v>61</v>
      </c>
      <c r="B30" t="s">
        <v>333</v>
      </c>
      <c r="C30" t="s">
        <v>547</v>
      </c>
      <c r="E30" s="1" t="s">
        <v>256</v>
      </c>
      <c r="F30" t="s">
        <v>547</v>
      </c>
      <c r="G30" t="s">
        <v>46</v>
      </c>
      <c r="I30" s="1" t="s">
        <v>454</v>
      </c>
      <c r="J30" t="s">
        <v>78</v>
      </c>
      <c r="Q30" t="s">
        <v>332</v>
      </c>
      <c r="S30">
        <v>0</v>
      </c>
      <c r="T30">
        <v>0</v>
      </c>
      <c r="U30">
        <v>0</v>
      </c>
      <c r="V30">
        <v>0</v>
      </c>
      <c r="W30">
        <v>0</v>
      </c>
      <c r="X30">
        <v>0</v>
      </c>
      <c r="Z30">
        <v>0</v>
      </c>
      <c r="AA30">
        <v>0</v>
      </c>
      <c r="AB30">
        <v>0</v>
      </c>
      <c r="AF30" s="3">
        <v>0</v>
      </c>
      <c r="AG30" s="3">
        <v>0</v>
      </c>
      <c r="AN30" t="s">
        <v>334</v>
      </c>
      <c r="AO30">
        <v>0</v>
      </c>
      <c r="AP30">
        <v>0</v>
      </c>
      <c r="AQ30">
        <v>0</v>
      </c>
      <c r="AR30">
        <v>0</v>
      </c>
      <c r="AS30">
        <v>0</v>
      </c>
      <c r="AT30">
        <v>0</v>
      </c>
      <c r="AW30" t="s">
        <v>248</v>
      </c>
      <c r="AX30" s="5" t="s">
        <v>335</v>
      </c>
      <c r="AY30" s="1" t="s">
        <v>336</v>
      </c>
      <c r="AZ30" t="s">
        <v>164</v>
      </c>
      <c r="BA30">
        <v>0</v>
      </c>
      <c r="BB30">
        <v>0</v>
      </c>
      <c r="BD30" t="s">
        <v>337</v>
      </c>
      <c r="BE30" t="s">
        <v>338</v>
      </c>
      <c r="BF30" t="s">
        <v>339</v>
      </c>
      <c r="BG30">
        <v>1486587520</v>
      </c>
    </row>
    <row r="31" spans="1:59" ht="34" x14ac:dyDescent="0.2">
      <c r="A31">
        <v>62</v>
      </c>
      <c r="B31" t="s">
        <v>341</v>
      </c>
      <c r="C31" t="s">
        <v>542</v>
      </c>
      <c r="E31" t="s">
        <v>350</v>
      </c>
      <c r="F31" t="s">
        <v>547</v>
      </c>
      <c r="G31" t="s">
        <v>46</v>
      </c>
      <c r="I31" t="s">
        <v>572</v>
      </c>
      <c r="J31" t="s">
        <v>345</v>
      </c>
      <c r="L31" t="s">
        <v>349</v>
      </c>
      <c r="M31" t="s">
        <v>350</v>
      </c>
      <c r="Q31" t="s">
        <v>340</v>
      </c>
      <c r="S31">
        <v>0</v>
      </c>
      <c r="T31">
        <v>0</v>
      </c>
      <c r="U31">
        <v>0</v>
      </c>
      <c r="V31">
        <v>0</v>
      </c>
      <c r="W31">
        <v>0</v>
      </c>
      <c r="X31">
        <v>0</v>
      </c>
      <c r="Z31">
        <v>0</v>
      </c>
      <c r="AA31">
        <v>0</v>
      </c>
      <c r="AB31">
        <v>0</v>
      </c>
      <c r="AF31" s="3">
        <v>0</v>
      </c>
      <c r="AG31" s="3">
        <v>0</v>
      </c>
      <c r="AO31">
        <v>0</v>
      </c>
      <c r="AP31">
        <v>0</v>
      </c>
      <c r="AQ31">
        <v>0</v>
      </c>
      <c r="AR31">
        <v>0</v>
      </c>
      <c r="AS31">
        <v>0</v>
      </c>
      <c r="AT31">
        <v>0</v>
      </c>
      <c r="AW31" t="s">
        <v>342</v>
      </c>
      <c r="AX31" s="5" t="s">
        <v>343</v>
      </c>
      <c r="AY31" t="s">
        <v>344</v>
      </c>
      <c r="AZ31" t="s">
        <v>164</v>
      </c>
      <c r="BA31">
        <v>1</v>
      </c>
      <c r="BB31">
        <v>0</v>
      </c>
      <c r="BD31" t="s">
        <v>346</v>
      </c>
      <c r="BE31" t="s">
        <v>347</v>
      </c>
      <c r="BF31" t="s">
        <v>348</v>
      </c>
      <c r="BG31">
        <v>1507151378</v>
      </c>
    </row>
    <row r="32" spans="1:59" ht="34" x14ac:dyDescent="0.2">
      <c r="A32">
        <v>63</v>
      </c>
      <c r="B32" t="s">
        <v>352</v>
      </c>
      <c r="C32" t="s">
        <v>542</v>
      </c>
      <c r="E32" s="1" t="s">
        <v>555</v>
      </c>
      <c r="F32" t="s">
        <v>547</v>
      </c>
      <c r="G32" t="s">
        <v>46</v>
      </c>
      <c r="I32" t="s">
        <v>356</v>
      </c>
      <c r="J32" t="s">
        <v>356</v>
      </c>
      <c r="Q32" t="s">
        <v>351</v>
      </c>
      <c r="S32">
        <v>0</v>
      </c>
      <c r="T32">
        <v>0</v>
      </c>
      <c r="U32">
        <v>0</v>
      </c>
      <c r="V32">
        <v>0</v>
      </c>
      <c r="W32">
        <v>0</v>
      </c>
      <c r="X32">
        <v>0</v>
      </c>
      <c r="Z32">
        <v>0</v>
      </c>
      <c r="AA32">
        <v>0</v>
      </c>
      <c r="AB32">
        <v>0</v>
      </c>
      <c r="AF32" s="3">
        <v>0</v>
      </c>
      <c r="AG32" s="3">
        <v>0</v>
      </c>
      <c r="AN32" t="s">
        <v>353</v>
      </c>
      <c r="AO32">
        <v>37.871095699999998</v>
      </c>
      <c r="AP32">
        <v>-122.26218040000001</v>
      </c>
      <c r="AQ32">
        <v>0</v>
      </c>
      <c r="AR32">
        <v>0</v>
      </c>
      <c r="AS32">
        <v>0</v>
      </c>
      <c r="AT32">
        <v>0</v>
      </c>
      <c r="AW32" t="s">
        <v>354</v>
      </c>
      <c r="AX32" s="5" t="s">
        <v>355</v>
      </c>
      <c r="AZ32" t="s">
        <v>164</v>
      </c>
      <c r="BA32">
        <v>0</v>
      </c>
      <c r="BB32">
        <v>0</v>
      </c>
      <c r="BD32" t="s">
        <v>357</v>
      </c>
      <c r="BE32" t="s">
        <v>358</v>
      </c>
      <c r="BF32" t="s">
        <v>359</v>
      </c>
      <c r="BG32">
        <v>1486587520</v>
      </c>
    </row>
    <row r="33" spans="1:59" ht="34" x14ac:dyDescent="0.2">
      <c r="A33">
        <v>84</v>
      </c>
      <c r="B33" t="s">
        <v>404</v>
      </c>
      <c r="C33" t="s">
        <v>542</v>
      </c>
      <c r="D33" t="s">
        <v>405</v>
      </c>
      <c r="E33" t="s">
        <v>414</v>
      </c>
      <c r="F33" t="s">
        <v>547</v>
      </c>
      <c r="G33" t="s">
        <v>46</v>
      </c>
      <c r="I33" t="s">
        <v>413</v>
      </c>
      <c r="J33" t="s">
        <v>78</v>
      </c>
      <c r="L33" t="s">
        <v>413</v>
      </c>
      <c r="M33" t="s">
        <v>414</v>
      </c>
      <c r="Q33" t="s">
        <v>403</v>
      </c>
      <c r="S33">
        <v>0</v>
      </c>
      <c r="T33">
        <v>0</v>
      </c>
      <c r="U33">
        <v>0</v>
      </c>
      <c r="V33">
        <v>0</v>
      </c>
      <c r="W33">
        <v>0</v>
      </c>
      <c r="X33">
        <v>0</v>
      </c>
      <c r="Z33">
        <v>0</v>
      </c>
      <c r="AA33">
        <v>0</v>
      </c>
      <c r="AB33">
        <v>0</v>
      </c>
      <c r="AF33" s="3">
        <v>0</v>
      </c>
      <c r="AG33" s="3">
        <v>0</v>
      </c>
      <c r="AN33" t="s">
        <v>406</v>
      </c>
      <c r="AO33">
        <v>0</v>
      </c>
      <c r="AP33">
        <v>0</v>
      </c>
      <c r="AQ33">
        <v>0</v>
      </c>
      <c r="AR33">
        <v>0</v>
      </c>
      <c r="AS33">
        <v>0</v>
      </c>
      <c r="AT33">
        <v>0</v>
      </c>
      <c r="AW33" t="s">
        <v>407</v>
      </c>
      <c r="AX33" s="5" t="s">
        <v>408</v>
      </c>
      <c r="AY33" t="s">
        <v>409</v>
      </c>
      <c r="AZ33" t="s">
        <v>164</v>
      </c>
      <c r="BA33">
        <v>0</v>
      </c>
      <c r="BB33">
        <v>0</v>
      </c>
      <c r="BD33" t="s">
        <v>410</v>
      </c>
      <c r="BE33" t="s">
        <v>411</v>
      </c>
      <c r="BF33" t="s">
        <v>412</v>
      </c>
      <c r="BG33">
        <v>1558132603</v>
      </c>
    </row>
    <row r="34" spans="1:59" ht="34" x14ac:dyDescent="0.2">
      <c r="A34">
        <v>85</v>
      </c>
      <c r="B34" t="s">
        <v>416</v>
      </c>
      <c r="C34" t="s">
        <v>542</v>
      </c>
      <c r="D34" t="s">
        <v>422</v>
      </c>
      <c r="E34" t="s">
        <v>431</v>
      </c>
      <c r="F34" t="s">
        <v>547</v>
      </c>
      <c r="G34" t="s">
        <v>46</v>
      </c>
      <c r="H34" t="s">
        <v>268</v>
      </c>
      <c r="I34" t="s">
        <v>78</v>
      </c>
      <c r="J34" t="s">
        <v>78</v>
      </c>
      <c r="L34" t="s">
        <v>78</v>
      </c>
      <c r="M34" t="s">
        <v>431</v>
      </c>
      <c r="N34" t="str">
        <f>CONCATENATE(A34,".xlsx")</f>
        <v>85.xlsx</v>
      </c>
      <c r="O34" t="s">
        <v>423</v>
      </c>
      <c r="Q34" t="s">
        <v>415</v>
      </c>
      <c r="S34">
        <v>459</v>
      </c>
      <c r="T34">
        <v>44</v>
      </c>
      <c r="U34">
        <v>415</v>
      </c>
      <c r="V34">
        <v>0</v>
      </c>
      <c r="W34">
        <v>44</v>
      </c>
      <c r="X34">
        <v>0</v>
      </c>
      <c r="Z34">
        <v>0</v>
      </c>
      <c r="AA34">
        <v>1</v>
      </c>
      <c r="AB34">
        <v>0</v>
      </c>
      <c r="AC34" t="s">
        <v>417</v>
      </c>
      <c r="AD34" t="s">
        <v>418</v>
      </c>
      <c r="AF34" s="3">
        <v>1490920000000</v>
      </c>
      <c r="AG34" s="3">
        <v>1490920000000</v>
      </c>
      <c r="AH34" t="s">
        <v>419</v>
      </c>
      <c r="AI34">
        <v>2017</v>
      </c>
      <c r="AJ34" t="s">
        <v>420</v>
      </c>
      <c r="AM34" t="s">
        <v>421</v>
      </c>
      <c r="AN34" t="s">
        <v>129</v>
      </c>
      <c r="AO34">
        <v>36.588718278866999</v>
      </c>
      <c r="AP34">
        <v>-121.76782041394</v>
      </c>
      <c r="AQ34">
        <v>37.896839999999997</v>
      </c>
      <c r="AR34">
        <v>-119.62817</v>
      </c>
      <c r="AS34">
        <v>-122.34007</v>
      </c>
      <c r="AT34">
        <v>36.046019999999999</v>
      </c>
      <c r="AU34">
        <v>210252</v>
      </c>
      <c r="AW34" t="s">
        <v>424</v>
      </c>
      <c r="AX34" s="5" t="s">
        <v>425</v>
      </c>
      <c r="AY34" t="s">
        <v>426</v>
      </c>
      <c r="AZ34" t="s">
        <v>427</v>
      </c>
      <c r="BA34">
        <v>0</v>
      </c>
      <c r="BB34">
        <v>0</v>
      </c>
      <c r="BD34" t="s">
        <v>428</v>
      </c>
      <c r="BE34" t="s">
        <v>429</v>
      </c>
      <c r="BF34" t="s">
        <v>430</v>
      </c>
      <c r="BG34">
        <v>1491156975</v>
      </c>
    </row>
    <row r="35" spans="1:59" ht="34" x14ac:dyDescent="0.2">
      <c r="A35">
        <v>86</v>
      </c>
      <c r="B35" t="s">
        <v>433</v>
      </c>
      <c r="C35" t="s">
        <v>542</v>
      </c>
      <c r="D35" t="s">
        <v>435</v>
      </c>
      <c r="E35" t="s">
        <v>431</v>
      </c>
      <c r="F35" t="s">
        <v>547</v>
      </c>
      <c r="G35" t="s">
        <v>46</v>
      </c>
      <c r="H35" t="s">
        <v>434</v>
      </c>
      <c r="I35" t="s">
        <v>78</v>
      </c>
      <c r="J35" t="s">
        <v>78</v>
      </c>
      <c r="L35" t="s">
        <v>78</v>
      </c>
      <c r="M35" t="s">
        <v>431</v>
      </c>
      <c r="Q35" t="s">
        <v>432</v>
      </c>
      <c r="S35">
        <v>0</v>
      </c>
      <c r="T35">
        <v>0</v>
      </c>
      <c r="U35">
        <v>0</v>
      </c>
      <c r="V35">
        <v>0</v>
      </c>
      <c r="W35">
        <v>0</v>
      </c>
      <c r="X35">
        <v>0</v>
      </c>
      <c r="Z35">
        <v>0</v>
      </c>
      <c r="AA35">
        <v>0</v>
      </c>
      <c r="AB35">
        <v>0</v>
      </c>
      <c r="AF35" s="3">
        <v>0</v>
      </c>
      <c r="AG35" s="3">
        <v>0</v>
      </c>
      <c r="AO35">
        <v>37.724497878356999</v>
      </c>
      <c r="AP35">
        <v>-122.47615697898</v>
      </c>
      <c r="AQ35">
        <v>0</v>
      </c>
      <c r="AR35">
        <v>0</v>
      </c>
      <c r="AS35">
        <v>0</v>
      </c>
      <c r="AT35">
        <v>0</v>
      </c>
      <c r="AW35" s="1" t="s">
        <v>161</v>
      </c>
      <c r="AX35" s="5" t="s">
        <v>425</v>
      </c>
      <c r="AY35" t="s">
        <v>436</v>
      </c>
      <c r="AZ35" t="s">
        <v>164</v>
      </c>
      <c r="BA35">
        <v>0</v>
      </c>
      <c r="BB35">
        <v>0</v>
      </c>
      <c r="BD35" t="s">
        <v>437</v>
      </c>
      <c r="BE35" t="s">
        <v>438</v>
      </c>
      <c r="BF35" t="s">
        <v>439</v>
      </c>
      <c r="BG35">
        <v>1491157281</v>
      </c>
    </row>
    <row r="36" spans="1:59" ht="34" x14ac:dyDescent="0.2">
      <c r="A36">
        <v>88</v>
      </c>
      <c r="B36" t="s">
        <v>441</v>
      </c>
      <c r="C36" t="s">
        <v>542</v>
      </c>
      <c r="E36" s="1" t="s">
        <v>256</v>
      </c>
      <c r="F36" t="s">
        <v>547</v>
      </c>
      <c r="G36" t="s">
        <v>46</v>
      </c>
      <c r="I36" s="1" t="s">
        <v>454</v>
      </c>
      <c r="J36" t="s">
        <v>78</v>
      </c>
      <c r="L36" t="s">
        <v>454</v>
      </c>
      <c r="M36" t="s">
        <v>256</v>
      </c>
      <c r="N36" t="str">
        <f>CONCATENATE(A36,".xlsx")</f>
        <v>88.xlsx</v>
      </c>
      <c r="O36" t="s">
        <v>447</v>
      </c>
      <c r="Q36" t="s">
        <v>440</v>
      </c>
      <c r="S36">
        <v>736</v>
      </c>
      <c r="T36">
        <v>76</v>
      </c>
      <c r="U36">
        <v>660</v>
      </c>
      <c r="V36">
        <v>0</v>
      </c>
      <c r="W36">
        <v>76</v>
      </c>
      <c r="X36">
        <v>0</v>
      </c>
      <c r="Z36">
        <v>1</v>
      </c>
      <c r="AA36">
        <v>0</v>
      </c>
      <c r="AB36">
        <v>0</v>
      </c>
      <c r="AC36" t="s">
        <v>442</v>
      </c>
      <c r="AD36" t="s">
        <v>443</v>
      </c>
      <c r="AF36" s="3">
        <v>1467760000000</v>
      </c>
      <c r="AG36" s="3">
        <v>1468280000000</v>
      </c>
      <c r="AH36" t="s">
        <v>444</v>
      </c>
      <c r="AI36">
        <v>2016</v>
      </c>
      <c r="AJ36" t="s">
        <v>127</v>
      </c>
      <c r="AM36" t="s">
        <v>445</v>
      </c>
      <c r="AN36" t="s">
        <v>446</v>
      </c>
      <c r="AO36">
        <v>-6.8168868441576</v>
      </c>
      <c r="AP36">
        <v>106.9309391413</v>
      </c>
      <c r="AQ36">
        <v>-6.7579361000000002</v>
      </c>
      <c r="AR36">
        <v>106.9795944</v>
      </c>
      <c r="AS36">
        <v>106.8714167</v>
      </c>
      <c r="AT36">
        <v>-6.8606806000000002</v>
      </c>
      <c r="AU36">
        <v>8475</v>
      </c>
      <c r="AW36" t="s">
        <v>248</v>
      </c>
      <c r="AX36" s="5" t="s">
        <v>448</v>
      </c>
      <c r="AY36" s="1" t="s">
        <v>449</v>
      </c>
      <c r="AZ36" t="s">
        <v>450</v>
      </c>
      <c r="BA36">
        <v>0</v>
      </c>
      <c r="BB36">
        <v>0</v>
      </c>
      <c r="BD36" t="s">
        <v>451</v>
      </c>
      <c r="BE36" t="s">
        <v>452</v>
      </c>
      <c r="BF36" t="s">
        <v>453</v>
      </c>
      <c r="BG36">
        <v>1491157348</v>
      </c>
    </row>
    <row r="37" spans="1:59" ht="34" x14ac:dyDescent="0.2">
      <c r="A37">
        <v>92</v>
      </c>
      <c r="B37" t="s">
        <v>122</v>
      </c>
      <c r="C37" t="s">
        <v>542</v>
      </c>
      <c r="E37" s="1" t="s">
        <v>537</v>
      </c>
      <c r="F37" t="s">
        <v>547</v>
      </c>
      <c r="G37" t="s">
        <v>46</v>
      </c>
      <c r="I37" t="s">
        <v>138</v>
      </c>
      <c r="J37" t="s">
        <v>78</v>
      </c>
      <c r="L37" t="s">
        <v>138</v>
      </c>
      <c r="N37" t="str">
        <f>CONCATENATE(A37,".xlsx")</f>
        <v>92.xlsx</v>
      </c>
      <c r="O37" t="s">
        <v>130</v>
      </c>
      <c r="Q37" s="1" t="s">
        <v>121</v>
      </c>
      <c r="S37">
        <v>1197</v>
      </c>
      <c r="T37">
        <v>139</v>
      </c>
      <c r="U37">
        <v>1058</v>
      </c>
      <c r="V37">
        <v>0</v>
      </c>
      <c r="W37">
        <v>139</v>
      </c>
      <c r="X37">
        <v>0</v>
      </c>
      <c r="Z37">
        <v>1</v>
      </c>
      <c r="AA37">
        <v>0</v>
      </c>
      <c r="AB37">
        <v>0</v>
      </c>
      <c r="AC37" t="s">
        <v>123</v>
      </c>
      <c r="AD37" t="s">
        <v>124</v>
      </c>
      <c r="AF37" s="3">
        <v>-2208820000000</v>
      </c>
      <c r="AG37" s="3">
        <v>1104710000000</v>
      </c>
      <c r="AH37" t="s">
        <v>125</v>
      </c>
      <c r="AI37" t="s">
        <v>126</v>
      </c>
      <c r="AJ37" t="s">
        <v>127</v>
      </c>
      <c r="AM37" t="s">
        <v>128</v>
      </c>
      <c r="AN37" t="s">
        <v>129</v>
      </c>
      <c r="AO37">
        <v>37.821729023682003</v>
      </c>
      <c r="AP37">
        <v>-119.54259554951</v>
      </c>
      <c r="AQ37">
        <v>40.87557778</v>
      </c>
      <c r="AR37">
        <v>-116.23375277778</v>
      </c>
      <c r="AS37">
        <v>-121.6768167</v>
      </c>
      <c r="AT37">
        <v>33.340000000000003</v>
      </c>
      <c r="AU37">
        <v>552614</v>
      </c>
      <c r="AW37" t="s">
        <v>131</v>
      </c>
      <c r="AX37" s="5" t="s">
        <v>132</v>
      </c>
      <c r="AY37" t="s">
        <v>133</v>
      </c>
      <c r="AZ37" t="s">
        <v>134</v>
      </c>
      <c r="BA37">
        <v>0</v>
      </c>
      <c r="BB37">
        <v>0</v>
      </c>
      <c r="BD37" t="s">
        <v>135</v>
      </c>
      <c r="BE37" t="s">
        <v>136</v>
      </c>
      <c r="BF37" t="s">
        <v>137</v>
      </c>
      <c r="BG37">
        <v>1507869826</v>
      </c>
    </row>
    <row r="38" spans="1:59" ht="34" x14ac:dyDescent="0.2">
      <c r="A38">
        <v>93</v>
      </c>
      <c r="B38" t="s">
        <v>103</v>
      </c>
      <c r="C38" t="s">
        <v>542</v>
      </c>
      <c r="D38" t="s">
        <v>109</v>
      </c>
      <c r="E38" s="1" t="s">
        <v>120</v>
      </c>
      <c r="F38" t="s">
        <v>547</v>
      </c>
      <c r="G38" t="s">
        <v>46</v>
      </c>
      <c r="I38" s="1" t="s">
        <v>119</v>
      </c>
      <c r="J38" t="s">
        <v>114</v>
      </c>
      <c r="L38" t="s">
        <v>119</v>
      </c>
      <c r="M38" t="s">
        <v>120</v>
      </c>
      <c r="N38" t="str">
        <f>CONCATENATE(A38,".xlsx")</f>
        <v>93.xlsx</v>
      </c>
      <c r="O38" t="s">
        <v>110</v>
      </c>
      <c r="Q38" t="s">
        <v>102</v>
      </c>
      <c r="S38">
        <v>1034</v>
      </c>
      <c r="T38">
        <v>70</v>
      </c>
      <c r="U38">
        <v>964</v>
      </c>
      <c r="V38">
        <v>0</v>
      </c>
      <c r="W38">
        <v>70</v>
      </c>
      <c r="X38">
        <v>0</v>
      </c>
      <c r="Z38">
        <v>1</v>
      </c>
      <c r="AA38">
        <v>0</v>
      </c>
      <c r="AB38">
        <v>0</v>
      </c>
      <c r="AC38" t="s">
        <v>104</v>
      </c>
      <c r="AD38" t="s">
        <v>105</v>
      </c>
      <c r="AF38" s="3">
        <v>-270432000000</v>
      </c>
      <c r="AG38" s="3">
        <v>1305850000000</v>
      </c>
      <c r="AH38" t="s">
        <v>106</v>
      </c>
      <c r="AI38" s="2">
        <v>1.96119631964196E+195</v>
      </c>
      <c r="AJ38" t="s">
        <v>101</v>
      </c>
      <c r="AL38" t="s">
        <v>107</v>
      </c>
      <c r="AM38" t="s">
        <v>108</v>
      </c>
      <c r="AN38" t="s">
        <v>52</v>
      </c>
      <c r="AO38">
        <v>9.8802132843328003</v>
      </c>
      <c r="AP38">
        <v>-83.941771940039004</v>
      </c>
      <c r="AQ38">
        <v>0</v>
      </c>
      <c r="AR38">
        <v>0</v>
      </c>
      <c r="AS38">
        <v>0</v>
      </c>
      <c r="AT38">
        <v>0</v>
      </c>
      <c r="AU38">
        <v>363358</v>
      </c>
      <c r="AW38" t="s">
        <v>111</v>
      </c>
      <c r="AX38" s="5" t="s">
        <v>112</v>
      </c>
      <c r="AY38" s="1" t="s">
        <v>113</v>
      </c>
      <c r="AZ38" t="s">
        <v>115</v>
      </c>
      <c r="BA38">
        <v>1</v>
      </c>
      <c r="BB38">
        <v>0</v>
      </c>
      <c r="BD38" t="s">
        <v>116</v>
      </c>
      <c r="BE38" t="s">
        <v>117</v>
      </c>
      <c r="BF38" t="s">
        <v>118</v>
      </c>
      <c r="BG38">
        <v>1559263907</v>
      </c>
    </row>
    <row r="39" spans="1:59" ht="34" x14ac:dyDescent="0.2">
      <c r="A39">
        <v>94</v>
      </c>
      <c r="B39" t="s">
        <v>241</v>
      </c>
      <c r="C39" t="s">
        <v>542</v>
      </c>
      <c r="E39" s="1" t="s">
        <v>256</v>
      </c>
      <c r="F39" t="s">
        <v>547</v>
      </c>
      <c r="G39" t="s">
        <v>46</v>
      </c>
      <c r="I39" s="1" t="s">
        <v>255</v>
      </c>
      <c r="J39" t="s">
        <v>78</v>
      </c>
      <c r="L39" t="s">
        <v>255</v>
      </c>
      <c r="M39" t="s">
        <v>256</v>
      </c>
      <c r="N39" t="str">
        <f>CONCATENATE(A39,".xlsx")</f>
        <v>94.xlsx</v>
      </c>
      <c r="O39" t="s">
        <v>247</v>
      </c>
      <c r="Q39" t="s">
        <v>240</v>
      </c>
      <c r="S39">
        <v>1894</v>
      </c>
      <c r="T39">
        <v>58</v>
      </c>
      <c r="U39">
        <v>1836</v>
      </c>
      <c r="V39">
        <v>0</v>
      </c>
      <c r="W39">
        <v>58</v>
      </c>
      <c r="X39">
        <v>0</v>
      </c>
      <c r="Z39">
        <v>0</v>
      </c>
      <c r="AA39">
        <v>1</v>
      </c>
      <c r="AB39">
        <v>0</v>
      </c>
      <c r="AC39" t="s">
        <v>242</v>
      </c>
      <c r="AD39" t="s">
        <v>243</v>
      </c>
      <c r="AF39" s="3">
        <v>-2429830000000</v>
      </c>
      <c r="AG39" s="3">
        <v>1420240000000</v>
      </c>
      <c r="AH39" t="s">
        <v>244</v>
      </c>
      <c r="AI39" t="s">
        <v>245</v>
      </c>
      <c r="AJ39" t="s">
        <v>50</v>
      </c>
      <c r="AM39" t="s">
        <v>246</v>
      </c>
      <c r="AN39" t="s">
        <v>129</v>
      </c>
      <c r="AO39">
        <v>38.122422092925</v>
      </c>
      <c r="AP39">
        <v>-121.73130237381</v>
      </c>
      <c r="AQ39">
        <v>41.950606999999998</v>
      </c>
      <c r="AR39">
        <v>-116.62099000000001</v>
      </c>
      <c r="AS39">
        <v>-124.237831</v>
      </c>
      <c r="AT39">
        <v>32.715277999999998</v>
      </c>
      <c r="AU39">
        <v>734608</v>
      </c>
      <c r="AW39" t="s">
        <v>248</v>
      </c>
      <c r="AX39" s="5" t="s">
        <v>249</v>
      </c>
      <c r="AY39" s="1" t="s">
        <v>250</v>
      </c>
      <c r="AZ39" t="s">
        <v>251</v>
      </c>
      <c r="BA39">
        <v>1</v>
      </c>
      <c r="BB39">
        <v>0</v>
      </c>
      <c r="BD39" t="s">
        <v>252</v>
      </c>
      <c r="BE39" t="s">
        <v>253</v>
      </c>
      <c r="BF39" t="s">
        <v>254</v>
      </c>
      <c r="BG39">
        <v>1516219195</v>
      </c>
    </row>
    <row r="40" spans="1:59" ht="34" x14ac:dyDescent="0.2">
      <c r="A40">
        <v>95</v>
      </c>
      <c r="B40" t="s">
        <v>472</v>
      </c>
      <c r="C40" t="s">
        <v>542</v>
      </c>
      <c r="E40" s="1" t="s">
        <v>256</v>
      </c>
      <c r="F40" t="s">
        <v>547</v>
      </c>
      <c r="G40" t="s">
        <v>46</v>
      </c>
      <c r="I40" s="1" t="s">
        <v>255</v>
      </c>
      <c r="J40" t="s">
        <v>78</v>
      </c>
      <c r="L40" t="s">
        <v>477</v>
      </c>
      <c r="Q40" t="s">
        <v>471</v>
      </c>
      <c r="S40">
        <v>0</v>
      </c>
      <c r="T40">
        <v>0</v>
      </c>
      <c r="U40">
        <v>0</v>
      </c>
      <c r="V40">
        <v>0</v>
      </c>
      <c r="W40">
        <v>0</v>
      </c>
      <c r="X40">
        <v>0</v>
      </c>
      <c r="Z40">
        <v>0</v>
      </c>
      <c r="AA40">
        <v>0</v>
      </c>
      <c r="AB40">
        <v>0</v>
      </c>
      <c r="AF40" s="3">
        <v>0</v>
      </c>
      <c r="AG40" s="3">
        <v>0</v>
      </c>
      <c r="AO40">
        <v>37.724522175352</v>
      </c>
      <c r="AP40">
        <v>-122.47583495055</v>
      </c>
      <c r="AQ40">
        <v>0</v>
      </c>
      <c r="AR40">
        <v>0</v>
      </c>
      <c r="AS40">
        <v>0</v>
      </c>
      <c r="AT40">
        <v>0</v>
      </c>
      <c r="AW40" t="s">
        <v>248</v>
      </c>
      <c r="AX40" s="5" t="s">
        <v>473</v>
      </c>
      <c r="AY40" s="1" t="s">
        <v>336</v>
      </c>
      <c r="AZ40" t="s">
        <v>164</v>
      </c>
      <c r="BA40">
        <v>0</v>
      </c>
      <c r="BB40">
        <v>0</v>
      </c>
      <c r="BD40" t="s">
        <v>474</v>
      </c>
      <c r="BE40" t="s">
        <v>475</v>
      </c>
      <c r="BF40" t="s">
        <v>476</v>
      </c>
      <c r="BG40">
        <v>1516311265</v>
      </c>
    </row>
    <row r="41" spans="1:59" ht="34" x14ac:dyDescent="0.2">
      <c r="A41">
        <v>96</v>
      </c>
      <c r="B41" t="s">
        <v>479</v>
      </c>
      <c r="C41" t="s">
        <v>550</v>
      </c>
      <c r="E41" t="s">
        <v>556</v>
      </c>
      <c r="F41" t="s">
        <v>547</v>
      </c>
      <c r="G41" t="s">
        <v>46</v>
      </c>
      <c r="I41" s="1" t="s">
        <v>573</v>
      </c>
      <c r="J41" t="s">
        <v>78</v>
      </c>
      <c r="K41" t="s">
        <v>488</v>
      </c>
      <c r="L41" t="s">
        <v>154</v>
      </c>
      <c r="M41" t="s">
        <v>155</v>
      </c>
      <c r="N41" t="str">
        <f>CONCATENATE(A41,".xlsx")</f>
        <v>96.xlsx</v>
      </c>
      <c r="O41" t="s">
        <v>486</v>
      </c>
      <c r="Q41" t="s">
        <v>478</v>
      </c>
      <c r="R41" t="s">
        <v>480</v>
      </c>
      <c r="S41">
        <v>7913</v>
      </c>
      <c r="T41">
        <v>863</v>
      </c>
      <c r="U41">
        <v>7050</v>
      </c>
      <c r="V41">
        <v>0</v>
      </c>
      <c r="W41">
        <v>863</v>
      </c>
      <c r="X41">
        <v>0</v>
      </c>
      <c r="Z41">
        <v>1</v>
      </c>
      <c r="AA41">
        <v>1</v>
      </c>
      <c r="AB41">
        <v>0</v>
      </c>
      <c r="AC41" t="s">
        <v>481</v>
      </c>
      <c r="AD41" t="s">
        <v>482</v>
      </c>
      <c r="AF41" s="3">
        <v>-2587510000000</v>
      </c>
      <c r="AG41" s="3">
        <v>1397290000000</v>
      </c>
      <c r="AH41" t="s">
        <v>106</v>
      </c>
      <c r="AI41" t="s">
        <v>483</v>
      </c>
      <c r="AJ41" t="s">
        <v>50</v>
      </c>
      <c r="AL41" t="s">
        <v>484</v>
      </c>
      <c r="AM41" t="s">
        <v>485</v>
      </c>
      <c r="AN41" t="s">
        <v>73</v>
      </c>
      <c r="AO41">
        <v>34.981829243638998</v>
      </c>
      <c r="AP41">
        <v>-112.33832645547</v>
      </c>
      <c r="AQ41">
        <v>59.553377640000001</v>
      </c>
      <c r="AR41">
        <v>-87.621440000000007</v>
      </c>
      <c r="AS41">
        <v>-133.79147739999999</v>
      </c>
      <c r="AT41">
        <v>14.96002</v>
      </c>
      <c r="AU41">
        <v>3144127</v>
      </c>
      <c r="AW41" t="s">
        <v>75</v>
      </c>
      <c r="AX41" s="5" t="s">
        <v>487</v>
      </c>
      <c r="AZ41" t="s">
        <v>489</v>
      </c>
      <c r="BA41">
        <v>1</v>
      </c>
      <c r="BB41">
        <v>0</v>
      </c>
      <c r="BD41" t="s">
        <v>490</v>
      </c>
      <c r="BE41" t="s">
        <v>491</v>
      </c>
      <c r="BF41" t="s">
        <v>492</v>
      </c>
      <c r="BG41">
        <v>1534825024</v>
      </c>
    </row>
    <row r="42" spans="1:59" ht="34" x14ac:dyDescent="0.2">
      <c r="A42">
        <v>98</v>
      </c>
      <c r="B42" t="s">
        <v>494</v>
      </c>
      <c r="C42" t="s">
        <v>542</v>
      </c>
      <c r="E42" s="1" t="s">
        <v>256</v>
      </c>
      <c r="F42" t="s">
        <v>547</v>
      </c>
      <c r="G42" t="s">
        <v>46</v>
      </c>
      <c r="I42" s="1" t="s">
        <v>255</v>
      </c>
      <c r="J42" t="s">
        <v>78</v>
      </c>
      <c r="L42" t="s">
        <v>255</v>
      </c>
      <c r="Q42" t="s">
        <v>493</v>
      </c>
      <c r="S42">
        <v>0</v>
      </c>
      <c r="T42">
        <v>0</v>
      </c>
      <c r="U42">
        <v>0</v>
      </c>
      <c r="V42">
        <v>0</v>
      </c>
      <c r="W42">
        <v>0</v>
      </c>
      <c r="X42">
        <v>0</v>
      </c>
      <c r="Z42">
        <v>0</v>
      </c>
      <c r="AA42">
        <v>0</v>
      </c>
      <c r="AB42">
        <v>0</v>
      </c>
      <c r="AF42" s="3">
        <v>0</v>
      </c>
      <c r="AG42" s="3">
        <v>0</v>
      </c>
      <c r="AN42" t="s">
        <v>495</v>
      </c>
      <c r="AO42">
        <v>37.724244460544</v>
      </c>
      <c r="AP42">
        <v>-122.47631101125999</v>
      </c>
      <c r="AQ42">
        <v>0</v>
      </c>
      <c r="AR42">
        <v>0</v>
      </c>
      <c r="AS42">
        <v>0</v>
      </c>
      <c r="AT42">
        <v>0</v>
      </c>
      <c r="AW42" t="s">
        <v>248</v>
      </c>
      <c r="AX42" s="5" t="s">
        <v>496</v>
      </c>
      <c r="AZ42" t="s">
        <v>164</v>
      </c>
      <c r="BA42">
        <v>1</v>
      </c>
      <c r="BB42">
        <v>0</v>
      </c>
      <c r="BE42" t="s">
        <v>497</v>
      </c>
      <c r="BF42" t="s">
        <v>498</v>
      </c>
      <c r="BG42">
        <v>1529352282</v>
      </c>
    </row>
    <row r="43" spans="1:59" ht="34" x14ac:dyDescent="0.2">
      <c r="A43">
        <v>99</v>
      </c>
      <c r="B43" t="s">
        <v>494</v>
      </c>
      <c r="C43" t="s">
        <v>542</v>
      </c>
      <c r="E43" s="1" t="s">
        <v>256</v>
      </c>
      <c r="F43" t="s">
        <v>547</v>
      </c>
      <c r="G43" t="s">
        <v>46</v>
      </c>
      <c r="I43" s="1" t="s">
        <v>255</v>
      </c>
      <c r="J43" t="s">
        <v>78</v>
      </c>
      <c r="Q43" t="s">
        <v>493</v>
      </c>
      <c r="S43">
        <v>0</v>
      </c>
      <c r="T43">
        <v>0</v>
      </c>
      <c r="U43">
        <v>0</v>
      </c>
      <c r="V43">
        <v>0</v>
      </c>
      <c r="W43">
        <v>0</v>
      </c>
      <c r="X43">
        <v>0</v>
      </c>
      <c r="Z43">
        <v>0</v>
      </c>
      <c r="AA43">
        <v>0</v>
      </c>
      <c r="AB43">
        <v>0</v>
      </c>
      <c r="AF43" s="3">
        <v>0</v>
      </c>
      <c r="AG43" s="3">
        <v>0</v>
      </c>
      <c r="AN43" t="s">
        <v>495</v>
      </c>
      <c r="AO43">
        <v>37.724244460544</v>
      </c>
      <c r="AP43">
        <v>-122.47631101125999</v>
      </c>
      <c r="AQ43">
        <v>0</v>
      </c>
      <c r="AR43">
        <v>0</v>
      </c>
      <c r="AS43">
        <v>0</v>
      </c>
      <c r="AT43">
        <v>0</v>
      </c>
      <c r="AW43" t="s">
        <v>248</v>
      </c>
      <c r="AX43" s="5" t="s">
        <v>496</v>
      </c>
      <c r="AZ43" t="s">
        <v>164</v>
      </c>
      <c r="BA43">
        <v>1</v>
      </c>
      <c r="BB43">
        <v>0</v>
      </c>
      <c r="BE43" t="s">
        <v>499</v>
      </c>
      <c r="BF43" t="s">
        <v>498</v>
      </c>
      <c r="BG43">
        <v>1529352284</v>
      </c>
    </row>
    <row r="44" spans="1:59" ht="34" x14ac:dyDescent="0.2">
      <c r="A44">
        <v>100</v>
      </c>
      <c r="B44" t="s">
        <v>501</v>
      </c>
      <c r="C44" t="s">
        <v>542</v>
      </c>
      <c r="D44" t="s">
        <v>502</v>
      </c>
      <c r="E44" s="1" t="s">
        <v>537</v>
      </c>
      <c r="F44" t="s">
        <v>547</v>
      </c>
      <c r="G44" t="s">
        <v>46</v>
      </c>
      <c r="I44" s="1" t="s">
        <v>138</v>
      </c>
      <c r="J44" t="s">
        <v>78</v>
      </c>
      <c r="L44" t="s">
        <v>138</v>
      </c>
      <c r="Q44" t="s">
        <v>500</v>
      </c>
      <c r="S44">
        <v>0</v>
      </c>
      <c r="T44">
        <v>0</v>
      </c>
      <c r="U44">
        <v>0</v>
      </c>
      <c r="V44">
        <v>0</v>
      </c>
      <c r="W44">
        <v>0</v>
      </c>
      <c r="X44">
        <v>0</v>
      </c>
      <c r="Z44">
        <v>0</v>
      </c>
      <c r="AA44">
        <v>0</v>
      </c>
      <c r="AB44">
        <v>0</v>
      </c>
      <c r="AF44" s="3">
        <v>0</v>
      </c>
      <c r="AG44" s="3">
        <v>0</v>
      </c>
      <c r="AO44">
        <v>0</v>
      </c>
      <c r="AP44">
        <v>0</v>
      </c>
      <c r="AQ44">
        <v>0</v>
      </c>
      <c r="AR44">
        <v>0</v>
      </c>
      <c r="AS44">
        <v>0</v>
      </c>
      <c r="AT44">
        <v>0</v>
      </c>
      <c r="AW44" t="s">
        <v>131</v>
      </c>
      <c r="AX44" s="5" t="s">
        <v>503</v>
      </c>
      <c r="AZ44" t="s">
        <v>164</v>
      </c>
      <c r="BA44">
        <v>0</v>
      </c>
      <c r="BB44">
        <v>0</v>
      </c>
      <c r="BD44" t="s">
        <v>504</v>
      </c>
      <c r="BE44" t="s">
        <v>505</v>
      </c>
      <c r="BF44" t="s">
        <v>506</v>
      </c>
      <c r="BG44">
        <v>1533237668</v>
      </c>
    </row>
    <row r="45" spans="1:59" ht="34" x14ac:dyDescent="0.2">
      <c r="A45">
        <v>110</v>
      </c>
      <c r="B45" t="s">
        <v>525</v>
      </c>
      <c r="C45" t="s">
        <v>542</v>
      </c>
      <c r="E45" t="s">
        <v>537</v>
      </c>
      <c r="F45" t="s">
        <v>547</v>
      </c>
      <c r="G45" t="s">
        <v>526</v>
      </c>
      <c r="I45" s="1" t="s">
        <v>138</v>
      </c>
      <c r="J45" t="s">
        <v>78</v>
      </c>
      <c r="L45" t="s">
        <v>138</v>
      </c>
      <c r="M45" t="s">
        <v>537</v>
      </c>
      <c r="N45" t="str">
        <f>CONCATENATE(A45,".xlsx")</f>
        <v>110.xlsx</v>
      </c>
      <c r="O45" t="s">
        <v>531</v>
      </c>
      <c r="Q45" t="s">
        <v>524</v>
      </c>
      <c r="S45">
        <v>1951</v>
      </c>
      <c r="T45">
        <v>34</v>
      </c>
      <c r="U45">
        <v>1917</v>
      </c>
      <c r="V45">
        <v>0</v>
      </c>
      <c r="W45">
        <v>34</v>
      </c>
      <c r="X45">
        <v>0</v>
      </c>
      <c r="Z45">
        <v>1</v>
      </c>
      <c r="AA45">
        <v>1</v>
      </c>
      <c r="AB45">
        <v>0</v>
      </c>
      <c r="AC45" t="s">
        <v>527</v>
      </c>
      <c r="AD45" t="s">
        <v>528</v>
      </c>
      <c r="AF45" s="3">
        <v>-2871680000000</v>
      </c>
      <c r="AG45" s="3">
        <v>1388530000000</v>
      </c>
      <c r="AH45" t="s">
        <v>244</v>
      </c>
      <c r="AI45" t="s">
        <v>529</v>
      </c>
      <c r="AJ45" t="s">
        <v>50</v>
      </c>
      <c r="AM45" t="s">
        <v>530</v>
      </c>
      <c r="AN45" t="s">
        <v>52</v>
      </c>
      <c r="AO45">
        <v>42.756463142096997</v>
      </c>
      <c r="AP45">
        <v>0.17207713209636</v>
      </c>
      <c r="AQ45">
        <v>0</v>
      </c>
      <c r="AR45">
        <v>0</v>
      </c>
      <c r="AS45">
        <v>0</v>
      </c>
      <c r="AT45">
        <v>0</v>
      </c>
      <c r="AU45">
        <v>241848</v>
      </c>
      <c r="AW45" t="s">
        <v>131</v>
      </c>
      <c r="AX45" s="5" t="s">
        <v>532</v>
      </c>
      <c r="AZ45" t="s">
        <v>533</v>
      </c>
      <c r="BA45">
        <v>0</v>
      </c>
      <c r="BB45">
        <v>0</v>
      </c>
      <c r="BD45" t="s">
        <v>534</v>
      </c>
      <c r="BE45" t="s">
        <v>535</v>
      </c>
      <c r="BF45" t="s">
        <v>536</v>
      </c>
      <c r="BG45">
        <v>1562959769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52F09-FC86-DA4F-91AB-F5E8440D25D3}">
  <dimension ref="A1:F45"/>
  <sheetViews>
    <sheetView workbookViewId="0">
      <selection activeCell="F5" sqref="F4:F5"/>
    </sheetView>
  </sheetViews>
  <sheetFormatPr baseColWidth="10" defaultRowHeight="16" x14ac:dyDescent="0.2"/>
  <cols>
    <col min="2" max="2" width="14.83203125" customWidth="1"/>
    <col min="3" max="3" width="46.33203125" bestFit="1" customWidth="1"/>
    <col min="6" max="6" width="122.6640625" bestFit="1" customWidth="1"/>
  </cols>
  <sheetData>
    <row r="1" spans="1:6" x14ac:dyDescent="0.2">
      <c r="A1" t="s">
        <v>598</v>
      </c>
      <c r="B1" s="6" t="s">
        <v>579</v>
      </c>
      <c r="C1" t="s">
        <v>599</v>
      </c>
      <c r="F1" s="6" t="s">
        <v>566</v>
      </c>
    </row>
    <row r="2" spans="1:6" x14ac:dyDescent="0.2">
      <c r="A2" t="str">
        <f>RIGHT(F2,37)</f>
        <v>a76217bd787a7429ffa48870f885239f.xlsx</v>
      </c>
      <c r="B2" t="s">
        <v>587</v>
      </c>
      <c r="C2" t="str">
        <f>CONCATENATE("mv ",A2," ",B2)</f>
        <v>mv a76217bd787a7429ffa48870f885239f.xlsx 101.xlsx</v>
      </c>
      <c r="F2" t="s">
        <v>514</v>
      </c>
    </row>
    <row r="3" spans="1:6" x14ac:dyDescent="0.2">
      <c r="A3" t="str">
        <f>RIGHT(F3,37)</f>
        <v>6be654689e04d6c9348e2ef7467569ba.xlsx</v>
      </c>
      <c r="B3" t="s">
        <v>597</v>
      </c>
      <c r="C3" t="str">
        <f t="shared" ref="C3:C20" si="0">CONCATENATE("mv ",A3," ",B3)</f>
        <v>mv 6be654689e04d6c9348e2ef7467569ba.xlsx 110.xlsx</v>
      </c>
      <c r="F3" t="s">
        <v>531</v>
      </c>
    </row>
    <row r="4" spans="1:6" x14ac:dyDescent="0.2">
      <c r="A4" t="str">
        <f>RIGHT(F4,37)</f>
        <v>138b88ad0d812ed8ef7035d9420dd189.xlsx</v>
      </c>
      <c r="B4" t="s">
        <v>584</v>
      </c>
      <c r="C4" t="str">
        <f t="shared" si="0"/>
        <v>mv 138b88ad0d812ed8ef7035d9420dd189.xlsx 22.xlsx</v>
      </c>
      <c r="F4" t="s">
        <v>147</v>
      </c>
    </row>
    <row r="5" spans="1:6" x14ac:dyDescent="0.2">
      <c r="A5" t="str">
        <f>RIGHT(F5,37)</f>
        <v>138b88ad0d812ed8ef7035d9420dd189.xlsx</v>
      </c>
      <c r="B5" t="s">
        <v>585</v>
      </c>
      <c r="C5" t="str">
        <f t="shared" si="0"/>
        <v>mv 138b88ad0d812ed8ef7035d9420dd189.xlsx 29.xlsx</v>
      </c>
      <c r="F5" t="s">
        <v>147</v>
      </c>
    </row>
    <row r="6" spans="1:6" x14ac:dyDescent="0.2">
      <c r="A6" t="str">
        <f>RIGHT(F6,37)</f>
        <v>7f5d6fe37b819da189d99e077aa89279.xlsx</v>
      </c>
      <c r="B6" t="s">
        <v>583</v>
      </c>
      <c r="C6" t="str">
        <f t="shared" si="0"/>
        <v>mv 7f5d6fe37b819da189d99e077aa89279.xlsx 46.xlsx</v>
      </c>
      <c r="F6" t="s">
        <v>298</v>
      </c>
    </row>
    <row r="7" spans="1:6" x14ac:dyDescent="0.2">
      <c r="A7" t="str">
        <f>RIGHT(F7,37)</f>
        <v>1958720a9fc8fd57674e603852390a50.xlsx</v>
      </c>
      <c r="B7" t="s">
        <v>588</v>
      </c>
      <c r="C7" t="str">
        <f t="shared" si="0"/>
        <v>mv 1958720a9fc8fd57674e603852390a50.xlsx 49.xlsx</v>
      </c>
      <c r="F7" t="s">
        <v>74</v>
      </c>
    </row>
    <row r="8" spans="1:6" x14ac:dyDescent="0.2">
      <c r="A8" t="str">
        <f>RIGHT(F8,37)</f>
        <v>cbdaa1247e9bcd6fa41bd2fba9cadb37.xlsx</v>
      </c>
      <c r="B8" t="s">
        <v>578</v>
      </c>
      <c r="C8" t="str">
        <f t="shared" si="0"/>
        <v>mv cbdaa1247e9bcd6fa41bd2fba9cadb37.xlsx 52.xlsx</v>
      </c>
      <c r="F8" t="s">
        <v>93</v>
      </c>
    </row>
    <row r="9" spans="1:6" x14ac:dyDescent="0.2">
      <c r="A9" t="str">
        <f>RIGHT(F9,37)</f>
        <v>be79ff9a50c8093816b808a37817c310.xlsx</v>
      </c>
      <c r="B9" t="s">
        <v>589</v>
      </c>
      <c r="C9" t="str">
        <f t="shared" si="0"/>
        <v>mv be79ff9a50c8093816b808a37817c310.xlsx 55.xlsx</v>
      </c>
      <c r="F9" t="s">
        <v>315</v>
      </c>
    </row>
    <row r="10" spans="1:6" x14ac:dyDescent="0.2">
      <c r="A10" t="str">
        <f>RIGHT(F10,37)</f>
        <v>d0541ad898cf62407e48c8cf04215cf8.xlsx</v>
      </c>
      <c r="B10" t="s">
        <v>590</v>
      </c>
      <c r="C10" t="str">
        <f t="shared" si="0"/>
        <v>mv d0541ad898cf62407e48c8cf04215cf8.xlsx 58.xlsx</v>
      </c>
      <c r="F10" t="s">
        <v>281</v>
      </c>
    </row>
    <row r="11" spans="1:6" x14ac:dyDescent="0.2">
      <c r="A11" t="str">
        <f>RIGHT(F11,37)</f>
        <v>299c0fedddb0a412480240cbc6eeecd2.xlsx</v>
      </c>
      <c r="B11" t="s">
        <v>580</v>
      </c>
      <c r="C11" t="str">
        <f t="shared" si="0"/>
        <v>mv 299c0fedddb0a412480240cbc6eeecd2.xlsx 64.xlsx</v>
      </c>
      <c r="F11" t="s">
        <v>362</v>
      </c>
    </row>
    <row r="12" spans="1:6" x14ac:dyDescent="0.2">
      <c r="A12" t="str">
        <f>RIGHT(F12,37)</f>
        <v>77cc4bf82c061c03e78edfbdcceb0961.xlsx</v>
      </c>
      <c r="B12" t="s">
        <v>581</v>
      </c>
      <c r="C12" t="str">
        <f t="shared" si="0"/>
        <v>mv 77cc4bf82c061c03e78edfbdcceb0961.xlsx 66.xlsx</v>
      </c>
      <c r="F12" t="s">
        <v>53</v>
      </c>
    </row>
    <row r="13" spans="1:6" x14ac:dyDescent="0.2">
      <c r="A13" t="str">
        <f>RIGHT(F13,37)</f>
        <v>1250d61e8b6d92d86ce4ae1653f92387.xlsx</v>
      </c>
      <c r="B13" t="s">
        <v>582</v>
      </c>
      <c r="C13" t="str">
        <f t="shared" si="0"/>
        <v>mv 1250d61e8b6d92d86ce4ae1653f92387.xlsx 83.xlsx</v>
      </c>
      <c r="F13" t="s">
        <v>393</v>
      </c>
    </row>
    <row r="14" spans="1:6" x14ac:dyDescent="0.2">
      <c r="A14" t="str">
        <f>RIGHT(F14,37)</f>
        <v>ec344bf12c675d751036895b706c7810.xlsx</v>
      </c>
      <c r="B14" t="s">
        <v>591</v>
      </c>
      <c r="C14" t="str">
        <f t="shared" si="0"/>
        <v>mv ec344bf12c675d751036895b706c7810.xlsx 85.xlsx</v>
      </c>
      <c r="F14" t="s">
        <v>423</v>
      </c>
    </row>
    <row r="15" spans="1:6" x14ac:dyDescent="0.2">
      <c r="A15" t="str">
        <f>RIGHT(F15,37)</f>
        <v>4ff2ea78ff5cd0038edd46ac0f1e26c7.xlsx</v>
      </c>
      <c r="B15" t="s">
        <v>592</v>
      </c>
      <c r="C15" t="str">
        <f t="shared" si="0"/>
        <v>mv 4ff2ea78ff5cd0038edd46ac0f1e26c7.xlsx 88.xlsx</v>
      </c>
      <c r="F15" t="s">
        <v>447</v>
      </c>
    </row>
    <row r="16" spans="1:6" x14ac:dyDescent="0.2">
      <c r="A16" t="str">
        <f>RIGHT(F16,37)</f>
        <v>506b347661892c57eaa03d2f49b3ec05.xlsx</v>
      </c>
      <c r="B16" t="s">
        <v>586</v>
      </c>
      <c r="C16" t="str">
        <f t="shared" si="0"/>
        <v>mv 506b347661892c57eaa03d2f49b3ec05.xlsx 89.xlsx</v>
      </c>
      <c r="F16" t="s">
        <v>462</v>
      </c>
    </row>
    <row r="17" spans="1:6" x14ac:dyDescent="0.2">
      <c r="A17" t="str">
        <f>RIGHT(F17,37)</f>
        <v>c654f4c5fb6de5ba1e5b9aacef69e604.xlsx</v>
      </c>
      <c r="B17" t="s">
        <v>593</v>
      </c>
      <c r="C17" t="str">
        <f t="shared" si="0"/>
        <v>mv c654f4c5fb6de5ba1e5b9aacef69e604.xlsx 92.xlsx</v>
      </c>
      <c r="F17" t="s">
        <v>130</v>
      </c>
    </row>
    <row r="18" spans="1:6" x14ac:dyDescent="0.2">
      <c r="A18" t="str">
        <f>RIGHT(F18,37)</f>
        <v>e6df7b391f16217584ea65c5bd9fa709.xlsx</v>
      </c>
      <c r="B18" t="s">
        <v>594</v>
      </c>
      <c r="C18" t="str">
        <f t="shared" si="0"/>
        <v>mv e6df7b391f16217584ea65c5bd9fa709.xlsx 93.xlsx</v>
      </c>
      <c r="F18" t="s">
        <v>110</v>
      </c>
    </row>
    <row r="19" spans="1:6" x14ac:dyDescent="0.2">
      <c r="A19" t="str">
        <f>RIGHT(F19,37)</f>
        <v>b61548184b5f4a25942689b72b1378ac.xlsx</v>
      </c>
      <c r="B19" t="s">
        <v>595</v>
      </c>
      <c r="C19" t="str">
        <f t="shared" si="0"/>
        <v>mv b61548184b5f4a25942689b72b1378ac.xlsx 94.xlsx</v>
      </c>
      <c r="F19" t="s">
        <v>247</v>
      </c>
    </row>
    <row r="20" spans="1:6" x14ac:dyDescent="0.2">
      <c r="A20" t="str">
        <f>RIGHT(F20,37)</f>
        <v>47a944bf3ee5bd611ad6e0c8a463ce19.xlsx</v>
      </c>
      <c r="B20" t="s">
        <v>596</v>
      </c>
      <c r="C20" t="str">
        <f t="shared" si="0"/>
        <v>mv 47a944bf3ee5bd611ad6e0c8a463ce19.xlsx 96.xlsx</v>
      </c>
      <c r="F20" t="s">
        <v>486</v>
      </c>
    </row>
    <row r="33" spans="1:1" x14ac:dyDescent="0.2">
      <c r="A33" t="str">
        <f>RIGHT(F33,37)</f>
        <v/>
      </c>
    </row>
    <row r="34" spans="1:1" x14ac:dyDescent="0.2">
      <c r="A34" t="str">
        <f>RIGHT(F34,37)</f>
        <v/>
      </c>
    </row>
    <row r="35" spans="1:1" x14ac:dyDescent="0.2">
      <c r="A35" t="str">
        <f>RIGHT(F35,37)</f>
        <v/>
      </c>
    </row>
    <row r="36" spans="1:1" x14ac:dyDescent="0.2">
      <c r="A36" t="str">
        <f>RIGHT(F36,37)</f>
        <v/>
      </c>
    </row>
    <row r="37" spans="1:1" x14ac:dyDescent="0.2">
      <c r="A37" t="str">
        <f>RIGHT(F37,37)</f>
        <v/>
      </c>
    </row>
    <row r="38" spans="1:1" x14ac:dyDescent="0.2">
      <c r="A38" t="str">
        <f>RIGHT(F38,37)</f>
        <v/>
      </c>
    </row>
    <row r="39" spans="1:1" x14ac:dyDescent="0.2">
      <c r="A39" t="str">
        <f>RIGHT(F39,37)</f>
        <v/>
      </c>
    </row>
    <row r="40" spans="1:1" x14ac:dyDescent="0.2">
      <c r="A40" t="str">
        <f>RIGHT(F40,37)</f>
        <v/>
      </c>
    </row>
    <row r="41" spans="1:1" x14ac:dyDescent="0.2">
      <c r="A41" t="str">
        <f>RIGHT(F41,37)</f>
        <v/>
      </c>
    </row>
    <row r="42" spans="1:1" x14ac:dyDescent="0.2">
      <c r="A42" t="str">
        <f>RIGHT(F42,37)</f>
        <v/>
      </c>
    </row>
    <row r="43" spans="1:1" x14ac:dyDescent="0.2">
      <c r="A43" t="str">
        <f>RIGHT(F43,37)</f>
        <v/>
      </c>
    </row>
    <row r="44" spans="1:1" x14ac:dyDescent="0.2">
      <c r="A44" t="str">
        <f>RIGHT(F44,37)</f>
        <v/>
      </c>
    </row>
    <row r="45" spans="1:1" x14ac:dyDescent="0.2">
      <c r="A45" t="str">
        <f>RIGHT(F45,37)</f>
        <v/>
      </c>
    </row>
  </sheetData>
  <sortState xmlns:xlrd2="http://schemas.microsoft.com/office/spreadsheetml/2017/richdata2" ref="B2:C45">
    <sortCondition ref="B2:B4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820F5-D530-A546-A5A3-5EA1FF1FC83D}">
  <dimension ref="A1:BW45"/>
  <sheetViews>
    <sheetView workbookViewId="0">
      <selection sqref="A1:XFD1048576"/>
    </sheetView>
  </sheetViews>
  <sheetFormatPr baseColWidth="10" defaultRowHeight="16" x14ac:dyDescent="0.2"/>
  <cols>
    <col min="1" max="1" width="4.1640625" bestFit="1" customWidth="1"/>
    <col min="2" max="2" width="30.6640625" customWidth="1"/>
    <col min="3" max="3" width="24.1640625" customWidth="1"/>
    <col min="4" max="4" width="20.1640625" customWidth="1"/>
    <col min="5" max="5" width="19.33203125" customWidth="1"/>
    <col min="6" max="6" width="25.33203125" customWidth="1"/>
    <col min="7" max="7" width="20.5" customWidth="1"/>
    <col min="8" max="8" width="14.1640625" bestFit="1" customWidth="1"/>
    <col min="9" max="9" width="15.83203125" customWidth="1"/>
    <col min="10" max="10" width="24.33203125" customWidth="1"/>
    <col min="11" max="11" width="21.5" customWidth="1"/>
    <col min="12" max="12" width="18.6640625" bestFit="1" customWidth="1"/>
    <col min="13" max="13" width="25.83203125" bestFit="1" customWidth="1"/>
    <col min="14" max="14" width="42.6640625" customWidth="1"/>
    <col min="15" max="15" width="25.83203125" customWidth="1"/>
    <col min="16" max="16" width="10" customWidth="1"/>
    <col min="17" max="17" width="80.6640625" bestFit="1" customWidth="1"/>
    <col min="18" max="18" width="15.1640625" hidden="1" customWidth="1"/>
    <col min="19" max="19" width="14.6640625" hidden="1" customWidth="1"/>
    <col min="20" max="20" width="15.33203125" hidden="1" customWidth="1"/>
    <col min="21" max="21" width="20.33203125" hidden="1" customWidth="1"/>
    <col min="22" max="22" width="16.33203125" hidden="1" customWidth="1"/>
    <col min="23" max="23" width="15.83203125" hidden="1" customWidth="1"/>
    <col min="24" max="24" width="14.5" hidden="1" customWidth="1"/>
    <col min="25" max="25" width="13.5" hidden="1" customWidth="1"/>
    <col min="26" max="26" width="15.33203125" hidden="1" customWidth="1"/>
    <col min="27" max="27" width="20" hidden="1" customWidth="1"/>
    <col min="28" max="28" width="24" hidden="1" customWidth="1"/>
    <col min="29" max="29" width="25" hidden="1" customWidth="1"/>
    <col min="30" max="30" width="20" hidden="1" customWidth="1"/>
    <col min="31" max="32" width="4.33203125" style="3" hidden="1" customWidth="1"/>
    <col min="33" max="33" width="79.33203125" hidden="1" customWidth="1"/>
    <col min="34" max="35" width="80.6640625" hidden="1" customWidth="1"/>
    <col min="36" max="36" width="23" hidden="1" customWidth="1"/>
    <col min="37" max="37" width="80.6640625" hidden="1" customWidth="1"/>
    <col min="38" max="38" width="35" hidden="1" customWidth="1"/>
    <col min="39" max="39" width="22" customWidth="1"/>
    <col min="40" max="41" width="12.83203125" hidden="1" customWidth="1"/>
    <col min="42" max="43" width="14.5" hidden="1" customWidth="1"/>
    <col min="44" max="44" width="15" hidden="1" customWidth="1"/>
    <col min="45" max="45" width="14.33203125" hidden="1" customWidth="1"/>
    <col min="46" max="46" width="8.1640625" hidden="1" customWidth="1"/>
    <col min="47" max="47" width="153.6640625" hidden="1" customWidth="1"/>
    <col min="48" max="48" width="41.5" bestFit="1" customWidth="1"/>
    <col min="49" max="49" width="132.5" style="5" customWidth="1"/>
    <col min="50" max="51" width="80.6640625" hidden="1" customWidth="1"/>
    <col min="52" max="52" width="6" bestFit="1" customWidth="1"/>
    <col min="53" max="53" width="27.83203125" hidden="1" customWidth="1"/>
    <col min="54" max="54" width="27.1640625" hidden="1" customWidth="1"/>
    <col min="55" max="55" width="15.83203125" bestFit="1" customWidth="1"/>
    <col min="56" max="56" width="80.6640625" bestFit="1" customWidth="1"/>
    <col min="57" max="57" width="33.83203125" hidden="1" customWidth="1"/>
    <col min="58" max="58" width="11.1640625" hidden="1" customWidth="1"/>
  </cols>
  <sheetData>
    <row r="1" spans="1:58" ht="17" x14ac:dyDescent="0.2">
      <c r="A1" s="6" t="s">
        <v>0</v>
      </c>
      <c r="B1" s="6" t="s">
        <v>567</v>
      </c>
      <c r="C1" s="4" t="s">
        <v>552</v>
      </c>
      <c r="D1" s="4" t="s">
        <v>577</v>
      </c>
      <c r="E1" s="4" t="s">
        <v>553</v>
      </c>
      <c r="F1" s="4" t="s">
        <v>559</v>
      </c>
      <c r="G1" s="4" t="s">
        <v>569</v>
      </c>
      <c r="H1" s="4" t="s">
        <v>568</v>
      </c>
      <c r="I1" s="4" t="s">
        <v>570</v>
      </c>
      <c r="J1" s="4" t="s">
        <v>574</v>
      </c>
      <c r="K1" s="4" t="s">
        <v>538</v>
      </c>
      <c r="L1" s="4" t="s">
        <v>575</v>
      </c>
      <c r="M1" s="4" t="s">
        <v>576</v>
      </c>
      <c r="N1" s="6" t="s">
        <v>566</v>
      </c>
      <c r="O1" s="4"/>
      <c r="P1" t="s">
        <v>1</v>
      </c>
      <c r="Q1" t="s">
        <v>2</v>
      </c>
      <c r="R1" t="s">
        <v>3</v>
      </c>
      <c r="S1" t="s">
        <v>4</v>
      </c>
      <c r="T1" t="s">
        <v>5</v>
      </c>
      <c r="U1" t="s">
        <v>6</v>
      </c>
      <c r="V1" t="s">
        <v>7</v>
      </c>
      <c r="W1" t="s">
        <v>8</v>
      </c>
      <c r="X1" t="s">
        <v>9</v>
      </c>
      <c r="Y1" t="s">
        <v>10</v>
      </c>
      <c r="Z1" t="s">
        <v>11</v>
      </c>
      <c r="AA1" t="s">
        <v>12</v>
      </c>
      <c r="AB1" t="s">
        <v>13</v>
      </c>
      <c r="AC1" t="s">
        <v>14</v>
      </c>
      <c r="AD1" t="s">
        <v>15</v>
      </c>
      <c r="AE1" s="3" t="s">
        <v>16</v>
      </c>
      <c r="AF1" s="3" t="s">
        <v>17</v>
      </c>
      <c r="AG1" t="s">
        <v>18</v>
      </c>
      <c r="AH1" t="s">
        <v>19</v>
      </c>
      <c r="AI1" t="s">
        <v>20</v>
      </c>
      <c r="AJ1" t="s">
        <v>21</v>
      </c>
      <c r="AK1" t="s">
        <v>22</v>
      </c>
      <c r="AL1" t="s">
        <v>23</v>
      </c>
      <c r="AM1" t="s">
        <v>24</v>
      </c>
      <c r="AN1" t="s">
        <v>25</v>
      </c>
      <c r="AO1" t="s">
        <v>26</v>
      </c>
      <c r="AP1" t="s">
        <v>27</v>
      </c>
      <c r="AQ1" t="s">
        <v>28</v>
      </c>
      <c r="AR1" t="s">
        <v>29</v>
      </c>
      <c r="AS1" t="s">
        <v>30</v>
      </c>
      <c r="AT1" t="s">
        <v>31</v>
      </c>
      <c r="AU1" t="s">
        <v>32</v>
      </c>
      <c r="AV1" t="s">
        <v>33</v>
      </c>
      <c r="AW1" s="5" t="s">
        <v>34</v>
      </c>
      <c r="AX1" t="s">
        <v>35</v>
      </c>
      <c r="AY1" t="s">
        <v>36</v>
      </c>
      <c r="AZ1" s="4" t="s">
        <v>540</v>
      </c>
      <c r="BA1" t="s">
        <v>37</v>
      </c>
      <c r="BB1" t="s">
        <v>38</v>
      </c>
      <c r="BC1" t="s">
        <v>539</v>
      </c>
      <c r="BD1" t="s">
        <v>39</v>
      </c>
      <c r="BE1" t="s">
        <v>40</v>
      </c>
      <c r="BF1" t="s">
        <v>41</v>
      </c>
    </row>
    <row r="2" spans="1:58" ht="34" x14ac:dyDescent="0.2">
      <c r="A2">
        <v>52</v>
      </c>
      <c r="B2" t="s">
        <v>85</v>
      </c>
      <c r="C2" t="s">
        <v>541</v>
      </c>
      <c r="D2" t="s">
        <v>91</v>
      </c>
      <c r="E2" t="s">
        <v>64</v>
      </c>
      <c r="F2" t="s">
        <v>561</v>
      </c>
      <c r="G2" t="s">
        <v>46</v>
      </c>
      <c r="I2" t="s">
        <v>58</v>
      </c>
      <c r="J2" t="s">
        <v>58</v>
      </c>
      <c r="K2" t="s">
        <v>96</v>
      </c>
      <c r="N2" t="s">
        <v>93</v>
      </c>
      <c r="P2" t="s">
        <v>84</v>
      </c>
      <c r="Q2" t="s">
        <v>86</v>
      </c>
      <c r="R2">
        <v>70</v>
      </c>
      <c r="S2">
        <v>0</v>
      </c>
      <c r="T2">
        <v>70</v>
      </c>
      <c r="U2">
        <v>0</v>
      </c>
      <c r="V2">
        <v>0</v>
      </c>
      <c r="W2">
        <v>0</v>
      </c>
      <c r="Y2">
        <v>1</v>
      </c>
      <c r="Z2">
        <v>0</v>
      </c>
      <c r="AA2">
        <v>0</v>
      </c>
      <c r="AB2" t="s">
        <v>87</v>
      </c>
      <c r="AC2" t="s">
        <v>88</v>
      </c>
      <c r="AE2" s="3">
        <v>1434500000000</v>
      </c>
      <c r="AF2" s="3">
        <v>1435100000000</v>
      </c>
      <c r="AG2" t="s">
        <v>89</v>
      </c>
      <c r="AH2">
        <v>2015</v>
      </c>
      <c r="AI2" t="b">
        <v>0</v>
      </c>
      <c r="AL2" t="s">
        <v>90</v>
      </c>
      <c r="AM2" t="s">
        <v>92</v>
      </c>
      <c r="AN2">
        <v>-13.450020142856999</v>
      </c>
      <c r="AO2">
        <v>-71.021631999999997</v>
      </c>
      <c r="AP2">
        <v>-13.445040000000001</v>
      </c>
      <c r="AQ2">
        <v>-71.003429999999994</v>
      </c>
      <c r="AR2">
        <v>-71.119010000000003</v>
      </c>
      <c r="AS2">
        <v>-13.50037</v>
      </c>
      <c r="AT2">
        <v>11925</v>
      </c>
      <c r="AV2" t="s">
        <v>94</v>
      </c>
      <c r="AW2" s="5" t="s">
        <v>95</v>
      </c>
      <c r="AY2" t="s">
        <v>97</v>
      </c>
      <c r="AZ2">
        <v>1</v>
      </c>
      <c r="BA2">
        <v>0</v>
      </c>
      <c r="BC2" t="s">
        <v>98</v>
      </c>
      <c r="BD2" t="s">
        <v>99</v>
      </c>
      <c r="BE2" t="s">
        <v>100</v>
      </c>
      <c r="BF2">
        <v>1486587520</v>
      </c>
    </row>
    <row r="3" spans="1:58" ht="34" x14ac:dyDescent="0.2">
      <c r="A3">
        <v>64</v>
      </c>
      <c r="B3" t="s">
        <v>361</v>
      </c>
      <c r="C3" t="s">
        <v>541</v>
      </c>
      <c r="E3" t="s">
        <v>64</v>
      </c>
      <c r="F3" t="s">
        <v>561</v>
      </c>
      <c r="G3" t="s">
        <v>171</v>
      </c>
      <c r="I3" t="s">
        <v>58</v>
      </c>
      <c r="J3" t="s">
        <v>58</v>
      </c>
      <c r="K3" t="s">
        <v>59</v>
      </c>
      <c r="L3" t="s">
        <v>58</v>
      </c>
      <c r="M3" t="s">
        <v>64</v>
      </c>
      <c r="N3" t="s">
        <v>362</v>
      </c>
      <c r="P3" t="s">
        <v>360</v>
      </c>
      <c r="Q3" t="s">
        <v>45</v>
      </c>
      <c r="R3">
        <v>509</v>
      </c>
      <c r="S3">
        <v>0</v>
      </c>
      <c r="T3">
        <v>509</v>
      </c>
      <c r="U3">
        <v>0</v>
      </c>
      <c r="V3">
        <v>0</v>
      </c>
      <c r="W3">
        <v>0</v>
      </c>
      <c r="Y3">
        <v>0</v>
      </c>
      <c r="Z3">
        <v>1</v>
      </c>
      <c r="AA3">
        <v>0</v>
      </c>
      <c r="AB3" t="s">
        <v>47</v>
      </c>
      <c r="AC3" t="s">
        <v>48</v>
      </c>
      <c r="AE3" s="3">
        <v>1371000000000</v>
      </c>
      <c r="AF3" s="3">
        <v>1451950000000</v>
      </c>
      <c r="AG3" t="s">
        <v>49</v>
      </c>
      <c r="AH3" s="2">
        <v>2013201420152010</v>
      </c>
      <c r="AI3" t="s">
        <v>50</v>
      </c>
      <c r="AL3" t="s">
        <v>51</v>
      </c>
      <c r="AM3" t="s">
        <v>52</v>
      </c>
      <c r="AN3">
        <v>28.535856065560001</v>
      </c>
      <c r="AO3">
        <v>-32.244275811552001</v>
      </c>
      <c r="AP3">
        <v>0</v>
      </c>
      <c r="AQ3">
        <v>0</v>
      </c>
      <c r="AR3">
        <v>0</v>
      </c>
      <c r="AS3">
        <v>0</v>
      </c>
      <c r="AT3">
        <v>6293826</v>
      </c>
      <c r="AU3" t="s">
        <v>363</v>
      </c>
      <c r="AV3" t="s">
        <v>55</v>
      </c>
      <c r="AW3" s="5" t="s">
        <v>364</v>
      </c>
      <c r="AX3" t="s">
        <v>57</v>
      </c>
      <c r="AY3" t="s">
        <v>365</v>
      </c>
      <c r="AZ3">
        <v>1</v>
      </c>
      <c r="BA3">
        <v>0</v>
      </c>
      <c r="BC3" t="s">
        <v>366</v>
      </c>
      <c r="BD3" t="s">
        <v>367</v>
      </c>
      <c r="BE3" t="s">
        <v>368</v>
      </c>
      <c r="BF3">
        <v>1486587520</v>
      </c>
    </row>
    <row r="4" spans="1:58" ht="34" x14ac:dyDescent="0.2">
      <c r="A4">
        <v>66</v>
      </c>
      <c r="B4" t="s">
        <v>44</v>
      </c>
      <c r="C4" t="s">
        <v>541</v>
      </c>
      <c r="E4" t="s">
        <v>64</v>
      </c>
      <c r="F4" t="s">
        <v>561</v>
      </c>
      <c r="G4" t="s">
        <v>46</v>
      </c>
      <c r="I4" t="s">
        <v>58</v>
      </c>
      <c r="J4" t="s">
        <v>58</v>
      </c>
      <c r="K4" t="s">
        <v>59</v>
      </c>
      <c r="L4" t="s">
        <v>58</v>
      </c>
      <c r="M4" t="s">
        <v>64</v>
      </c>
      <c r="N4" t="s">
        <v>53</v>
      </c>
      <c r="P4" t="s">
        <v>43</v>
      </c>
      <c r="Q4" t="s">
        <v>45</v>
      </c>
      <c r="R4">
        <v>509</v>
      </c>
      <c r="S4">
        <v>26</v>
      </c>
      <c r="T4">
        <v>483</v>
      </c>
      <c r="U4">
        <v>0</v>
      </c>
      <c r="V4">
        <v>26</v>
      </c>
      <c r="W4">
        <v>0</v>
      </c>
      <c r="Y4">
        <v>0</v>
      </c>
      <c r="Z4">
        <v>1</v>
      </c>
      <c r="AA4">
        <v>0</v>
      </c>
      <c r="AB4" t="s">
        <v>47</v>
      </c>
      <c r="AC4" t="s">
        <v>48</v>
      </c>
      <c r="AE4" s="3">
        <v>1371000000000</v>
      </c>
      <c r="AF4" s="3">
        <v>1451950000000</v>
      </c>
      <c r="AG4" t="s">
        <v>49</v>
      </c>
      <c r="AH4" s="2">
        <v>2013201420152010</v>
      </c>
      <c r="AI4" t="s">
        <v>50</v>
      </c>
      <c r="AL4" t="s">
        <v>51</v>
      </c>
      <c r="AM4" t="s">
        <v>52</v>
      </c>
      <c r="AN4">
        <v>28.535856065560001</v>
      </c>
      <c r="AO4">
        <v>-32.244275811552001</v>
      </c>
      <c r="AP4">
        <v>0</v>
      </c>
      <c r="AQ4">
        <v>0</v>
      </c>
      <c r="AR4">
        <v>0</v>
      </c>
      <c r="AS4">
        <v>0</v>
      </c>
      <c r="AT4">
        <v>6293826</v>
      </c>
      <c r="AU4" t="s">
        <v>54</v>
      </c>
      <c r="AV4" t="s">
        <v>55</v>
      </c>
      <c r="AW4" s="5" t="s">
        <v>56</v>
      </c>
      <c r="AX4" t="s">
        <v>57</v>
      </c>
      <c r="AY4" t="s">
        <v>60</v>
      </c>
      <c r="AZ4">
        <v>1</v>
      </c>
      <c r="BA4">
        <v>0</v>
      </c>
      <c r="BC4" t="s">
        <v>61</v>
      </c>
      <c r="BD4" t="s">
        <v>62</v>
      </c>
      <c r="BE4" t="s">
        <v>63</v>
      </c>
      <c r="BF4">
        <v>1486587520</v>
      </c>
    </row>
    <row r="5" spans="1:58" ht="34" x14ac:dyDescent="0.2">
      <c r="A5">
        <v>83</v>
      </c>
      <c r="B5" t="s">
        <v>387</v>
      </c>
      <c r="C5" t="s">
        <v>548</v>
      </c>
      <c r="E5" t="s">
        <v>557</v>
      </c>
      <c r="F5" t="s">
        <v>563</v>
      </c>
      <c r="G5" t="s">
        <v>46</v>
      </c>
      <c r="I5" t="s">
        <v>401</v>
      </c>
      <c r="J5" t="s">
        <v>396</v>
      </c>
      <c r="L5" t="s">
        <v>401</v>
      </c>
      <c r="M5" t="s">
        <v>402</v>
      </c>
      <c r="N5" t="s">
        <v>393</v>
      </c>
      <c r="P5" t="s">
        <v>386</v>
      </c>
      <c r="R5">
        <v>847</v>
      </c>
      <c r="S5">
        <v>548</v>
      </c>
      <c r="T5">
        <v>299</v>
      </c>
      <c r="U5">
        <v>0</v>
      </c>
      <c r="V5">
        <v>548</v>
      </c>
      <c r="W5">
        <v>0</v>
      </c>
      <c r="Y5">
        <v>1</v>
      </c>
      <c r="Z5">
        <v>0</v>
      </c>
      <c r="AA5">
        <v>0</v>
      </c>
      <c r="AB5" t="s">
        <v>388</v>
      </c>
      <c r="AC5" t="s">
        <v>389</v>
      </c>
      <c r="AE5" s="3">
        <v>1377820000000</v>
      </c>
      <c r="AF5" s="3">
        <v>1385420000000</v>
      </c>
      <c r="AG5" t="s">
        <v>390</v>
      </c>
      <c r="AH5">
        <v>2013</v>
      </c>
      <c r="AI5" t="s">
        <v>50</v>
      </c>
      <c r="AL5" t="s">
        <v>391</v>
      </c>
      <c r="AM5" t="s">
        <v>392</v>
      </c>
      <c r="AN5">
        <v>-36.174442739078998</v>
      </c>
      <c r="AO5">
        <v>148.44334592679999</v>
      </c>
      <c r="AP5">
        <v>-35.957999999999998</v>
      </c>
      <c r="AQ5">
        <v>148.48400000000001</v>
      </c>
      <c r="AR5">
        <v>148.399</v>
      </c>
      <c r="AS5">
        <v>-36.372</v>
      </c>
      <c r="AT5">
        <v>24366</v>
      </c>
      <c r="AV5" t="s">
        <v>394</v>
      </c>
      <c r="AW5" s="5" t="s">
        <v>395</v>
      </c>
      <c r="AY5" t="s">
        <v>397</v>
      </c>
      <c r="AZ5">
        <v>1</v>
      </c>
      <c r="BA5">
        <v>0</v>
      </c>
      <c r="BC5" t="s">
        <v>398</v>
      </c>
      <c r="BD5" t="s">
        <v>399</v>
      </c>
      <c r="BE5" t="s">
        <v>400</v>
      </c>
      <c r="BF5">
        <v>1486587520</v>
      </c>
    </row>
    <row r="6" spans="1:58" ht="34" x14ac:dyDescent="0.2">
      <c r="A6">
        <v>46</v>
      </c>
      <c r="B6" t="s">
        <v>289</v>
      </c>
      <c r="C6" t="s">
        <v>546</v>
      </c>
      <c r="D6" t="s">
        <v>296</v>
      </c>
      <c r="E6" t="s">
        <v>554</v>
      </c>
      <c r="F6" t="s">
        <v>560</v>
      </c>
      <c r="G6" t="s">
        <v>46</v>
      </c>
      <c r="I6" t="s">
        <v>571</v>
      </c>
      <c r="J6" t="s">
        <v>301</v>
      </c>
      <c r="N6" t="s">
        <v>298</v>
      </c>
      <c r="P6" t="s">
        <v>288</v>
      </c>
      <c r="Q6" t="s">
        <v>290</v>
      </c>
      <c r="R6">
        <v>463</v>
      </c>
      <c r="S6">
        <v>85</v>
      </c>
      <c r="T6">
        <v>378</v>
      </c>
      <c r="U6">
        <v>0</v>
      </c>
      <c r="V6">
        <v>85</v>
      </c>
      <c r="W6">
        <v>0</v>
      </c>
      <c r="Y6">
        <v>1</v>
      </c>
      <c r="Z6">
        <v>0</v>
      </c>
      <c r="AA6">
        <v>0</v>
      </c>
      <c r="AB6" t="s">
        <v>291</v>
      </c>
      <c r="AC6" t="s">
        <v>292</v>
      </c>
      <c r="AE6" s="3">
        <v>1428020000000</v>
      </c>
      <c r="AF6" s="3">
        <v>1430870000000</v>
      </c>
      <c r="AG6" t="s">
        <v>293</v>
      </c>
      <c r="AH6">
        <v>2015</v>
      </c>
      <c r="AI6" t="s">
        <v>294</v>
      </c>
      <c r="AL6" t="s">
        <v>295</v>
      </c>
      <c r="AM6" t="s">
        <v>297</v>
      </c>
      <c r="AN6">
        <v>-0.95585860907127995</v>
      </c>
      <c r="AO6">
        <v>11.772445550756</v>
      </c>
      <c r="AP6">
        <v>-4.9160000000000002E-2</v>
      </c>
      <c r="AQ6">
        <v>13.641400000000001</v>
      </c>
      <c r="AR6">
        <v>10.213179999999999</v>
      </c>
      <c r="AS6">
        <v>-2.3196699999999999</v>
      </c>
      <c r="AT6">
        <v>254371</v>
      </c>
      <c r="AV6" t="s">
        <v>299</v>
      </c>
      <c r="AW6" s="5" t="s">
        <v>300</v>
      </c>
      <c r="AY6" t="s">
        <v>302</v>
      </c>
      <c r="AZ6">
        <v>1</v>
      </c>
      <c r="BA6">
        <v>0</v>
      </c>
      <c r="BC6" t="s">
        <v>303</v>
      </c>
      <c r="BD6" t="s">
        <v>304</v>
      </c>
      <c r="BE6" t="s">
        <v>305</v>
      </c>
      <c r="BF6">
        <v>1486587520</v>
      </c>
    </row>
    <row r="7" spans="1:58" ht="17" x14ac:dyDescent="0.2">
      <c r="A7">
        <v>22</v>
      </c>
      <c r="B7" t="s">
        <v>139</v>
      </c>
      <c r="C7" t="s">
        <v>543</v>
      </c>
      <c r="E7" t="s">
        <v>155</v>
      </c>
      <c r="F7" t="s">
        <v>150</v>
      </c>
      <c r="G7" t="s">
        <v>46</v>
      </c>
      <c r="I7" t="s">
        <v>154</v>
      </c>
      <c r="J7" t="s">
        <v>154</v>
      </c>
      <c r="L7" t="s">
        <v>154</v>
      </c>
      <c r="M7" t="s">
        <v>155</v>
      </c>
      <c r="N7" t="s">
        <v>147</v>
      </c>
      <c r="R7">
        <v>9</v>
      </c>
      <c r="S7">
        <v>4</v>
      </c>
      <c r="T7">
        <v>4</v>
      </c>
      <c r="U7">
        <v>1</v>
      </c>
      <c r="V7">
        <v>4</v>
      </c>
      <c r="W7">
        <v>5</v>
      </c>
      <c r="Y7">
        <v>1</v>
      </c>
      <c r="Z7">
        <v>1</v>
      </c>
      <c r="AA7">
        <v>0</v>
      </c>
      <c r="AB7" t="s">
        <v>140</v>
      </c>
      <c r="AC7" t="s">
        <v>141</v>
      </c>
      <c r="AE7" s="3">
        <v>1447800000000</v>
      </c>
      <c r="AF7" s="3">
        <v>1458520000000</v>
      </c>
      <c r="AG7" t="s">
        <v>142</v>
      </c>
      <c r="AH7" s="2">
        <v>20152016</v>
      </c>
      <c r="AI7" t="s">
        <v>143</v>
      </c>
      <c r="AK7" t="s">
        <v>144</v>
      </c>
      <c r="AL7" t="s">
        <v>145</v>
      </c>
      <c r="AM7" t="s">
        <v>146</v>
      </c>
      <c r="AN7">
        <v>38.877788555556002</v>
      </c>
      <c r="AO7">
        <v>-122.28805466667001</v>
      </c>
      <c r="AP7">
        <v>38.89</v>
      </c>
      <c r="AQ7">
        <v>-122.27500000000001</v>
      </c>
      <c r="AR7">
        <v>-122.3</v>
      </c>
      <c r="AS7">
        <v>38.86</v>
      </c>
      <c r="AT7">
        <v>2232</v>
      </c>
      <c r="AV7" t="s">
        <v>75</v>
      </c>
      <c r="AW7" s="5" t="s">
        <v>148</v>
      </c>
      <c r="AX7" t="s">
        <v>149</v>
      </c>
      <c r="AY7" t="s">
        <v>151</v>
      </c>
      <c r="AZ7">
        <v>0</v>
      </c>
      <c r="BA7">
        <v>0</v>
      </c>
      <c r="BC7" t="s">
        <v>42</v>
      </c>
      <c r="BD7" t="s">
        <v>152</v>
      </c>
      <c r="BE7" t="s">
        <v>153</v>
      </c>
      <c r="BF7">
        <v>1537462655</v>
      </c>
    </row>
    <row r="8" spans="1:58" ht="17" x14ac:dyDescent="0.2">
      <c r="A8">
        <v>29</v>
      </c>
      <c r="B8" t="s">
        <v>139</v>
      </c>
      <c r="C8" t="s">
        <v>543</v>
      </c>
      <c r="E8" t="s">
        <v>155</v>
      </c>
      <c r="F8" t="s">
        <v>150</v>
      </c>
      <c r="G8" t="s">
        <v>46</v>
      </c>
      <c r="I8" t="s">
        <v>154</v>
      </c>
      <c r="J8" t="s">
        <v>154</v>
      </c>
      <c r="L8" t="s">
        <v>154</v>
      </c>
      <c r="M8" t="s">
        <v>155</v>
      </c>
      <c r="N8" t="s">
        <v>147</v>
      </c>
      <c r="R8">
        <v>9</v>
      </c>
      <c r="S8">
        <v>4</v>
      </c>
      <c r="T8">
        <v>4</v>
      </c>
      <c r="U8">
        <v>1</v>
      </c>
      <c r="V8">
        <v>4</v>
      </c>
      <c r="W8">
        <v>5</v>
      </c>
      <c r="Y8">
        <v>1</v>
      </c>
      <c r="Z8">
        <v>1</v>
      </c>
      <c r="AA8">
        <v>0</v>
      </c>
      <c r="AB8" t="s">
        <v>140</v>
      </c>
      <c r="AC8" t="s">
        <v>141</v>
      </c>
      <c r="AE8" s="3">
        <v>1447800000000</v>
      </c>
      <c r="AF8" s="3">
        <v>1458520000000</v>
      </c>
      <c r="AG8" t="s">
        <v>142</v>
      </c>
      <c r="AH8" s="2">
        <v>20152016</v>
      </c>
      <c r="AI8" t="s">
        <v>143</v>
      </c>
      <c r="AK8" t="s">
        <v>144</v>
      </c>
      <c r="AL8" t="s">
        <v>145</v>
      </c>
      <c r="AM8" t="s">
        <v>146</v>
      </c>
      <c r="AN8">
        <v>38.877788555556002</v>
      </c>
      <c r="AO8">
        <v>-122.28805466667001</v>
      </c>
      <c r="AP8">
        <v>38.89</v>
      </c>
      <c r="AQ8">
        <v>-122.27500000000001</v>
      </c>
      <c r="AR8">
        <v>-122.3</v>
      </c>
      <c r="AS8">
        <v>38.86</v>
      </c>
      <c r="AT8">
        <v>2232</v>
      </c>
      <c r="AV8" t="s">
        <v>75</v>
      </c>
      <c r="AW8" s="5" t="s">
        <v>148</v>
      </c>
      <c r="AX8" t="s">
        <v>149</v>
      </c>
      <c r="AY8" t="s">
        <v>151</v>
      </c>
      <c r="AZ8">
        <v>0</v>
      </c>
      <c r="BA8">
        <v>0</v>
      </c>
      <c r="BD8" t="s">
        <v>152</v>
      </c>
      <c r="BE8" t="s">
        <v>153</v>
      </c>
      <c r="BF8">
        <v>1537462655</v>
      </c>
    </row>
    <row r="9" spans="1:58" ht="34" x14ac:dyDescent="0.2">
      <c r="A9">
        <v>89</v>
      </c>
      <c r="B9" t="s">
        <v>456</v>
      </c>
      <c r="C9" t="s">
        <v>549</v>
      </c>
      <c r="D9" t="s">
        <v>461</v>
      </c>
      <c r="E9" t="s">
        <v>470</v>
      </c>
      <c r="F9" t="s">
        <v>564</v>
      </c>
      <c r="G9" t="s">
        <v>46</v>
      </c>
      <c r="I9" t="s">
        <v>465</v>
      </c>
      <c r="J9" t="s">
        <v>465</v>
      </c>
      <c r="L9" t="s">
        <v>465</v>
      </c>
      <c r="M9" t="s">
        <v>470</v>
      </c>
      <c r="N9" t="s">
        <v>462</v>
      </c>
      <c r="P9" t="s">
        <v>455</v>
      </c>
      <c r="R9">
        <v>84</v>
      </c>
      <c r="S9">
        <v>0</v>
      </c>
      <c r="T9">
        <v>84</v>
      </c>
      <c r="U9">
        <v>0</v>
      </c>
      <c r="V9">
        <v>0</v>
      </c>
      <c r="W9">
        <v>0</v>
      </c>
      <c r="Y9">
        <v>1</v>
      </c>
      <c r="Z9">
        <v>0</v>
      </c>
      <c r="AA9">
        <v>0</v>
      </c>
      <c r="AB9" t="s">
        <v>457</v>
      </c>
      <c r="AC9" t="s">
        <v>458</v>
      </c>
      <c r="AE9" s="3">
        <v>1465860000000</v>
      </c>
      <c r="AF9" s="3">
        <v>1503790000000</v>
      </c>
      <c r="AG9" t="s">
        <v>459</v>
      </c>
      <c r="AH9" s="2">
        <v>20162017</v>
      </c>
      <c r="AI9" t="s">
        <v>143</v>
      </c>
      <c r="AL9" t="s">
        <v>460</v>
      </c>
      <c r="AM9" t="s">
        <v>52</v>
      </c>
      <c r="AN9">
        <v>52.200038999999997</v>
      </c>
      <c r="AO9">
        <v>0.13544887</v>
      </c>
      <c r="AP9">
        <v>52.200038999999997</v>
      </c>
      <c r="AQ9">
        <v>0.13544887</v>
      </c>
      <c r="AR9">
        <v>0.13544887</v>
      </c>
      <c r="AS9">
        <v>52.200038999999997</v>
      </c>
      <c r="AT9">
        <v>4</v>
      </c>
      <c r="AV9" t="s">
        <v>463</v>
      </c>
      <c r="AW9" s="5" t="s">
        <v>464</v>
      </c>
      <c r="AY9" t="s">
        <v>466</v>
      </c>
      <c r="AZ9">
        <v>1</v>
      </c>
      <c r="BA9">
        <v>0</v>
      </c>
      <c r="BC9" t="s">
        <v>467</v>
      </c>
      <c r="BD9" t="s">
        <v>468</v>
      </c>
      <c r="BE9" t="s">
        <v>469</v>
      </c>
      <c r="BF9">
        <v>1560473522</v>
      </c>
    </row>
    <row r="10" spans="1:58" ht="34" x14ac:dyDescent="0.2">
      <c r="A10">
        <v>101</v>
      </c>
      <c r="B10" t="s">
        <v>508</v>
      </c>
      <c r="C10" t="s">
        <v>551</v>
      </c>
      <c r="D10" t="s">
        <v>513</v>
      </c>
      <c r="E10" t="s">
        <v>523</v>
      </c>
      <c r="F10" t="s">
        <v>565</v>
      </c>
      <c r="G10" t="s">
        <v>46</v>
      </c>
      <c r="I10" s="1" t="s">
        <v>522</v>
      </c>
      <c r="J10" t="s">
        <v>517</v>
      </c>
      <c r="L10" t="s">
        <v>522</v>
      </c>
      <c r="M10" t="s">
        <v>523</v>
      </c>
      <c r="N10" t="s">
        <v>514</v>
      </c>
      <c r="P10" t="s">
        <v>507</v>
      </c>
      <c r="R10">
        <v>2924</v>
      </c>
      <c r="S10">
        <v>665</v>
      </c>
      <c r="T10">
        <v>2259</v>
      </c>
      <c r="U10">
        <v>0</v>
      </c>
      <c r="V10">
        <v>665</v>
      </c>
      <c r="W10">
        <v>14</v>
      </c>
      <c r="Y10">
        <v>1</v>
      </c>
      <c r="Z10">
        <v>0</v>
      </c>
      <c r="AA10">
        <v>0</v>
      </c>
      <c r="AB10" t="s">
        <v>509</v>
      </c>
      <c r="AC10" t="s">
        <v>510</v>
      </c>
      <c r="AE10" s="3">
        <v>1350780000000</v>
      </c>
      <c r="AF10" s="3">
        <v>1469660000000</v>
      </c>
      <c r="AG10" t="s">
        <v>511</v>
      </c>
      <c r="AH10" s="2">
        <v>2.01220132014201E+19</v>
      </c>
      <c r="AI10" t="s">
        <v>50</v>
      </c>
      <c r="AL10" t="s">
        <v>512</v>
      </c>
      <c r="AM10" t="s">
        <v>52</v>
      </c>
      <c r="AN10">
        <v>8.6559820630192998</v>
      </c>
      <c r="AO10">
        <v>-80.428695097836993</v>
      </c>
      <c r="AP10">
        <v>0</v>
      </c>
      <c r="AQ10">
        <v>0</v>
      </c>
      <c r="AR10">
        <v>0</v>
      </c>
      <c r="AS10">
        <v>0</v>
      </c>
      <c r="AT10">
        <v>235072</v>
      </c>
      <c r="AV10" t="s">
        <v>515</v>
      </c>
      <c r="AW10" s="5" t="s">
        <v>516</v>
      </c>
      <c r="AY10" t="s">
        <v>518</v>
      </c>
      <c r="AZ10">
        <v>0</v>
      </c>
      <c r="BA10">
        <v>0</v>
      </c>
      <c r="BC10" t="s">
        <v>519</v>
      </c>
      <c r="BD10" t="s">
        <v>520</v>
      </c>
      <c r="BE10" t="s">
        <v>521</v>
      </c>
      <c r="BF10">
        <v>1559155555</v>
      </c>
    </row>
    <row r="11" spans="1:58" ht="34" x14ac:dyDescent="0.2">
      <c r="A11">
        <v>67</v>
      </c>
      <c r="B11" t="s">
        <v>370</v>
      </c>
      <c r="C11" t="s">
        <v>544</v>
      </c>
      <c r="D11" t="s">
        <v>371</v>
      </c>
      <c r="E11" t="s">
        <v>558</v>
      </c>
      <c r="F11" t="s">
        <v>562</v>
      </c>
      <c r="G11" t="s">
        <v>171</v>
      </c>
      <c r="I11" t="s">
        <v>373</v>
      </c>
      <c r="J11" t="s">
        <v>373</v>
      </c>
      <c r="L11" t="s">
        <v>377</v>
      </c>
      <c r="M11" t="s">
        <v>378</v>
      </c>
      <c r="P11" t="s">
        <v>369</v>
      </c>
      <c r="Q11" t="s">
        <v>170</v>
      </c>
      <c r="R11">
        <v>0</v>
      </c>
      <c r="S11">
        <v>0</v>
      </c>
      <c r="T11">
        <v>0</v>
      </c>
      <c r="U11">
        <v>0</v>
      </c>
      <c r="V11">
        <v>0</v>
      </c>
      <c r="W11">
        <v>0</v>
      </c>
      <c r="Y11">
        <v>0</v>
      </c>
      <c r="Z11">
        <v>0</v>
      </c>
      <c r="AA11">
        <v>0</v>
      </c>
      <c r="AE11" s="3">
        <v>0</v>
      </c>
      <c r="AF11" s="3">
        <v>0</v>
      </c>
      <c r="AN11">
        <v>0</v>
      </c>
      <c r="AO11">
        <v>0</v>
      </c>
      <c r="AP11">
        <v>0</v>
      </c>
      <c r="AQ11">
        <v>0</v>
      </c>
      <c r="AR11">
        <v>0</v>
      </c>
      <c r="AS11">
        <v>0</v>
      </c>
      <c r="AV11" t="s">
        <v>172</v>
      </c>
      <c r="AW11" s="5" t="s">
        <v>372</v>
      </c>
      <c r="AY11" t="s">
        <v>164</v>
      </c>
      <c r="AZ11">
        <v>0</v>
      </c>
      <c r="BA11">
        <v>0</v>
      </c>
      <c r="BC11" t="s">
        <v>374</v>
      </c>
      <c r="BD11" t="s">
        <v>375</v>
      </c>
      <c r="BE11" t="s">
        <v>376</v>
      </c>
      <c r="BF11">
        <v>1486587520</v>
      </c>
    </row>
    <row r="12" spans="1:58" ht="34" x14ac:dyDescent="0.2">
      <c r="A12">
        <v>68</v>
      </c>
      <c r="B12" t="s">
        <v>380</v>
      </c>
      <c r="C12" t="s">
        <v>544</v>
      </c>
      <c r="E12" t="s">
        <v>378</v>
      </c>
      <c r="F12" t="s">
        <v>562</v>
      </c>
      <c r="G12" t="s">
        <v>171</v>
      </c>
      <c r="I12" t="s">
        <v>377</v>
      </c>
      <c r="J12" t="s">
        <v>382</v>
      </c>
      <c r="P12" t="s">
        <v>379</v>
      </c>
      <c r="Q12" t="s">
        <v>170</v>
      </c>
      <c r="R12">
        <v>0</v>
      </c>
      <c r="S12">
        <v>0</v>
      </c>
      <c r="T12">
        <v>0</v>
      </c>
      <c r="U12">
        <v>0</v>
      </c>
      <c r="V12">
        <v>0</v>
      </c>
      <c r="W12">
        <v>0</v>
      </c>
      <c r="Y12">
        <v>0</v>
      </c>
      <c r="Z12">
        <v>0</v>
      </c>
      <c r="AA12">
        <v>0</v>
      </c>
      <c r="AE12" s="3">
        <v>0</v>
      </c>
      <c r="AF12" s="3">
        <v>0</v>
      </c>
      <c r="AN12">
        <v>0</v>
      </c>
      <c r="AO12">
        <v>0</v>
      </c>
      <c r="AP12">
        <v>0</v>
      </c>
      <c r="AQ12">
        <v>0</v>
      </c>
      <c r="AR12">
        <v>0</v>
      </c>
      <c r="AS12">
        <v>0</v>
      </c>
      <c r="AV12" t="s">
        <v>172</v>
      </c>
      <c r="AW12" s="5" t="s">
        <v>381</v>
      </c>
      <c r="AY12" t="s">
        <v>164</v>
      </c>
      <c r="AZ12">
        <v>0</v>
      </c>
      <c r="BA12">
        <v>0</v>
      </c>
      <c r="BC12" t="s">
        <v>383</v>
      </c>
      <c r="BD12" t="s">
        <v>384</v>
      </c>
      <c r="BE12" t="s">
        <v>385</v>
      </c>
      <c r="BF12">
        <v>1486587520</v>
      </c>
    </row>
    <row r="13" spans="1:58" ht="34" x14ac:dyDescent="0.2">
      <c r="A13">
        <v>69</v>
      </c>
      <c r="B13" t="s">
        <v>169</v>
      </c>
      <c r="C13" t="s">
        <v>544</v>
      </c>
      <c r="E13" t="s">
        <v>378</v>
      </c>
      <c r="F13" t="s">
        <v>562</v>
      </c>
      <c r="G13" t="s">
        <v>171</v>
      </c>
      <c r="I13" t="s">
        <v>377</v>
      </c>
      <c r="J13" t="s">
        <v>174</v>
      </c>
      <c r="P13" t="s">
        <v>168</v>
      </c>
      <c r="Q13" t="s">
        <v>170</v>
      </c>
      <c r="R13">
        <v>0</v>
      </c>
      <c r="S13">
        <v>0</v>
      </c>
      <c r="T13">
        <v>0</v>
      </c>
      <c r="U13">
        <v>0</v>
      </c>
      <c r="V13">
        <v>0</v>
      </c>
      <c r="W13">
        <v>0</v>
      </c>
      <c r="Y13">
        <v>0</v>
      </c>
      <c r="Z13">
        <v>0</v>
      </c>
      <c r="AA13">
        <v>0</v>
      </c>
      <c r="AE13" s="3">
        <v>0</v>
      </c>
      <c r="AF13" s="3">
        <v>0</v>
      </c>
      <c r="AN13">
        <v>0</v>
      </c>
      <c r="AO13">
        <v>0</v>
      </c>
      <c r="AP13">
        <v>0</v>
      </c>
      <c r="AQ13">
        <v>0</v>
      </c>
      <c r="AR13">
        <v>0</v>
      </c>
      <c r="AS13">
        <v>0</v>
      </c>
      <c r="AV13" t="s">
        <v>172</v>
      </c>
      <c r="AW13" s="5" t="s">
        <v>173</v>
      </c>
      <c r="AY13" t="s">
        <v>164</v>
      </c>
      <c r="AZ13">
        <v>0</v>
      </c>
      <c r="BA13">
        <v>0</v>
      </c>
      <c r="BC13" t="s">
        <v>175</v>
      </c>
      <c r="BD13" t="s">
        <v>176</v>
      </c>
      <c r="BE13" t="s">
        <v>177</v>
      </c>
      <c r="BF13">
        <v>1486587520</v>
      </c>
    </row>
    <row r="14" spans="1:58" ht="34" x14ac:dyDescent="0.2">
      <c r="A14">
        <v>70</v>
      </c>
      <c r="B14" t="s">
        <v>179</v>
      </c>
      <c r="C14" t="s">
        <v>544</v>
      </c>
      <c r="E14" t="s">
        <v>378</v>
      </c>
      <c r="F14" t="s">
        <v>562</v>
      </c>
      <c r="G14" t="s">
        <v>171</v>
      </c>
      <c r="I14" t="s">
        <v>377</v>
      </c>
      <c r="J14" t="s">
        <v>181</v>
      </c>
      <c r="P14" t="s">
        <v>178</v>
      </c>
      <c r="Q14" t="s">
        <v>170</v>
      </c>
      <c r="R14">
        <v>0</v>
      </c>
      <c r="S14">
        <v>0</v>
      </c>
      <c r="T14">
        <v>0</v>
      </c>
      <c r="U14">
        <v>0</v>
      </c>
      <c r="V14">
        <v>0</v>
      </c>
      <c r="W14">
        <v>0</v>
      </c>
      <c r="Y14">
        <v>0</v>
      </c>
      <c r="Z14">
        <v>0</v>
      </c>
      <c r="AA14">
        <v>0</v>
      </c>
      <c r="AE14" s="3">
        <v>0</v>
      </c>
      <c r="AF14" s="3">
        <v>0</v>
      </c>
      <c r="AN14">
        <v>0</v>
      </c>
      <c r="AO14">
        <v>0</v>
      </c>
      <c r="AP14">
        <v>0</v>
      </c>
      <c r="AQ14">
        <v>0</v>
      </c>
      <c r="AR14">
        <v>0</v>
      </c>
      <c r="AS14">
        <v>0</v>
      </c>
      <c r="AV14" t="s">
        <v>172</v>
      </c>
      <c r="AW14" s="5" t="s">
        <v>180</v>
      </c>
      <c r="AY14" t="s">
        <v>164</v>
      </c>
      <c r="AZ14">
        <v>0</v>
      </c>
      <c r="BA14">
        <v>0</v>
      </c>
      <c r="BC14" t="s">
        <v>182</v>
      </c>
      <c r="BD14" t="s">
        <v>183</v>
      </c>
      <c r="BE14" t="s">
        <v>184</v>
      </c>
      <c r="BF14">
        <v>1486587520</v>
      </c>
    </row>
    <row r="15" spans="1:58" ht="34" x14ac:dyDescent="0.2">
      <c r="A15">
        <v>72</v>
      </c>
      <c r="B15" t="s">
        <v>186</v>
      </c>
      <c r="C15" t="s">
        <v>544</v>
      </c>
      <c r="E15" t="s">
        <v>378</v>
      </c>
      <c r="F15" t="s">
        <v>562</v>
      </c>
      <c r="G15" t="s">
        <v>171</v>
      </c>
      <c r="I15" t="s">
        <v>377</v>
      </c>
      <c r="J15" t="s">
        <v>188</v>
      </c>
      <c r="P15" t="s">
        <v>185</v>
      </c>
      <c r="R15">
        <v>0</v>
      </c>
      <c r="S15">
        <v>0</v>
      </c>
      <c r="T15">
        <v>0</v>
      </c>
      <c r="U15">
        <v>0</v>
      </c>
      <c r="V15">
        <v>0</v>
      </c>
      <c r="W15">
        <v>0</v>
      </c>
      <c r="Y15">
        <v>0</v>
      </c>
      <c r="Z15">
        <v>0</v>
      </c>
      <c r="AA15">
        <v>0</v>
      </c>
      <c r="AE15" s="3">
        <v>0</v>
      </c>
      <c r="AF15" s="3">
        <v>0</v>
      </c>
      <c r="AN15">
        <v>0</v>
      </c>
      <c r="AO15">
        <v>0</v>
      </c>
      <c r="AP15">
        <v>0</v>
      </c>
      <c r="AQ15">
        <v>0</v>
      </c>
      <c r="AR15">
        <v>0</v>
      </c>
      <c r="AS15">
        <v>0</v>
      </c>
      <c r="AV15" t="s">
        <v>172</v>
      </c>
      <c r="AW15" s="5" t="s">
        <v>187</v>
      </c>
      <c r="AY15" t="s">
        <v>164</v>
      </c>
      <c r="AZ15">
        <v>0</v>
      </c>
      <c r="BA15">
        <v>0</v>
      </c>
      <c r="BC15" t="s">
        <v>189</v>
      </c>
      <c r="BD15" t="s">
        <v>190</v>
      </c>
      <c r="BE15" t="s">
        <v>191</v>
      </c>
      <c r="BF15">
        <v>1486587520</v>
      </c>
    </row>
    <row r="16" spans="1:58" ht="34" x14ac:dyDescent="0.2">
      <c r="A16">
        <v>74</v>
      </c>
      <c r="B16" t="s">
        <v>193</v>
      </c>
      <c r="C16" t="s">
        <v>544</v>
      </c>
      <c r="E16" t="s">
        <v>378</v>
      </c>
      <c r="F16" t="s">
        <v>562</v>
      </c>
      <c r="G16" t="s">
        <v>171</v>
      </c>
      <c r="I16" t="s">
        <v>377</v>
      </c>
      <c r="J16" t="s">
        <v>195</v>
      </c>
      <c r="P16" t="s">
        <v>192</v>
      </c>
      <c r="Q16" t="s">
        <v>170</v>
      </c>
      <c r="R16">
        <v>0</v>
      </c>
      <c r="S16">
        <v>0</v>
      </c>
      <c r="T16">
        <v>0</v>
      </c>
      <c r="U16">
        <v>0</v>
      </c>
      <c r="V16">
        <v>0</v>
      </c>
      <c r="W16">
        <v>0</v>
      </c>
      <c r="Y16">
        <v>0</v>
      </c>
      <c r="Z16">
        <v>0</v>
      </c>
      <c r="AA16">
        <v>0</v>
      </c>
      <c r="AE16" s="3">
        <v>0</v>
      </c>
      <c r="AF16" s="3">
        <v>0</v>
      </c>
      <c r="AN16">
        <v>0</v>
      </c>
      <c r="AO16">
        <v>0</v>
      </c>
      <c r="AP16">
        <v>0</v>
      </c>
      <c r="AQ16">
        <v>0</v>
      </c>
      <c r="AR16">
        <v>0</v>
      </c>
      <c r="AS16">
        <v>0</v>
      </c>
      <c r="AV16" t="s">
        <v>172</v>
      </c>
      <c r="AW16" s="5" t="s">
        <v>194</v>
      </c>
      <c r="AY16" t="s">
        <v>164</v>
      </c>
      <c r="AZ16">
        <v>0</v>
      </c>
      <c r="BA16">
        <v>0</v>
      </c>
      <c r="BC16" t="s">
        <v>196</v>
      </c>
      <c r="BD16" t="s">
        <v>197</v>
      </c>
      <c r="BE16" s="1" t="s">
        <v>198</v>
      </c>
      <c r="BF16">
        <v>1486587520</v>
      </c>
    </row>
    <row r="17" spans="1:58" ht="34" x14ac:dyDescent="0.2">
      <c r="A17">
        <v>75</v>
      </c>
      <c r="B17" t="s">
        <v>200</v>
      </c>
      <c r="C17" t="s">
        <v>544</v>
      </c>
      <c r="E17" t="s">
        <v>378</v>
      </c>
      <c r="F17" t="s">
        <v>562</v>
      </c>
      <c r="G17" t="s">
        <v>171</v>
      </c>
      <c r="I17" t="s">
        <v>377</v>
      </c>
      <c r="J17" t="s">
        <v>202</v>
      </c>
      <c r="P17" t="s">
        <v>199</v>
      </c>
      <c r="Q17" t="s">
        <v>170</v>
      </c>
      <c r="R17">
        <v>0</v>
      </c>
      <c r="S17">
        <v>0</v>
      </c>
      <c r="T17">
        <v>0</v>
      </c>
      <c r="U17">
        <v>0</v>
      </c>
      <c r="V17">
        <v>0</v>
      </c>
      <c r="W17">
        <v>0</v>
      </c>
      <c r="Y17">
        <v>0</v>
      </c>
      <c r="Z17">
        <v>0</v>
      </c>
      <c r="AA17">
        <v>0</v>
      </c>
      <c r="AE17" s="3">
        <v>0</v>
      </c>
      <c r="AF17" s="3">
        <v>0</v>
      </c>
      <c r="AN17">
        <v>0</v>
      </c>
      <c r="AO17">
        <v>0</v>
      </c>
      <c r="AP17">
        <v>0</v>
      </c>
      <c r="AQ17">
        <v>0</v>
      </c>
      <c r="AR17">
        <v>0</v>
      </c>
      <c r="AS17">
        <v>0</v>
      </c>
      <c r="AV17" t="s">
        <v>172</v>
      </c>
      <c r="AW17" s="5" t="s">
        <v>201</v>
      </c>
      <c r="AY17" t="s">
        <v>164</v>
      </c>
      <c r="AZ17">
        <v>0</v>
      </c>
      <c r="BA17">
        <v>0</v>
      </c>
      <c r="BC17" t="s">
        <v>203</v>
      </c>
      <c r="BD17" t="s">
        <v>204</v>
      </c>
      <c r="BE17" t="s">
        <v>205</v>
      </c>
      <c r="BF17">
        <v>1486587520</v>
      </c>
    </row>
    <row r="18" spans="1:58" ht="34" x14ac:dyDescent="0.2">
      <c r="A18">
        <v>77</v>
      </c>
      <c r="B18" t="s">
        <v>207</v>
      </c>
      <c r="C18" t="s">
        <v>544</v>
      </c>
      <c r="E18" t="s">
        <v>378</v>
      </c>
      <c r="F18" t="s">
        <v>562</v>
      </c>
      <c r="G18" t="s">
        <v>171</v>
      </c>
      <c r="I18" t="s">
        <v>377</v>
      </c>
      <c r="J18" t="s">
        <v>209</v>
      </c>
      <c r="P18" t="s">
        <v>206</v>
      </c>
      <c r="Q18" t="s">
        <v>170</v>
      </c>
      <c r="R18">
        <v>0</v>
      </c>
      <c r="S18">
        <v>0</v>
      </c>
      <c r="T18">
        <v>0</v>
      </c>
      <c r="U18">
        <v>0</v>
      </c>
      <c r="V18">
        <v>0</v>
      </c>
      <c r="W18">
        <v>0</v>
      </c>
      <c r="Y18">
        <v>0</v>
      </c>
      <c r="Z18">
        <v>0</v>
      </c>
      <c r="AA18">
        <v>0</v>
      </c>
      <c r="AE18" s="3">
        <v>0</v>
      </c>
      <c r="AF18" s="3">
        <v>0</v>
      </c>
      <c r="AN18">
        <v>0</v>
      </c>
      <c r="AO18">
        <v>0</v>
      </c>
      <c r="AP18">
        <v>0</v>
      </c>
      <c r="AQ18">
        <v>0</v>
      </c>
      <c r="AR18">
        <v>0</v>
      </c>
      <c r="AS18">
        <v>0</v>
      </c>
      <c r="AV18" t="s">
        <v>172</v>
      </c>
      <c r="AW18" s="5" t="s">
        <v>208</v>
      </c>
      <c r="AY18" t="s">
        <v>164</v>
      </c>
      <c r="AZ18">
        <v>0</v>
      </c>
      <c r="BA18">
        <v>0</v>
      </c>
      <c r="BC18" t="s">
        <v>210</v>
      </c>
      <c r="BD18" t="s">
        <v>211</v>
      </c>
      <c r="BE18" t="s">
        <v>212</v>
      </c>
      <c r="BF18">
        <v>1486587520</v>
      </c>
    </row>
    <row r="19" spans="1:58" ht="34" x14ac:dyDescent="0.2">
      <c r="A19">
        <v>78</v>
      </c>
      <c r="B19" t="s">
        <v>214</v>
      </c>
      <c r="C19" t="s">
        <v>544</v>
      </c>
      <c r="E19" t="s">
        <v>378</v>
      </c>
      <c r="F19" t="s">
        <v>562</v>
      </c>
      <c r="G19" t="s">
        <v>171</v>
      </c>
      <c r="I19" t="s">
        <v>377</v>
      </c>
      <c r="J19" t="s">
        <v>216</v>
      </c>
      <c r="P19" t="s">
        <v>213</v>
      </c>
      <c r="Q19" t="s">
        <v>170</v>
      </c>
      <c r="R19">
        <v>0</v>
      </c>
      <c r="S19">
        <v>0</v>
      </c>
      <c r="T19">
        <v>0</v>
      </c>
      <c r="U19">
        <v>0</v>
      </c>
      <c r="V19">
        <v>0</v>
      </c>
      <c r="W19">
        <v>0</v>
      </c>
      <c r="Y19">
        <v>0</v>
      </c>
      <c r="Z19">
        <v>0</v>
      </c>
      <c r="AA19">
        <v>0</v>
      </c>
      <c r="AE19" s="3">
        <v>0</v>
      </c>
      <c r="AF19" s="3">
        <v>0</v>
      </c>
      <c r="AN19">
        <v>0</v>
      </c>
      <c r="AO19">
        <v>0</v>
      </c>
      <c r="AP19">
        <v>0</v>
      </c>
      <c r="AQ19">
        <v>0</v>
      </c>
      <c r="AR19">
        <v>0</v>
      </c>
      <c r="AS19">
        <v>0</v>
      </c>
      <c r="AV19" t="s">
        <v>172</v>
      </c>
      <c r="AW19" s="5" t="s">
        <v>215</v>
      </c>
      <c r="AY19" t="s">
        <v>164</v>
      </c>
      <c r="AZ19">
        <v>0</v>
      </c>
      <c r="BA19">
        <v>0</v>
      </c>
      <c r="BC19" t="s">
        <v>217</v>
      </c>
      <c r="BD19" t="s">
        <v>218</v>
      </c>
      <c r="BE19" t="s">
        <v>219</v>
      </c>
      <c r="BF19">
        <v>1486587520</v>
      </c>
    </row>
    <row r="20" spans="1:58" ht="34" x14ac:dyDescent="0.2">
      <c r="A20">
        <v>79</v>
      </c>
      <c r="B20" t="s">
        <v>221</v>
      </c>
      <c r="C20" t="s">
        <v>544</v>
      </c>
      <c r="E20" t="s">
        <v>378</v>
      </c>
      <c r="F20" t="s">
        <v>562</v>
      </c>
      <c r="G20" t="s">
        <v>171</v>
      </c>
      <c r="I20" t="s">
        <v>377</v>
      </c>
      <c r="J20" t="s">
        <v>223</v>
      </c>
      <c r="P20" t="s">
        <v>220</v>
      </c>
      <c r="Q20" t="s">
        <v>170</v>
      </c>
      <c r="R20">
        <v>0</v>
      </c>
      <c r="S20">
        <v>0</v>
      </c>
      <c r="T20">
        <v>0</v>
      </c>
      <c r="U20">
        <v>0</v>
      </c>
      <c r="V20">
        <v>0</v>
      </c>
      <c r="W20">
        <v>0</v>
      </c>
      <c r="Y20">
        <v>0</v>
      </c>
      <c r="Z20">
        <v>0</v>
      </c>
      <c r="AA20">
        <v>0</v>
      </c>
      <c r="AE20" s="3">
        <v>0</v>
      </c>
      <c r="AF20" s="3">
        <v>0</v>
      </c>
      <c r="AN20">
        <v>0</v>
      </c>
      <c r="AO20">
        <v>0</v>
      </c>
      <c r="AP20">
        <v>0</v>
      </c>
      <c r="AQ20">
        <v>0</v>
      </c>
      <c r="AR20">
        <v>0</v>
      </c>
      <c r="AS20">
        <v>0</v>
      </c>
      <c r="AV20" t="s">
        <v>172</v>
      </c>
      <c r="AW20" s="5" t="s">
        <v>222</v>
      </c>
      <c r="AY20" t="s">
        <v>164</v>
      </c>
      <c r="AZ20">
        <v>0</v>
      </c>
      <c r="BA20">
        <v>0</v>
      </c>
      <c r="BC20" t="s">
        <v>224</v>
      </c>
      <c r="BD20" t="s">
        <v>225</v>
      </c>
      <c r="BE20" t="s">
        <v>226</v>
      </c>
      <c r="BF20">
        <v>1486587520</v>
      </c>
    </row>
    <row r="21" spans="1:58" ht="34" x14ac:dyDescent="0.2">
      <c r="A21">
        <v>80</v>
      </c>
      <c r="B21" t="s">
        <v>228</v>
      </c>
      <c r="C21" t="s">
        <v>544</v>
      </c>
      <c r="E21" t="s">
        <v>378</v>
      </c>
      <c r="F21" t="s">
        <v>562</v>
      </c>
      <c r="G21" t="s">
        <v>171</v>
      </c>
      <c r="I21" t="s">
        <v>377</v>
      </c>
      <c r="J21" t="s">
        <v>209</v>
      </c>
      <c r="P21" t="s">
        <v>227</v>
      </c>
      <c r="Q21" t="s">
        <v>170</v>
      </c>
      <c r="R21">
        <v>0</v>
      </c>
      <c r="S21">
        <v>0</v>
      </c>
      <c r="T21">
        <v>0</v>
      </c>
      <c r="U21">
        <v>0</v>
      </c>
      <c r="V21">
        <v>0</v>
      </c>
      <c r="W21">
        <v>0</v>
      </c>
      <c r="Y21">
        <v>0</v>
      </c>
      <c r="Z21">
        <v>0</v>
      </c>
      <c r="AA21">
        <v>0</v>
      </c>
      <c r="AE21" s="3">
        <v>0</v>
      </c>
      <c r="AF21" s="3">
        <v>0</v>
      </c>
      <c r="AN21">
        <v>0</v>
      </c>
      <c r="AO21">
        <v>0</v>
      </c>
      <c r="AP21">
        <v>0</v>
      </c>
      <c r="AQ21">
        <v>0</v>
      </c>
      <c r="AR21">
        <v>0</v>
      </c>
      <c r="AS21">
        <v>0</v>
      </c>
      <c r="AV21" t="s">
        <v>172</v>
      </c>
      <c r="AW21" s="5" t="s">
        <v>229</v>
      </c>
      <c r="AY21" t="s">
        <v>164</v>
      </c>
      <c r="AZ21">
        <v>0</v>
      </c>
      <c r="BA21">
        <v>0</v>
      </c>
      <c r="BC21" t="s">
        <v>230</v>
      </c>
      <c r="BD21" t="s">
        <v>231</v>
      </c>
      <c r="BE21" t="s">
        <v>232</v>
      </c>
      <c r="BF21">
        <v>1486587520</v>
      </c>
    </row>
    <row r="22" spans="1:58" ht="34" x14ac:dyDescent="0.2">
      <c r="A22">
        <v>81</v>
      </c>
      <c r="B22" t="s">
        <v>234</v>
      </c>
      <c r="C22" t="s">
        <v>544</v>
      </c>
      <c r="E22" t="s">
        <v>378</v>
      </c>
      <c r="F22" t="s">
        <v>562</v>
      </c>
      <c r="G22" t="s">
        <v>171</v>
      </c>
      <c r="I22" t="s">
        <v>377</v>
      </c>
      <c r="J22" t="s">
        <v>236</v>
      </c>
      <c r="P22" t="s">
        <v>233</v>
      </c>
      <c r="Q22" t="s">
        <v>170</v>
      </c>
      <c r="R22">
        <v>0</v>
      </c>
      <c r="S22">
        <v>0</v>
      </c>
      <c r="T22">
        <v>0</v>
      </c>
      <c r="U22">
        <v>0</v>
      </c>
      <c r="V22">
        <v>0</v>
      </c>
      <c r="W22">
        <v>0</v>
      </c>
      <c r="Y22">
        <v>0</v>
      </c>
      <c r="Z22">
        <v>0</v>
      </c>
      <c r="AA22">
        <v>0</v>
      </c>
      <c r="AE22" s="3">
        <v>0</v>
      </c>
      <c r="AF22" s="3">
        <v>0</v>
      </c>
      <c r="AN22">
        <v>0</v>
      </c>
      <c r="AO22">
        <v>0</v>
      </c>
      <c r="AP22">
        <v>0</v>
      </c>
      <c r="AQ22">
        <v>0</v>
      </c>
      <c r="AR22">
        <v>0</v>
      </c>
      <c r="AS22">
        <v>0</v>
      </c>
      <c r="AV22" t="s">
        <v>172</v>
      </c>
      <c r="AW22" s="5" t="s">
        <v>235</v>
      </c>
      <c r="AY22" t="s">
        <v>164</v>
      </c>
      <c r="AZ22">
        <v>0</v>
      </c>
      <c r="BA22">
        <v>0</v>
      </c>
      <c r="BC22" t="s">
        <v>237</v>
      </c>
      <c r="BD22" t="s">
        <v>238</v>
      </c>
      <c r="BE22" t="s">
        <v>239</v>
      </c>
      <c r="BF22">
        <v>1486587520</v>
      </c>
    </row>
    <row r="23" spans="1:58" ht="34" x14ac:dyDescent="0.2">
      <c r="A23">
        <v>49</v>
      </c>
      <c r="B23" t="s">
        <v>66</v>
      </c>
      <c r="C23" t="s">
        <v>542</v>
      </c>
      <c r="D23" t="s">
        <v>72</v>
      </c>
      <c r="E23" t="s">
        <v>431</v>
      </c>
      <c r="F23" t="s">
        <v>547</v>
      </c>
      <c r="G23" t="s">
        <v>46</v>
      </c>
      <c r="H23" t="s">
        <v>67</v>
      </c>
      <c r="I23" t="s">
        <v>78</v>
      </c>
      <c r="J23" t="s">
        <v>78</v>
      </c>
      <c r="K23" t="s">
        <v>79</v>
      </c>
      <c r="N23" t="s">
        <v>74</v>
      </c>
      <c r="P23" t="s">
        <v>65</v>
      </c>
      <c r="R23">
        <v>656</v>
      </c>
      <c r="S23">
        <v>22</v>
      </c>
      <c r="T23">
        <v>634</v>
      </c>
      <c r="U23">
        <v>0</v>
      </c>
      <c r="V23">
        <v>22</v>
      </c>
      <c r="W23">
        <v>0</v>
      </c>
      <c r="Y23">
        <v>1</v>
      </c>
      <c r="Z23">
        <v>1</v>
      </c>
      <c r="AA23">
        <v>0</v>
      </c>
      <c r="AB23" t="s">
        <v>68</v>
      </c>
      <c r="AC23" t="s">
        <v>69</v>
      </c>
      <c r="AE23" s="3">
        <v>-2038690000000</v>
      </c>
      <c r="AF23" s="3">
        <v>1278290000000</v>
      </c>
      <c r="AG23" t="s">
        <v>70</v>
      </c>
      <c r="AH23" s="2">
        <v>1.9051927192819201E+103</v>
      </c>
      <c r="AI23" t="b">
        <v>0</v>
      </c>
      <c r="AL23" t="s">
        <v>71</v>
      </c>
      <c r="AM23" t="s">
        <v>73</v>
      </c>
      <c r="AN23">
        <v>34.275925380030003</v>
      </c>
      <c r="AO23">
        <v>-119.87441351631</v>
      </c>
      <c r="AP23">
        <v>37.899956899999999</v>
      </c>
      <c r="AQ23">
        <v>-118.3317729</v>
      </c>
      <c r="AR23">
        <v>-123.000619</v>
      </c>
      <c r="AS23">
        <v>33.335817300000002</v>
      </c>
      <c r="AT23">
        <v>472952</v>
      </c>
      <c r="AV23" t="s">
        <v>75</v>
      </c>
      <c r="AW23" s="5" t="s">
        <v>76</v>
      </c>
      <c r="AX23" t="s">
        <v>77</v>
      </c>
      <c r="AY23" t="s">
        <v>80</v>
      </c>
      <c r="AZ23">
        <v>1</v>
      </c>
      <c r="BA23">
        <v>0</v>
      </c>
      <c r="BC23" t="s">
        <v>81</v>
      </c>
      <c r="BD23" t="s">
        <v>82</v>
      </c>
      <c r="BE23" t="s">
        <v>83</v>
      </c>
      <c r="BF23">
        <v>1486587520</v>
      </c>
    </row>
    <row r="24" spans="1:58" ht="34" x14ac:dyDescent="0.2">
      <c r="A24">
        <v>54</v>
      </c>
      <c r="B24" t="s">
        <v>325</v>
      </c>
      <c r="C24" t="s">
        <v>542</v>
      </c>
      <c r="D24" t="s">
        <v>326</v>
      </c>
      <c r="E24" t="s">
        <v>431</v>
      </c>
      <c r="F24" t="s">
        <v>547</v>
      </c>
      <c r="G24" t="s">
        <v>46</v>
      </c>
      <c r="I24" t="s">
        <v>78</v>
      </c>
      <c r="J24" t="s">
        <v>78</v>
      </c>
      <c r="K24" t="s">
        <v>328</v>
      </c>
      <c r="P24" t="s">
        <v>324</v>
      </c>
      <c r="R24">
        <v>0</v>
      </c>
      <c r="S24">
        <v>0</v>
      </c>
      <c r="T24">
        <v>0</v>
      </c>
      <c r="U24">
        <v>0</v>
      </c>
      <c r="V24">
        <v>0</v>
      </c>
      <c r="W24">
        <v>0</v>
      </c>
      <c r="Y24">
        <v>0</v>
      </c>
      <c r="Z24">
        <v>0</v>
      </c>
      <c r="AA24">
        <v>0</v>
      </c>
      <c r="AE24" s="3">
        <v>0</v>
      </c>
      <c r="AF24" s="3">
        <v>0</v>
      </c>
      <c r="AN24">
        <v>0</v>
      </c>
      <c r="AO24">
        <v>0</v>
      </c>
      <c r="AP24">
        <v>0</v>
      </c>
      <c r="AQ24">
        <v>0</v>
      </c>
      <c r="AR24">
        <v>0</v>
      </c>
      <c r="AS24">
        <v>0</v>
      </c>
      <c r="AV24" s="1" t="s">
        <v>161</v>
      </c>
      <c r="AW24" s="5" t="s">
        <v>327</v>
      </c>
      <c r="AY24" t="s">
        <v>164</v>
      </c>
      <c r="AZ24">
        <v>0</v>
      </c>
      <c r="BA24">
        <v>0</v>
      </c>
      <c r="BC24" t="s">
        <v>329</v>
      </c>
      <c r="BD24" t="s">
        <v>330</v>
      </c>
      <c r="BE24" t="s">
        <v>331</v>
      </c>
      <c r="BF24">
        <v>1486587520</v>
      </c>
    </row>
    <row r="25" spans="1:58" ht="34" x14ac:dyDescent="0.2">
      <c r="A25">
        <v>55</v>
      </c>
      <c r="B25" t="s">
        <v>307</v>
      </c>
      <c r="C25" t="s">
        <v>542</v>
      </c>
      <c r="D25" t="s">
        <v>313</v>
      </c>
      <c r="E25" t="s">
        <v>431</v>
      </c>
      <c r="F25" t="s">
        <v>547</v>
      </c>
      <c r="G25" t="s">
        <v>46</v>
      </c>
      <c r="I25" t="s">
        <v>78</v>
      </c>
      <c r="J25" t="s">
        <v>78</v>
      </c>
      <c r="K25" t="s">
        <v>319</v>
      </c>
      <c r="N25" t="s">
        <v>315</v>
      </c>
      <c r="P25" t="s">
        <v>306</v>
      </c>
      <c r="Q25" t="s">
        <v>308</v>
      </c>
      <c r="R25">
        <v>1980</v>
      </c>
      <c r="S25">
        <v>22</v>
      </c>
      <c r="T25">
        <v>1958</v>
      </c>
      <c r="U25">
        <v>0</v>
      </c>
      <c r="V25">
        <v>22</v>
      </c>
      <c r="W25">
        <v>0</v>
      </c>
      <c r="Y25">
        <v>1</v>
      </c>
      <c r="Z25">
        <v>0</v>
      </c>
      <c r="AA25">
        <v>0</v>
      </c>
      <c r="AB25" t="s">
        <v>309</v>
      </c>
      <c r="AC25" t="s">
        <v>310</v>
      </c>
      <c r="AE25" s="3">
        <v>1114390000000</v>
      </c>
      <c r="AF25" s="3">
        <v>1317690000000</v>
      </c>
      <c r="AG25" t="s">
        <v>311</v>
      </c>
      <c r="AH25" s="2">
        <v>2.005200720082E+23</v>
      </c>
      <c r="AI25" t="s">
        <v>143</v>
      </c>
      <c r="AK25" s="2">
        <v>2.4915924916024899E+209</v>
      </c>
      <c r="AL25" t="s">
        <v>312</v>
      </c>
      <c r="AM25" t="s">
        <v>314</v>
      </c>
      <c r="AN25">
        <v>16.114622587006</v>
      </c>
      <c r="AO25">
        <v>106.2670363485</v>
      </c>
      <c r="AP25">
        <v>47.813249999999996</v>
      </c>
      <c r="AQ25">
        <v>151.44666659999999</v>
      </c>
      <c r="AR25">
        <v>67.028333329999995</v>
      </c>
      <c r="AS25">
        <v>-9.4466666670000006</v>
      </c>
      <c r="AT25">
        <v>5509291</v>
      </c>
      <c r="AV25" t="s">
        <v>316</v>
      </c>
      <c r="AW25" s="5" t="s">
        <v>317</v>
      </c>
      <c r="AX25" t="s">
        <v>318</v>
      </c>
      <c r="AY25" t="s">
        <v>320</v>
      </c>
      <c r="AZ25">
        <v>1</v>
      </c>
      <c r="BA25">
        <v>0</v>
      </c>
      <c r="BC25" t="s">
        <v>321</v>
      </c>
      <c r="BD25" t="s">
        <v>322</v>
      </c>
      <c r="BE25" t="s">
        <v>323</v>
      </c>
      <c r="BF25">
        <v>1486587520</v>
      </c>
    </row>
    <row r="26" spans="1:58" ht="34" x14ac:dyDescent="0.2">
      <c r="A26">
        <v>56</v>
      </c>
      <c r="B26" t="s">
        <v>258</v>
      </c>
      <c r="C26" t="s">
        <v>542</v>
      </c>
      <c r="D26" t="s">
        <v>259</v>
      </c>
      <c r="E26" t="s">
        <v>431</v>
      </c>
      <c r="F26" t="s">
        <v>547</v>
      </c>
      <c r="G26" t="s">
        <v>46</v>
      </c>
      <c r="I26" t="s">
        <v>78</v>
      </c>
      <c r="J26" t="s">
        <v>261</v>
      </c>
      <c r="K26" t="s">
        <v>262</v>
      </c>
      <c r="P26" t="s">
        <v>257</v>
      </c>
      <c r="R26">
        <v>0</v>
      </c>
      <c r="S26">
        <v>0</v>
      </c>
      <c r="T26">
        <v>0</v>
      </c>
      <c r="U26">
        <v>0</v>
      </c>
      <c r="V26">
        <v>0</v>
      </c>
      <c r="W26">
        <v>0</v>
      </c>
      <c r="Y26">
        <v>0</v>
      </c>
      <c r="Z26">
        <v>0</v>
      </c>
      <c r="AA26">
        <v>0</v>
      </c>
      <c r="AE26" s="3">
        <v>0</v>
      </c>
      <c r="AF26" s="3">
        <v>0</v>
      </c>
      <c r="AN26">
        <v>0</v>
      </c>
      <c r="AO26">
        <v>0</v>
      </c>
      <c r="AP26">
        <v>0</v>
      </c>
      <c r="AQ26">
        <v>0</v>
      </c>
      <c r="AR26">
        <v>0</v>
      </c>
      <c r="AS26">
        <v>0</v>
      </c>
      <c r="AV26" s="1" t="s">
        <v>161</v>
      </c>
      <c r="AW26" s="5" t="s">
        <v>260</v>
      </c>
      <c r="AY26" t="s">
        <v>164</v>
      </c>
      <c r="AZ26">
        <v>0</v>
      </c>
      <c r="BA26">
        <v>0</v>
      </c>
      <c r="BC26" t="s">
        <v>263</v>
      </c>
      <c r="BD26" t="s">
        <v>264</v>
      </c>
      <c r="BE26" t="s">
        <v>265</v>
      </c>
      <c r="BF26">
        <v>1486587520</v>
      </c>
    </row>
    <row r="27" spans="1:58" ht="34" x14ac:dyDescent="0.2">
      <c r="A27">
        <v>57</v>
      </c>
      <c r="B27" t="s">
        <v>267</v>
      </c>
      <c r="C27" t="s">
        <v>542</v>
      </c>
      <c r="D27" t="s">
        <v>269</v>
      </c>
      <c r="E27" t="s">
        <v>431</v>
      </c>
      <c r="F27" t="s">
        <v>547</v>
      </c>
      <c r="G27" t="s">
        <v>46</v>
      </c>
      <c r="H27" t="s">
        <v>268</v>
      </c>
      <c r="I27" t="s">
        <v>78</v>
      </c>
      <c r="J27" t="s">
        <v>78</v>
      </c>
      <c r="P27" t="s">
        <v>266</v>
      </c>
      <c r="R27">
        <v>0</v>
      </c>
      <c r="S27">
        <v>0</v>
      </c>
      <c r="T27">
        <v>0</v>
      </c>
      <c r="U27">
        <v>0</v>
      </c>
      <c r="V27">
        <v>0</v>
      </c>
      <c r="W27">
        <v>0</v>
      </c>
      <c r="Y27">
        <v>0</v>
      </c>
      <c r="Z27">
        <v>0</v>
      </c>
      <c r="AA27">
        <v>0</v>
      </c>
      <c r="AE27" s="3">
        <v>0</v>
      </c>
      <c r="AF27" s="3">
        <v>0</v>
      </c>
      <c r="AN27">
        <v>0</v>
      </c>
      <c r="AO27">
        <v>0</v>
      </c>
      <c r="AP27">
        <v>0</v>
      </c>
      <c r="AQ27">
        <v>0</v>
      </c>
      <c r="AR27">
        <v>0</v>
      </c>
      <c r="AS27">
        <v>0</v>
      </c>
      <c r="AV27" s="1" t="s">
        <v>161</v>
      </c>
      <c r="AW27" s="5" t="s">
        <v>270</v>
      </c>
      <c r="AY27" t="s">
        <v>164</v>
      </c>
      <c r="AZ27">
        <v>0</v>
      </c>
      <c r="BA27">
        <v>0</v>
      </c>
      <c r="BC27" t="s">
        <v>271</v>
      </c>
      <c r="BD27" t="s">
        <v>272</v>
      </c>
      <c r="BE27" t="s">
        <v>273</v>
      </c>
      <c r="BF27">
        <v>1486587520</v>
      </c>
    </row>
    <row r="28" spans="1:58" ht="34" x14ac:dyDescent="0.2">
      <c r="A28">
        <v>58</v>
      </c>
      <c r="B28" t="s">
        <v>275</v>
      </c>
      <c r="C28" t="s">
        <v>545</v>
      </c>
      <c r="E28" t="s">
        <v>64</v>
      </c>
      <c r="F28" t="s">
        <v>547</v>
      </c>
      <c r="G28" t="s">
        <v>46</v>
      </c>
      <c r="I28" t="s">
        <v>58</v>
      </c>
      <c r="J28" t="s">
        <v>58</v>
      </c>
      <c r="L28" t="s">
        <v>58</v>
      </c>
      <c r="M28" t="s">
        <v>64</v>
      </c>
      <c r="N28" t="s">
        <v>281</v>
      </c>
      <c r="P28" t="s">
        <v>274</v>
      </c>
      <c r="R28">
        <v>543</v>
      </c>
      <c r="S28">
        <v>298</v>
      </c>
      <c r="T28">
        <v>245</v>
      </c>
      <c r="U28">
        <v>0</v>
      </c>
      <c r="V28">
        <v>298</v>
      </c>
      <c r="W28">
        <v>0</v>
      </c>
      <c r="Y28">
        <v>1</v>
      </c>
      <c r="Z28">
        <v>0</v>
      </c>
      <c r="AA28">
        <v>0</v>
      </c>
      <c r="AB28" t="s">
        <v>276</v>
      </c>
      <c r="AC28" t="s">
        <v>277</v>
      </c>
      <c r="AE28" s="3">
        <v>1339630000000</v>
      </c>
      <c r="AF28" s="3">
        <v>1345590000000</v>
      </c>
      <c r="AG28" t="s">
        <v>278</v>
      </c>
      <c r="AH28">
        <v>2012</v>
      </c>
      <c r="AI28" t="s">
        <v>101</v>
      </c>
      <c r="AL28" t="s">
        <v>279</v>
      </c>
      <c r="AM28" t="s">
        <v>280</v>
      </c>
      <c r="AN28">
        <v>-13.099733598526999</v>
      </c>
      <c r="AO28">
        <v>-71.564456570901996</v>
      </c>
      <c r="AP28">
        <v>-13.025779999999999</v>
      </c>
      <c r="AQ28">
        <v>-71.484080000000006</v>
      </c>
      <c r="AR28">
        <v>-71.640299999999996</v>
      </c>
      <c r="AS28">
        <v>-13.189399999999999</v>
      </c>
      <c r="AT28">
        <v>11975</v>
      </c>
      <c r="AV28" t="s">
        <v>55</v>
      </c>
      <c r="AW28" s="5" t="s">
        <v>282</v>
      </c>
      <c r="AX28" t="s">
        <v>283</v>
      </c>
      <c r="AY28" t="s">
        <v>284</v>
      </c>
      <c r="AZ28">
        <v>1</v>
      </c>
      <c r="BA28">
        <v>0</v>
      </c>
      <c r="BC28" t="s">
        <v>285</v>
      </c>
      <c r="BD28" t="s">
        <v>286</v>
      </c>
      <c r="BE28" t="s">
        <v>287</v>
      </c>
      <c r="BF28">
        <v>1518046086</v>
      </c>
    </row>
    <row r="29" spans="1:58" ht="34" x14ac:dyDescent="0.2">
      <c r="A29">
        <v>59</v>
      </c>
      <c r="B29" t="s">
        <v>157</v>
      </c>
      <c r="C29" t="s">
        <v>542</v>
      </c>
      <c r="D29" t="s">
        <v>160</v>
      </c>
      <c r="E29" t="s">
        <v>431</v>
      </c>
      <c r="F29" t="s">
        <v>547</v>
      </c>
      <c r="G29" t="s">
        <v>46</v>
      </c>
      <c r="H29" t="s">
        <v>159</v>
      </c>
      <c r="I29" t="s">
        <v>78</v>
      </c>
      <c r="J29" t="s">
        <v>163</v>
      </c>
      <c r="P29" t="s">
        <v>156</v>
      </c>
      <c r="Q29" t="s">
        <v>158</v>
      </c>
      <c r="R29">
        <v>0</v>
      </c>
      <c r="S29">
        <v>0</v>
      </c>
      <c r="T29">
        <v>0</v>
      </c>
      <c r="U29">
        <v>0</v>
      </c>
      <c r="V29">
        <v>0</v>
      </c>
      <c r="W29">
        <v>0</v>
      </c>
      <c r="Y29">
        <v>0</v>
      </c>
      <c r="Z29">
        <v>0</v>
      </c>
      <c r="AA29">
        <v>0</v>
      </c>
      <c r="AE29" s="3">
        <v>0</v>
      </c>
      <c r="AF29" s="3">
        <v>0</v>
      </c>
      <c r="AN29">
        <v>0</v>
      </c>
      <c r="AO29">
        <v>0</v>
      </c>
      <c r="AP29">
        <v>0</v>
      </c>
      <c r="AQ29">
        <v>0</v>
      </c>
      <c r="AR29">
        <v>0</v>
      </c>
      <c r="AS29">
        <v>0</v>
      </c>
      <c r="AV29" s="1" t="s">
        <v>161</v>
      </c>
      <c r="AW29" s="5" t="s">
        <v>162</v>
      </c>
      <c r="AY29" t="s">
        <v>164</v>
      </c>
      <c r="AZ29">
        <v>0</v>
      </c>
      <c r="BA29">
        <v>0</v>
      </c>
      <c r="BC29" t="s">
        <v>165</v>
      </c>
      <c r="BD29" t="s">
        <v>166</v>
      </c>
      <c r="BE29" t="s">
        <v>167</v>
      </c>
      <c r="BF29">
        <v>1486587520</v>
      </c>
    </row>
    <row r="30" spans="1:58" ht="34" x14ac:dyDescent="0.2">
      <c r="A30">
        <v>61</v>
      </c>
      <c r="B30" t="s">
        <v>333</v>
      </c>
      <c r="C30" t="s">
        <v>547</v>
      </c>
      <c r="E30" s="1" t="s">
        <v>256</v>
      </c>
      <c r="F30" t="s">
        <v>547</v>
      </c>
      <c r="G30" t="s">
        <v>46</v>
      </c>
      <c r="I30" s="1" t="s">
        <v>454</v>
      </c>
      <c r="J30" t="s">
        <v>78</v>
      </c>
      <c r="P30" t="s">
        <v>332</v>
      </c>
      <c r="R30">
        <v>0</v>
      </c>
      <c r="S30">
        <v>0</v>
      </c>
      <c r="T30">
        <v>0</v>
      </c>
      <c r="U30">
        <v>0</v>
      </c>
      <c r="V30">
        <v>0</v>
      </c>
      <c r="W30">
        <v>0</v>
      </c>
      <c r="Y30">
        <v>0</v>
      </c>
      <c r="Z30">
        <v>0</v>
      </c>
      <c r="AA30">
        <v>0</v>
      </c>
      <c r="AE30" s="3">
        <v>0</v>
      </c>
      <c r="AF30" s="3">
        <v>0</v>
      </c>
      <c r="AM30" t="s">
        <v>334</v>
      </c>
      <c r="AN30">
        <v>0</v>
      </c>
      <c r="AO30">
        <v>0</v>
      </c>
      <c r="AP30">
        <v>0</v>
      </c>
      <c r="AQ30">
        <v>0</v>
      </c>
      <c r="AR30">
        <v>0</v>
      </c>
      <c r="AS30">
        <v>0</v>
      </c>
      <c r="AV30" t="s">
        <v>248</v>
      </c>
      <c r="AW30" s="5" t="s">
        <v>335</v>
      </c>
      <c r="AX30" s="1" t="s">
        <v>336</v>
      </c>
      <c r="AY30" t="s">
        <v>164</v>
      </c>
      <c r="AZ30">
        <v>0</v>
      </c>
      <c r="BA30">
        <v>0</v>
      </c>
      <c r="BC30" t="s">
        <v>337</v>
      </c>
      <c r="BD30" t="s">
        <v>338</v>
      </c>
      <c r="BE30" t="s">
        <v>339</v>
      </c>
      <c r="BF30">
        <v>1486587520</v>
      </c>
    </row>
    <row r="31" spans="1:58" ht="34" x14ac:dyDescent="0.2">
      <c r="A31">
        <v>62</v>
      </c>
      <c r="B31" t="s">
        <v>341</v>
      </c>
      <c r="C31" t="s">
        <v>542</v>
      </c>
      <c r="E31" t="s">
        <v>350</v>
      </c>
      <c r="F31" t="s">
        <v>547</v>
      </c>
      <c r="G31" t="s">
        <v>46</v>
      </c>
      <c r="I31" t="s">
        <v>572</v>
      </c>
      <c r="J31" t="s">
        <v>345</v>
      </c>
      <c r="L31" t="s">
        <v>349</v>
      </c>
      <c r="M31" t="s">
        <v>350</v>
      </c>
      <c r="P31" t="s">
        <v>340</v>
      </c>
      <c r="R31">
        <v>0</v>
      </c>
      <c r="S31">
        <v>0</v>
      </c>
      <c r="T31">
        <v>0</v>
      </c>
      <c r="U31">
        <v>0</v>
      </c>
      <c r="V31">
        <v>0</v>
      </c>
      <c r="W31">
        <v>0</v>
      </c>
      <c r="Y31">
        <v>0</v>
      </c>
      <c r="Z31">
        <v>0</v>
      </c>
      <c r="AA31">
        <v>0</v>
      </c>
      <c r="AE31" s="3">
        <v>0</v>
      </c>
      <c r="AF31" s="3">
        <v>0</v>
      </c>
      <c r="AN31">
        <v>0</v>
      </c>
      <c r="AO31">
        <v>0</v>
      </c>
      <c r="AP31">
        <v>0</v>
      </c>
      <c r="AQ31">
        <v>0</v>
      </c>
      <c r="AR31">
        <v>0</v>
      </c>
      <c r="AS31">
        <v>0</v>
      </c>
      <c r="AV31" t="s">
        <v>342</v>
      </c>
      <c r="AW31" s="5" t="s">
        <v>343</v>
      </c>
      <c r="AX31" t="s">
        <v>344</v>
      </c>
      <c r="AY31" t="s">
        <v>164</v>
      </c>
      <c r="AZ31">
        <v>1</v>
      </c>
      <c r="BA31">
        <v>0</v>
      </c>
      <c r="BC31" t="s">
        <v>346</v>
      </c>
      <c r="BD31" t="s">
        <v>347</v>
      </c>
      <c r="BE31" t="s">
        <v>348</v>
      </c>
      <c r="BF31">
        <v>1507151378</v>
      </c>
    </row>
    <row r="32" spans="1:58" ht="34" x14ac:dyDescent="0.2">
      <c r="A32">
        <v>63</v>
      </c>
      <c r="B32" t="s">
        <v>352</v>
      </c>
      <c r="C32" t="s">
        <v>542</v>
      </c>
      <c r="E32" s="1" t="s">
        <v>555</v>
      </c>
      <c r="F32" t="s">
        <v>547</v>
      </c>
      <c r="G32" t="s">
        <v>46</v>
      </c>
      <c r="I32" t="s">
        <v>356</v>
      </c>
      <c r="J32" t="s">
        <v>356</v>
      </c>
      <c r="P32" t="s">
        <v>351</v>
      </c>
      <c r="R32">
        <v>0</v>
      </c>
      <c r="S32">
        <v>0</v>
      </c>
      <c r="T32">
        <v>0</v>
      </c>
      <c r="U32">
        <v>0</v>
      </c>
      <c r="V32">
        <v>0</v>
      </c>
      <c r="W32">
        <v>0</v>
      </c>
      <c r="Y32">
        <v>0</v>
      </c>
      <c r="Z32">
        <v>0</v>
      </c>
      <c r="AA32">
        <v>0</v>
      </c>
      <c r="AE32" s="3">
        <v>0</v>
      </c>
      <c r="AF32" s="3">
        <v>0</v>
      </c>
      <c r="AM32" t="s">
        <v>353</v>
      </c>
      <c r="AN32">
        <v>37.871095699999998</v>
      </c>
      <c r="AO32">
        <v>-122.26218040000001</v>
      </c>
      <c r="AP32">
        <v>0</v>
      </c>
      <c r="AQ32">
        <v>0</v>
      </c>
      <c r="AR32">
        <v>0</v>
      </c>
      <c r="AS32">
        <v>0</v>
      </c>
      <c r="AV32" t="s">
        <v>354</v>
      </c>
      <c r="AW32" s="5" t="s">
        <v>355</v>
      </c>
      <c r="AY32" t="s">
        <v>164</v>
      </c>
      <c r="AZ32">
        <v>0</v>
      </c>
      <c r="BA32">
        <v>0</v>
      </c>
      <c r="BC32" t="s">
        <v>357</v>
      </c>
      <c r="BD32" t="s">
        <v>358</v>
      </c>
      <c r="BE32" t="s">
        <v>359</v>
      </c>
      <c r="BF32">
        <v>1486587520</v>
      </c>
    </row>
    <row r="33" spans="1:58" ht="34" x14ac:dyDescent="0.2">
      <c r="A33">
        <v>84</v>
      </c>
      <c r="B33" t="s">
        <v>404</v>
      </c>
      <c r="C33" t="s">
        <v>542</v>
      </c>
      <c r="D33" t="s">
        <v>405</v>
      </c>
      <c r="E33" t="s">
        <v>414</v>
      </c>
      <c r="F33" t="s">
        <v>547</v>
      </c>
      <c r="G33" t="s">
        <v>46</v>
      </c>
      <c r="I33" t="s">
        <v>413</v>
      </c>
      <c r="J33" t="s">
        <v>78</v>
      </c>
      <c r="L33" t="s">
        <v>413</v>
      </c>
      <c r="M33" t="s">
        <v>414</v>
      </c>
      <c r="P33" t="s">
        <v>403</v>
      </c>
      <c r="R33">
        <v>0</v>
      </c>
      <c r="S33">
        <v>0</v>
      </c>
      <c r="T33">
        <v>0</v>
      </c>
      <c r="U33">
        <v>0</v>
      </c>
      <c r="V33">
        <v>0</v>
      </c>
      <c r="W33">
        <v>0</v>
      </c>
      <c r="Y33">
        <v>0</v>
      </c>
      <c r="Z33">
        <v>0</v>
      </c>
      <c r="AA33">
        <v>0</v>
      </c>
      <c r="AE33" s="3">
        <v>0</v>
      </c>
      <c r="AF33" s="3">
        <v>0</v>
      </c>
      <c r="AM33" t="s">
        <v>406</v>
      </c>
      <c r="AN33">
        <v>0</v>
      </c>
      <c r="AO33">
        <v>0</v>
      </c>
      <c r="AP33">
        <v>0</v>
      </c>
      <c r="AQ33">
        <v>0</v>
      </c>
      <c r="AR33">
        <v>0</v>
      </c>
      <c r="AS33">
        <v>0</v>
      </c>
      <c r="AV33" t="s">
        <v>407</v>
      </c>
      <c r="AW33" s="5" t="s">
        <v>408</v>
      </c>
      <c r="AX33" t="s">
        <v>409</v>
      </c>
      <c r="AY33" t="s">
        <v>164</v>
      </c>
      <c r="AZ33">
        <v>0</v>
      </c>
      <c r="BA33">
        <v>0</v>
      </c>
      <c r="BC33" t="s">
        <v>410</v>
      </c>
      <c r="BD33" t="s">
        <v>411</v>
      </c>
      <c r="BE33" t="s">
        <v>412</v>
      </c>
      <c r="BF33">
        <v>1558132603</v>
      </c>
    </row>
    <row r="34" spans="1:58" ht="34" x14ac:dyDescent="0.2">
      <c r="A34">
        <v>85</v>
      </c>
      <c r="B34" t="s">
        <v>416</v>
      </c>
      <c r="C34" t="s">
        <v>542</v>
      </c>
      <c r="D34" t="s">
        <v>422</v>
      </c>
      <c r="E34" t="s">
        <v>431</v>
      </c>
      <c r="F34" t="s">
        <v>547</v>
      </c>
      <c r="G34" t="s">
        <v>46</v>
      </c>
      <c r="H34" t="s">
        <v>268</v>
      </c>
      <c r="I34" t="s">
        <v>78</v>
      </c>
      <c r="J34" t="s">
        <v>78</v>
      </c>
      <c r="L34" t="s">
        <v>78</v>
      </c>
      <c r="M34" t="s">
        <v>431</v>
      </c>
      <c r="N34" t="s">
        <v>423</v>
      </c>
      <c r="P34" t="s">
        <v>415</v>
      </c>
      <c r="R34">
        <v>459</v>
      </c>
      <c r="S34">
        <v>44</v>
      </c>
      <c r="T34">
        <v>415</v>
      </c>
      <c r="U34">
        <v>0</v>
      </c>
      <c r="V34">
        <v>44</v>
      </c>
      <c r="W34">
        <v>0</v>
      </c>
      <c r="Y34">
        <v>0</v>
      </c>
      <c r="Z34">
        <v>1</v>
      </c>
      <c r="AA34">
        <v>0</v>
      </c>
      <c r="AB34" t="s">
        <v>417</v>
      </c>
      <c r="AC34" t="s">
        <v>418</v>
      </c>
      <c r="AE34" s="3">
        <v>1490920000000</v>
      </c>
      <c r="AF34" s="3">
        <v>1490920000000</v>
      </c>
      <c r="AG34" t="s">
        <v>419</v>
      </c>
      <c r="AH34">
        <v>2017</v>
      </c>
      <c r="AI34" t="s">
        <v>420</v>
      </c>
      <c r="AL34" t="s">
        <v>421</v>
      </c>
      <c r="AM34" t="s">
        <v>129</v>
      </c>
      <c r="AN34">
        <v>36.588718278866999</v>
      </c>
      <c r="AO34">
        <v>-121.76782041394</v>
      </c>
      <c r="AP34">
        <v>37.896839999999997</v>
      </c>
      <c r="AQ34">
        <v>-119.62817</v>
      </c>
      <c r="AR34">
        <v>-122.34007</v>
      </c>
      <c r="AS34">
        <v>36.046019999999999</v>
      </c>
      <c r="AT34">
        <v>210252</v>
      </c>
      <c r="AV34" t="s">
        <v>424</v>
      </c>
      <c r="AW34" s="5" t="s">
        <v>425</v>
      </c>
      <c r="AX34" t="s">
        <v>426</v>
      </c>
      <c r="AY34" t="s">
        <v>427</v>
      </c>
      <c r="AZ34">
        <v>0</v>
      </c>
      <c r="BA34">
        <v>0</v>
      </c>
      <c r="BC34" t="s">
        <v>428</v>
      </c>
      <c r="BD34" t="s">
        <v>429</v>
      </c>
      <c r="BE34" t="s">
        <v>430</v>
      </c>
      <c r="BF34">
        <v>1491156975</v>
      </c>
    </row>
    <row r="35" spans="1:58" ht="34" x14ac:dyDescent="0.2">
      <c r="A35">
        <v>86</v>
      </c>
      <c r="B35" t="s">
        <v>433</v>
      </c>
      <c r="C35" t="s">
        <v>542</v>
      </c>
      <c r="D35" t="s">
        <v>435</v>
      </c>
      <c r="E35" t="s">
        <v>431</v>
      </c>
      <c r="F35" t="s">
        <v>547</v>
      </c>
      <c r="G35" t="s">
        <v>46</v>
      </c>
      <c r="H35" t="s">
        <v>434</v>
      </c>
      <c r="I35" t="s">
        <v>78</v>
      </c>
      <c r="J35" t="s">
        <v>78</v>
      </c>
      <c r="L35" t="s">
        <v>78</v>
      </c>
      <c r="M35" t="s">
        <v>431</v>
      </c>
      <c r="P35" t="s">
        <v>432</v>
      </c>
      <c r="R35">
        <v>0</v>
      </c>
      <c r="S35">
        <v>0</v>
      </c>
      <c r="T35">
        <v>0</v>
      </c>
      <c r="U35">
        <v>0</v>
      </c>
      <c r="V35">
        <v>0</v>
      </c>
      <c r="W35">
        <v>0</v>
      </c>
      <c r="Y35">
        <v>0</v>
      </c>
      <c r="Z35">
        <v>0</v>
      </c>
      <c r="AA35">
        <v>0</v>
      </c>
      <c r="AE35" s="3">
        <v>0</v>
      </c>
      <c r="AF35" s="3">
        <v>0</v>
      </c>
      <c r="AN35">
        <v>37.724497878356999</v>
      </c>
      <c r="AO35">
        <v>-122.47615697898</v>
      </c>
      <c r="AP35">
        <v>0</v>
      </c>
      <c r="AQ35">
        <v>0</v>
      </c>
      <c r="AR35">
        <v>0</v>
      </c>
      <c r="AS35">
        <v>0</v>
      </c>
      <c r="AV35" s="1" t="s">
        <v>161</v>
      </c>
      <c r="AW35" s="5" t="s">
        <v>425</v>
      </c>
      <c r="AX35" t="s">
        <v>436</v>
      </c>
      <c r="AY35" t="s">
        <v>164</v>
      </c>
      <c r="AZ35">
        <v>0</v>
      </c>
      <c r="BA35">
        <v>0</v>
      </c>
      <c r="BC35" t="s">
        <v>437</v>
      </c>
      <c r="BD35" t="s">
        <v>438</v>
      </c>
      <c r="BE35" t="s">
        <v>439</v>
      </c>
      <c r="BF35">
        <v>1491157281</v>
      </c>
    </row>
    <row r="36" spans="1:58" ht="34" x14ac:dyDescent="0.2">
      <c r="A36">
        <v>88</v>
      </c>
      <c r="B36" t="s">
        <v>441</v>
      </c>
      <c r="C36" t="s">
        <v>542</v>
      </c>
      <c r="E36" s="1" t="s">
        <v>256</v>
      </c>
      <c r="F36" t="s">
        <v>547</v>
      </c>
      <c r="G36" t="s">
        <v>46</v>
      </c>
      <c r="I36" s="1" t="s">
        <v>454</v>
      </c>
      <c r="J36" t="s">
        <v>78</v>
      </c>
      <c r="L36" t="s">
        <v>454</v>
      </c>
      <c r="M36" t="s">
        <v>256</v>
      </c>
      <c r="N36" t="s">
        <v>447</v>
      </c>
      <c r="P36" t="s">
        <v>440</v>
      </c>
      <c r="R36">
        <v>736</v>
      </c>
      <c r="S36">
        <v>76</v>
      </c>
      <c r="T36">
        <v>660</v>
      </c>
      <c r="U36">
        <v>0</v>
      </c>
      <c r="V36">
        <v>76</v>
      </c>
      <c r="W36">
        <v>0</v>
      </c>
      <c r="Y36">
        <v>1</v>
      </c>
      <c r="Z36">
        <v>0</v>
      </c>
      <c r="AA36">
        <v>0</v>
      </c>
      <c r="AB36" t="s">
        <v>442</v>
      </c>
      <c r="AC36" t="s">
        <v>443</v>
      </c>
      <c r="AE36" s="3">
        <v>1467760000000</v>
      </c>
      <c r="AF36" s="3">
        <v>1468280000000</v>
      </c>
      <c r="AG36" t="s">
        <v>444</v>
      </c>
      <c r="AH36">
        <v>2016</v>
      </c>
      <c r="AI36" t="s">
        <v>127</v>
      </c>
      <c r="AL36" t="s">
        <v>445</v>
      </c>
      <c r="AM36" t="s">
        <v>446</v>
      </c>
      <c r="AN36">
        <v>-6.8168868441576</v>
      </c>
      <c r="AO36">
        <v>106.9309391413</v>
      </c>
      <c r="AP36">
        <v>-6.7579361000000002</v>
      </c>
      <c r="AQ36">
        <v>106.9795944</v>
      </c>
      <c r="AR36">
        <v>106.8714167</v>
      </c>
      <c r="AS36">
        <v>-6.8606806000000002</v>
      </c>
      <c r="AT36">
        <v>8475</v>
      </c>
      <c r="AV36" t="s">
        <v>248</v>
      </c>
      <c r="AW36" s="5" t="s">
        <v>448</v>
      </c>
      <c r="AX36" s="1" t="s">
        <v>449</v>
      </c>
      <c r="AY36" t="s">
        <v>450</v>
      </c>
      <c r="AZ36">
        <v>0</v>
      </c>
      <c r="BA36">
        <v>0</v>
      </c>
      <c r="BC36" t="s">
        <v>451</v>
      </c>
      <c r="BD36" t="s">
        <v>452</v>
      </c>
      <c r="BE36" t="s">
        <v>453</v>
      </c>
      <c r="BF36">
        <v>1491157348</v>
      </c>
    </row>
    <row r="37" spans="1:58" ht="34" x14ac:dyDescent="0.2">
      <c r="A37">
        <v>92</v>
      </c>
      <c r="B37" t="s">
        <v>122</v>
      </c>
      <c r="C37" t="s">
        <v>542</v>
      </c>
      <c r="E37" s="1" t="s">
        <v>537</v>
      </c>
      <c r="F37" t="s">
        <v>547</v>
      </c>
      <c r="G37" t="s">
        <v>46</v>
      </c>
      <c r="I37" t="s">
        <v>138</v>
      </c>
      <c r="J37" t="s">
        <v>78</v>
      </c>
      <c r="L37" t="s">
        <v>138</v>
      </c>
      <c r="N37" t="s">
        <v>130</v>
      </c>
      <c r="P37" s="1" t="s">
        <v>121</v>
      </c>
      <c r="R37">
        <v>1197</v>
      </c>
      <c r="S37">
        <v>139</v>
      </c>
      <c r="T37">
        <v>1058</v>
      </c>
      <c r="U37">
        <v>0</v>
      </c>
      <c r="V37">
        <v>139</v>
      </c>
      <c r="W37">
        <v>0</v>
      </c>
      <c r="Y37">
        <v>1</v>
      </c>
      <c r="Z37">
        <v>0</v>
      </c>
      <c r="AA37">
        <v>0</v>
      </c>
      <c r="AB37" t="s">
        <v>123</v>
      </c>
      <c r="AC37" t="s">
        <v>124</v>
      </c>
      <c r="AE37" s="3">
        <v>-2208820000000</v>
      </c>
      <c r="AF37" s="3">
        <v>1104710000000</v>
      </c>
      <c r="AG37" t="s">
        <v>125</v>
      </c>
      <c r="AH37" t="s">
        <v>126</v>
      </c>
      <c r="AI37" t="s">
        <v>127</v>
      </c>
      <c r="AL37" t="s">
        <v>128</v>
      </c>
      <c r="AM37" t="s">
        <v>129</v>
      </c>
      <c r="AN37">
        <v>37.821729023682003</v>
      </c>
      <c r="AO37">
        <v>-119.54259554951</v>
      </c>
      <c r="AP37">
        <v>40.87557778</v>
      </c>
      <c r="AQ37">
        <v>-116.23375277778</v>
      </c>
      <c r="AR37">
        <v>-121.6768167</v>
      </c>
      <c r="AS37">
        <v>33.340000000000003</v>
      </c>
      <c r="AT37">
        <v>552614</v>
      </c>
      <c r="AV37" t="s">
        <v>131</v>
      </c>
      <c r="AW37" s="5" t="s">
        <v>132</v>
      </c>
      <c r="AX37" t="s">
        <v>133</v>
      </c>
      <c r="AY37" t="s">
        <v>134</v>
      </c>
      <c r="AZ37">
        <v>0</v>
      </c>
      <c r="BA37">
        <v>0</v>
      </c>
      <c r="BC37" t="s">
        <v>135</v>
      </c>
      <c r="BD37" t="s">
        <v>136</v>
      </c>
      <c r="BE37" t="s">
        <v>137</v>
      </c>
      <c r="BF37">
        <v>1507869826</v>
      </c>
    </row>
    <row r="38" spans="1:58" ht="34" x14ac:dyDescent="0.2">
      <c r="A38">
        <v>93</v>
      </c>
      <c r="B38" t="s">
        <v>103</v>
      </c>
      <c r="C38" t="s">
        <v>542</v>
      </c>
      <c r="D38" t="s">
        <v>109</v>
      </c>
      <c r="E38" s="1" t="s">
        <v>120</v>
      </c>
      <c r="F38" t="s">
        <v>547</v>
      </c>
      <c r="G38" t="s">
        <v>46</v>
      </c>
      <c r="I38" s="1" t="s">
        <v>119</v>
      </c>
      <c r="J38" t="s">
        <v>114</v>
      </c>
      <c r="L38" t="s">
        <v>119</v>
      </c>
      <c r="M38" t="s">
        <v>120</v>
      </c>
      <c r="N38" t="s">
        <v>110</v>
      </c>
      <c r="P38" t="s">
        <v>102</v>
      </c>
      <c r="R38">
        <v>1034</v>
      </c>
      <c r="S38">
        <v>70</v>
      </c>
      <c r="T38">
        <v>964</v>
      </c>
      <c r="U38">
        <v>0</v>
      </c>
      <c r="V38">
        <v>70</v>
      </c>
      <c r="W38">
        <v>0</v>
      </c>
      <c r="Y38">
        <v>1</v>
      </c>
      <c r="Z38">
        <v>0</v>
      </c>
      <c r="AA38">
        <v>0</v>
      </c>
      <c r="AB38" t="s">
        <v>104</v>
      </c>
      <c r="AC38" t="s">
        <v>105</v>
      </c>
      <c r="AE38" s="3">
        <v>-270432000000</v>
      </c>
      <c r="AF38" s="3">
        <v>1305850000000</v>
      </c>
      <c r="AG38" t="s">
        <v>106</v>
      </c>
      <c r="AH38" s="2">
        <v>1.96119631964196E+195</v>
      </c>
      <c r="AI38" t="s">
        <v>101</v>
      </c>
      <c r="AK38" t="s">
        <v>107</v>
      </c>
      <c r="AL38" t="s">
        <v>108</v>
      </c>
      <c r="AM38" t="s">
        <v>52</v>
      </c>
      <c r="AN38">
        <v>9.8802132843328003</v>
      </c>
      <c r="AO38">
        <v>-83.941771940039004</v>
      </c>
      <c r="AP38">
        <v>0</v>
      </c>
      <c r="AQ38">
        <v>0</v>
      </c>
      <c r="AR38">
        <v>0</v>
      </c>
      <c r="AS38">
        <v>0</v>
      </c>
      <c r="AT38">
        <v>363358</v>
      </c>
      <c r="AV38" t="s">
        <v>111</v>
      </c>
      <c r="AW38" s="5" t="s">
        <v>112</v>
      </c>
      <c r="AX38" s="1" t="s">
        <v>113</v>
      </c>
      <c r="AY38" t="s">
        <v>115</v>
      </c>
      <c r="AZ38">
        <v>1</v>
      </c>
      <c r="BA38">
        <v>0</v>
      </c>
      <c r="BC38" t="s">
        <v>116</v>
      </c>
      <c r="BD38" t="s">
        <v>117</v>
      </c>
      <c r="BE38" t="s">
        <v>118</v>
      </c>
      <c r="BF38">
        <v>1559263907</v>
      </c>
    </row>
    <row r="39" spans="1:58" ht="34" x14ac:dyDescent="0.2">
      <c r="A39">
        <v>94</v>
      </c>
      <c r="B39" t="s">
        <v>241</v>
      </c>
      <c r="C39" t="s">
        <v>542</v>
      </c>
      <c r="E39" s="1" t="s">
        <v>256</v>
      </c>
      <c r="F39" t="s">
        <v>547</v>
      </c>
      <c r="G39" t="s">
        <v>46</v>
      </c>
      <c r="I39" s="1" t="s">
        <v>255</v>
      </c>
      <c r="J39" t="s">
        <v>78</v>
      </c>
      <c r="L39" t="s">
        <v>255</v>
      </c>
      <c r="M39" t="s">
        <v>256</v>
      </c>
      <c r="N39" t="s">
        <v>247</v>
      </c>
      <c r="P39" t="s">
        <v>240</v>
      </c>
      <c r="R39">
        <v>1894</v>
      </c>
      <c r="S39">
        <v>58</v>
      </c>
      <c r="T39">
        <v>1836</v>
      </c>
      <c r="U39">
        <v>0</v>
      </c>
      <c r="V39">
        <v>58</v>
      </c>
      <c r="W39">
        <v>0</v>
      </c>
      <c r="Y39">
        <v>0</v>
      </c>
      <c r="Z39">
        <v>1</v>
      </c>
      <c r="AA39">
        <v>0</v>
      </c>
      <c r="AB39" t="s">
        <v>242</v>
      </c>
      <c r="AC39" t="s">
        <v>243</v>
      </c>
      <c r="AE39" s="3">
        <v>-2429830000000</v>
      </c>
      <c r="AF39" s="3">
        <v>1420240000000</v>
      </c>
      <c r="AG39" t="s">
        <v>244</v>
      </c>
      <c r="AH39" t="s">
        <v>245</v>
      </c>
      <c r="AI39" t="s">
        <v>50</v>
      </c>
      <c r="AL39" t="s">
        <v>246</v>
      </c>
      <c r="AM39" t="s">
        <v>129</v>
      </c>
      <c r="AN39">
        <v>38.122422092925</v>
      </c>
      <c r="AO39">
        <v>-121.73130237381</v>
      </c>
      <c r="AP39">
        <v>41.950606999999998</v>
      </c>
      <c r="AQ39">
        <v>-116.62099000000001</v>
      </c>
      <c r="AR39">
        <v>-124.237831</v>
      </c>
      <c r="AS39">
        <v>32.715277999999998</v>
      </c>
      <c r="AT39">
        <v>734608</v>
      </c>
      <c r="AV39" t="s">
        <v>248</v>
      </c>
      <c r="AW39" s="5" t="s">
        <v>249</v>
      </c>
      <c r="AX39" s="1" t="s">
        <v>250</v>
      </c>
      <c r="AY39" t="s">
        <v>251</v>
      </c>
      <c r="AZ39">
        <v>1</v>
      </c>
      <c r="BA39">
        <v>0</v>
      </c>
      <c r="BC39" t="s">
        <v>252</v>
      </c>
      <c r="BD39" t="s">
        <v>253</v>
      </c>
      <c r="BE39" t="s">
        <v>254</v>
      </c>
      <c r="BF39">
        <v>1516219195</v>
      </c>
    </row>
    <row r="40" spans="1:58" ht="34" x14ac:dyDescent="0.2">
      <c r="A40">
        <v>95</v>
      </c>
      <c r="B40" t="s">
        <v>472</v>
      </c>
      <c r="C40" t="s">
        <v>542</v>
      </c>
      <c r="E40" s="1" t="s">
        <v>256</v>
      </c>
      <c r="F40" t="s">
        <v>547</v>
      </c>
      <c r="G40" t="s">
        <v>46</v>
      </c>
      <c r="I40" s="1" t="s">
        <v>255</v>
      </c>
      <c r="J40" t="s">
        <v>78</v>
      </c>
      <c r="L40" t="s">
        <v>477</v>
      </c>
      <c r="P40" t="s">
        <v>471</v>
      </c>
      <c r="R40">
        <v>0</v>
      </c>
      <c r="S40">
        <v>0</v>
      </c>
      <c r="T40">
        <v>0</v>
      </c>
      <c r="U40">
        <v>0</v>
      </c>
      <c r="V40">
        <v>0</v>
      </c>
      <c r="W40">
        <v>0</v>
      </c>
      <c r="Y40">
        <v>0</v>
      </c>
      <c r="Z40">
        <v>0</v>
      </c>
      <c r="AA40">
        <v>0</v>
      </c>
      <c r="AE40" s="3">
        <v>0</v>
      </c>
      <c r="AF40" s="3">
        <v>0</v>
      </c>
      <c r="AN40">
        <v>37.724522175352</v>
      </c>
      <c r="AO40">
        <v>-122.47583495055</v>
      </c>
      <c r="AP40">
        <v>0</v>
      </c>
      <c r="AQ40">
        <v>0</v>
      </c>
      <c r="AR40">
        <v>0</v>
      </c>
      <c r="AS40">
        <v>0</v>
      </c>
      <c r="AV40" t="s">
        <v>248</v>
      </c>
      <c r="AW40" s="5" t="s">
        <v>473</v>
      </c>
      <c r="AX40" s="1" t="s">
        <v>336</v>
      </c>
      <c r="AY40" t="s">
        <v>164</v>
      </c>
      <c r="AZ40">
        <v>0</v>
      </c>
      <c r="BA40">
        <v>0</v>
      </c>
      <c r="BC40" t="s">
        <v>474</v>
      </c>
      <c r="BD40" t="s">
        <v>475</v>
      </c>
      <c r="BE40" t="s">
        <v>476</v>
      </c>
      <c r="BF40">
        <v>1516311265</v>
      </c>
    </row>
    <row r="41" spans="1:58" ht="34" x14ac:dyDescent="0.2">
      <c r="A41">
        <v>96</v>
      </c>
      <c r="B41" t="s">
        <v>479</v>
      </c>
      <c r="C41" t="s">
        <v>550</v>
      </c>
      <c r="E41" t="s">
        <v>556</v>
      </c>
      <c r="F41" t="s">
        <v>547</v>
      </c>
      <c r="G41" t="s">
        <v>46</v>
      </c>
      <c r="I41" s="1" t="s">
        <v>573</v>
      </c>
      <c r="J41" t="s">
        <v>78</v>
      </c>
      <c r="K41" t="s">
        <v>488</v>
      </c>
      <c r="L41" t="s">
        <v>154</v>
      </c>
      <c r="M41" t="s">
        <v>155</v>
      </c>
      <c r="N41" t="s">
        <v>486</v>
      </c>
      <c r="P41" t="s">
        <v>478</v>
      </c>
      <c r="Q41" t="s">
        <v>480</v>
      </c>
      <c r="R41">
        <v>7913</v>
      </c>
      <c r="S41">
        <v>863</v>
      </c>
      <c r="T41">
        <v>7050</v>
      </c>
      <c r="U41">
        <v>0</v>
      </c>
      <c r="V41">
        <v>863</v>
      </c>
      <c r="W41">
        <v>0</v>
      </c>
      <c r="Y41">
        <v>1</v>
      </c>
      <c r="Z41">
        <v>1</v>
      </c>
      <c r="AA41">
        <v>0</v>
      </c>
      <c r="AB41" t="s">
        <v>481</v>
      </c>
      <c r="AC41" t="s">
        <v>482</v>
      </c>
      <c r="AE41" s="3">
        <v>-2587510000000</v>
      </c>
      <c r="AF41" s="3">
        <v>1397290000000</v>
      </c>
      <c r="AG41" t="s">
        <v>106</v>
      </c>
      <c r="AH41" t="s">
        <v>483</v>
      </c>
      <c r="AI41" t="s">
        <v>50</v>
      </c>
      <c r="AK41" t="s">
        <v>484</v>
      </c>
      <c r="AL41" t="s">
        <v>485</v>
      </c>
      <c r="AM41" t="s">
        <v>73</v>
      </c>
      <c r="AN41">
        <v>34.981829243638998</v>
      </c>
      <c r="AO41">
        <v>-112.33832645547</v>
      </c>
      <c r="AP41">
        <v>59.553377640000001</v>
      </c>
      <c r="AQ41">
        <v>-87.621440000000007</v>
      </c>
      <c r="AR41">
        <v>-133.79147739999999</v>
      </c>
      <c r="AS41">
        <v>14.96002</v>
      </c>
      <c r="AT41">
        <v>3144127</v>
      </c>
      <c r="AV41" t="s">
        <v>75</v>
      </c>
      <c r="AW41" s="5" t="s">
        <v>487</v>
      </c>
      <c r="AY41" t="s">
        <v>489</v>
      </c>
      <c r="AZ41">
        <v>1</v>
      </c>
      <c r="BA41">
        <v>0</v>
      </c>
      <c r="BC41" t="s">
        <v>490</v>
      </c>
      <c r="BD41" t="s">
        <v>491</v>
      </c>
      <c r="BE41" t="s">
        <v>492</v>
      </c>
      <c r="BF41">
        <v>1534825024</v>
      </c>
    </row>
    <row r="42" spans="1:58" ht="34" x14ac:dyDescent="0.2">
      <c r="A42">
        <v>98</v>
      </c>
      <c r="B42" t="s">
        <v>494</v>
      </c>
      <c r="C42" t="s">
        <v>542</v>
      </c>
      <c r="E42" s="1" t="s">
        <v>256</v>
      </c>
      <c r="F42" t="s">
        <v>547</v>
      </c>
      <c r="G42" t="s">
        <v>46</v>
      </c>
      <c r="I42" s="1" t="s">
        <v>255</v>
      </c>
      <c r="J42" t="s">
        <v>78</v>
      </c>
      <c r="L42" t="s">
        <v>255</v>
      </c>
      <c r="P42" t="s">
        <v>493</v>
      </c>
      <c r="R42">
        <v>0</v>
      </c>
      <c r="S42">
        <v>0</v>
      </c>
      <c r="T42">
        <v>0</v>
      </c>
      <c r="U42">
        <v>0</v>
      </c>
      <c r="V42">
        <v>0</v>
      </c>
      <c r="W42">
        <v>0</v>
      </c>
      <c r="Y42">
        <v>0</v>
      </c>
      <c r="Z42">
        <v>0</v>
      </c>
      <c r="AA42">
        <v>0</v>
      </c>
      <c r="AE42" s="3">
        <v>0</v>
      </c>
      <c r="AF42" s="3">
        <v>0</v>
      </c>
      <c r="AM42" t="s">
        <v>495</v>
      </c>
      <c r="AN42">
        <v>37.724244460544</v>
      </c>
      <c r="AO42">
        <v>-122.47631101125999</v>
      </c>
      <c r="AP42">
        <v>0</v>
      </c>
      <c r="AQ42">
        <v>0</v>
      </c>
      <c r="AR42">
        <v>0</v>
      </c>
      <c r="AS42">
        <v>0</v>
      </c>
      <c r="AV42" t="s">
        <v>248</v>
      </c>
      <c r="AW42" s="5" t="s">
        <v>496</v>
      </c>
      <c r="AY42" t="s">
        <v>164</v>
      </c>
      <c r="AZ42">
        <v>1</v>
      </c>
      <c r="BA42">
        <v>0</v>
      </c>
      <c r="BD42" t="s">
        <v>497</v>
      </c>
      <c r="BE42" t="s">
        <v>498</v>
      </c>
      <c r="BF42">
        <v>1529352282</v>
      </c>
    </row>
    <row r="43" spans="1:58" ht="34" x14ac:dyDescent="0.2">
      <c r="A43">
        <v>99</v>
      </c>
      <c r="B43" t="s">
        <v>494</v>
      </c>
      <c r="C43" t="s">
        <v>542</v>
      </c>
      <c r="E43" s="1" t="s">
        <v>256</v>
      </c>
      <c r="F43" t="s">
        <v>547</v>
      </c>
      <c r="G43" t="s">
        <v>46</v>
      </c>
      <c r="I43" s="1" t="s">
        <v>255</v>
      </c>
      <c r="J43" t="s">
        <v>78</v>
      </c>
      <c r="P43" t="s">
        <v>493</v>
      </c>
      <c r="R43">
        <v>0</v>
      </c>
      <c r="S43">
        <v>0</v>
      </c>
      <c r="T43">
        <v>0</v>
      </c>
      <c r="U43">
        <v>0</v>
      </c>
      <c r="V43">
        <v>0</v>
      </c>
      <c r="W43">
        <v>0</v>
      </c>
      <c r="Y43">
        <v>0</v>
      </c>
      <c r="Z43">
        <v>0</v>
      </c>
      <c r="AA43">
        <v>0</v>
      </c>
      <c r="AE43" s="3">
        <v>0</v>
      </c>
      <c r="AF43" s="3">
        <v>0</v>
      </c>
      <c r="AM43" t="s">
        <v>495</v>
      </c>
      <c r="AN43">
        <v>37.724244460544</v>
      </c>
      <c r="AO43">
        <v>-122.47631101125999</v>
      </c>
      <c r="AP43">
        <v>0</v>
      </c>
      <c r="AQ43">
        <v>0</v>
      </c>
      <c r="AR43">
        <v>0</v>
      </c>
      <c r="AS43">
        <v>0</v>
      </c>
      <c r="AV43" t="s">
        <v>248</v>
      </c>
      <c r="AW43" s="5" t="s">
        <v>496</v>
      </c>
      <c r="AY43" t="s">
        <v>164</v>
      </c>
      <c r="AZ43">
        <v>1</v>
      </c>
      <c r="BA43">
        <v>0</v>
      </c>
      <c r="BD43" t="s">
        <v>499</v>
      </c>
      <c r="BE43" t="s">
        <v>498</v>
      </c>
      <c r="BF43">
        <v>1529352284</v>
      </c>
    </row>
    <row r="44" spans="1:58" ht="34" x14ac:dyDescent="0.2">
      <c r="A44">
        <v>100</v>
      </c>
      <c r="B44" t="s">
        <v>501</v>
      </c>
      <c r="C44" t="s">
        <v>542</v>
      </c>
      <c r="D44" t="s">
        <v>502</v>
      </c>
      <c r="E44" s="1" t="s">
        <v>537</v>
      </c>
      <c r="F44" t="s">
        <v>547</v>
      </c>
      <c r="G44" t="s">
        <v>46</v>
      </c>
      <c r="I44" s="1" t="s">
        <v>138</v>
      </c>
      <c r="J44" t="s">
        <v>78</v>
      </c>
      <c r="L44" t="s">
        <v>138</v>
      </c>
      <c r="P44" t="s">
        <v>500</v>
      </c>
      <c r="R44">
        <v>0</v>
      </c>
      <c r="S44">
        <v>0</v>
      </c>
      <c r="T44">
        <v>0</v>
      </c>
      <c r="U44">
        <v>0</v>
      </c>
      <c r="V44">
        <v>0</v>
      </c>
      <c r="W44">
        <v>0</v>
      </c>
      <c r="Y44">
        <v>0</v>
      </c>
      <c r="Z44">
        <v>0</v>
      </c>
      <c r="AA44">
        <v>0</v>
      </c>
      <c r="AE44" s="3">
        <v>0</v>
      </c>
      <c r="AF44" s="3">
        <v>0</v>
      </c>
      <c r="AN44">
        <v>0</v>
      </c>
      <c r="AO44">
        <v>0</v>
      </c>
      <c r="AP44">
        <v>0</v>
      </c>
      <c r="AQ44">
        <v>0</v>
      </c>
      <c r="AR44">
        <v>0</v>
      </c>
      <c r="AS44">
        <v>0</v>
      </c>
      <c r="AV44" t="s">
        <v>131</v>
      </c>
      <c r="AW44" s="5" t="s">
        <v>503</v>
      </c>
      <c r="AY44" t="s">
        <v>164</v>
      </c>
      <c r="AZ44">
        <v>0</v>
      </c>
      <c r="BA44">
        <v>0</v>
      </c>
      <c r="BC44" t="s">
        <v>504</v>
      </c>
      <c r="BD44" t="s">
        <v>505</v>
      </c>
      <c r="BE44" t="s">
        <v>506</v>
      </c>
      <c r="BF44">
        <v>1533237668</v>
      </c>
    </row>
    <row r="45" spans="1:58" ht="34" x14ac:dyDescent="0.2">
      <c r="A45">
        <v>110</v>
      </c>
      <c r="B45" t="s">
        <v>525</v>
      </c>
      <c r="C45" t="s">
        <v>542</v>
      </c>
      <c r="E45" t="s">
        <v>537</v>
      </c>
      <c r="F45" t="s">
        <v>547</v>
      </c>
      <c r="G45" t="s">
        <v>526</v>
      </c>
      <c r="I45" s="1" t="s">
        <v>138</v>
      </c>
      <c r="J45" t="s">
        <v>78</v>
      </c>
      <c r="L45" t="s">
        <v>138</v>
      </c>
      <c r="M45" t="s">
        <v>537</v>
      </c>
      <c r="N45" t="s">
        <v>531</v>
      </c>
      <c r="P45" t="s">
        <v>524</v>
      </c>
      <c r="R45">
        <v>1951</v>
      </c>
      <c r="S45">
        <v>34</v>
      </c>
      <c r="T45">
        <v>1917</v>
      </c>
      <c r="U45">
        <v>0</v>
      </c>
      <c r="V45">
        <v>34</v>
      </c>
      <c r="W45">
        <v>0</v>
      </c>
      <c r="Y45">
        <v>1</v>
      </c>
      <c r="Z45">
        <v>1</v>
      </c>
      <c r="AA45">
        <v>0</v>
      </c>
      <c r="AB45" t="s">
        <v>527</v>
      </c>
      <c r="AC45" t="s">
        <v>528</v>
      </c>
      <c r="AE45" s="3">
        <v>-2871680000000</v>
      </c>
      <c r="AF45" s="3">
        <v>1388530000000</v>
      </c>
      <c r="AG45" t="s">
        <v>244</v>
      </c>
      <c r="AH45" t="s">
        <v>529</v>
      </c>
      <c r="AI45" t="s">
        <v>50</v>
      </c>
      <c r="AL45" t="s">
        <v>530</v>
      </c>
      <c r="AM45" t="s">
        <v>52</v>
      </c>
      <c r="AN45">
        <v>42.756463142096997</v>
      </c>
      <c r="AO45">
        <v>0.17207713209636</v>
      </c>
      <c r="AP45">
        <v>0</v>
      </c>
      <c r="AQ45">
        <v>0</v>
      </c>
      <c r="AR45">
        <v>0</v>
      </c>
      <c r="AS45">
        <v>0</v>
      </c>
      <c r="AT45">
        <v>241848</v>
      </c>
      <c r="AV45" t="s">
        <v>131</v>
      </c>
      <c r="AW45" s="5" t="s">
        <v>532</v>
      </c>
      <c r="AY45" t="s">
        <v>533</v>
      </c>
      <c r="AZ45">
        <v>0</v>
      </c>
      <c r="BA45">
        <v>0</v>
      </c>
      <c r="BC45" t="s">
        <v>534</v>
      </c>
      <c r="BD45" t="s">
        <v>535</v>
      </c>
      <c r="BE45" t="s">
        <v>536</v>
      </c>
      <c r="BF45">
        <v>1562959769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ImportToGeome</vt:lpstr>
      <vt:lpstr>Sheet3</vt:lpstr>
      <vt:lpstr>Sheet4</vt:lpstr>
      <vt:lpstr>Complete Workbook</vt:lpstr>
      <vt:lpstr>'Complete Workbook'!disease_tracking_data</vt:lpstr>
      <vt:lpstr>ImportToGeome!disease_tracking_data</vt:lpstr>
      <vt:lpstr>Sheet3!disease_tracking_data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2019-09-03T15:39:54Z</dcterms:created>
  <dcterms:modified xsi:type="dcterms:W3CDTF">2019-09-03T17:17:35Z</dcterms:modified>
</cp:coreProperties>
</file>