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jdeck/IdeaProjects/geome-configurations/amphibianDisease/revised_data/"/>
    </mc:Choice>
  </mc:AlternateContent>
  <xr:revisionPtr revIDLastSave="0" documentId="13_ncr:1_{CE44B0B1-5F68-7141-935E-CD73371E098C}" xr6:coauthVersionLast="45" xr6:coauthVersionMax="45" xr10:uidLastSave="{00000000-0000-0000-0000-000000000000}"/>
  <bookViews>
    <workbookView xWindow="0" yWindow="460" windowWidth="32000" windowHeight="15480" xr2:uid="{00000000-000D-0000-FFFF-FFFF00000000}"/>
  </bookViews>
  <sheets>
    <sheet name="Samples" sheetId="2" r:id="rId1"/>
    <sheet name="Instructions" sheetId="1" r:id="rId2"/>
    <sheet name="Data Fields" sheetId="3" r:id="rId3"/>
    <sheet name="Lists" sheetId="4" r:id="rId4"/>
  </sheets>
  <definedNames>
    <definedName name="_xlnm._FilterDatabase" localSheetId="0" hidden="1">Samples!$L$1:$L$71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71" i="2" l="1"/>
  <c r="J71" i="2"/>
  <c r="I71" i="2"/>
  <c r="K70" i="2"/>
  <c r="J70" i="2"/>
  <c r="I70" i="2"/>
  <c r="K69" i="2"/>
  <c r="J69" i="2"/>
  <c r="I69" i="2"/>
  <c r="K68" i="2"/>
  <c r="J68" i="2"/>
  <c r="I68" i="2"/>
  <c r="K67" i="2"/>
  <c r="J67" i="2"/>
  <c r="I67" i="2"/>
  <c r="K66" i="2"/>
  <c r="J66" i="2"/>
  <c r="I66" i="2"/>
  <c r="K65" i="2"/>
  <c r="J65" i="2"/>
  <c r="I65" i="2"/>
  <c r="K64" i="2"/>
  <c r="J64" i="2"/>
  <c r="I64" i="2"/>
  <c r="K63" i="2"/>
  <c r="J63" i="2"/>
  <c r="I63" i="2"/>
  <c r="K62" i="2"/>
  <c r="J62" i="2"/>
  <c r="I62" i="2"/>
  <c r="K61" i="2"/>
  <c r="J61" i="2"/>
  <c r="I61" i="2"/>
  <c r="K60" i="2"/>
  <c r="J60" i="2"/>
  <c r="I60" i="2"/>
  <c r="K59" i="2"/>
  <c r="J59" i="2"/>
  <c r="I59" i="2"/>
  <c r="K58" i="2"/>
  <c r="J58" i="2"/>
  <c r="I58" i="2"/>
  <c r="K57" i="2"/>
  <c r="J57" i="2"/>
  <c r="I57" i="2"/>
  <c r="K56" i="2"/>
  <c r="J56" i="2"/>
  <c r="I56" i="2"/>
  <c r="K55" i="2"/>
  <c r="J55" i="2"/>
  <c r="I55" i="2"/>
  <c r="K54" i="2"/>
  <c r="J54" i="2"/>
  <c r="I54" i="2"/>
  <c r="K53" i="2"/>
  <c r="J53" i="2"/>
  <c r="I53" i="2"/>
  <c r="K52" i="2"/>
  <c r="J52" i="2"/>
  <c r="I52" i="2"/>
  <c r="K51" i="2"/>
  <c r="J51" i="2"/>
  <c r="I51" i="2"/>
  <c r="K50" i="2"/>
  <c r="J50" i="2"/>
  <c r="I50" i="2"/>
  <c r="K49" i="2"/>
  <c r="J49" i="2"/>
  <c r="I49" i="2"/>
  <c r="K48" i="2"/>
  <c r="J48" i="2"/>
  <c r="I48" i="2"/>
  <c r="K47" i="2"/>
  <c r="J47" i="2"/>
  <c r="I47" i="2"/>
  <c r="K46" i="2"/>
  <c r="J46" i="2"/>
  <c r="I46" i="2"/>
  <c r="K45" i="2"/>
  <c r="J45" i="2"/>
  <c r="I45" i="2"/>
  <c r="K44" i="2"/>
  <c r="J44" i="2"/>
  <c r="I44" i="2"/>
  <c r="K43" i="2"/>
  <c r="J43" i="2"/>
  <c r="I43" i="2"/>
  <c r="K42" i="2"/>
  <c r="J42" i="2"/>
  <c r="I42" i="2"/>
  <c r="K41" i="2"/>
  <c r="J41" i="2"/>
  <c r="I41" i="2"/>
  <c r="K40" i="2"/>
  <c r="J40" i="2"/>
  <c r="I40" i="2"/>
  <c r="K39" i="2"/>
  <c r="J39" i="2"/>
  <c r="I39" i="2"/>
  <c r="K38" i="2"/>
  <c r="J38" i="2"/>
  <c r="I38" i="2"/>
  <c r="K37" i="2"/>
  <c r="J37" i="2"/>
  <c r="I37" i="2"/>
  <c r="K36" i="2"/>
  <c r="J36" i="2"/>
  <c r="I36" i="2"/>
  <c r="K35" i="2"/>
  <c r="J35" i="2"/>
  <c r="I35" i="2"/>
  <c r="K34" i="2"/>
  <c r="J34" i="2"/>
  <c r="I34" i="2"/>
  <c r="K33" i="2"/>
  <c r="J33" i="2"/>
  <c r="I33" i="2"/>
  <c r="K32" i="2"/>
  <c r="J32" i="2"/>
  <c r="I32" i="2"/>
  <c r="K31" i="2"/>
  <c r="J31" i="2"/>
  <c r="I31" i="2"/>
  <c r="K30" i="2"/>
  <c r="J30" i="2"/>
  <c r="I30" i="2"/>
  <c r="K29" i="2"/>
  <c r="J29" i="2"/>
  <c r="I29" i="2"/>
  <c r="K28" i="2"/>
  <c r="J28" i="2"/>
  <c r="I28" i="2"/>
  <c r="K27" i="2"/>
  <c r="J27" i="2"/>
  <c r="I27" i="2"/>
  <c r="K26" i="2"/>
  <c r="J26" i="2"/>
  <c r="I26" i="2"/>
  <c r="K25" i="2"/>
  <c r="J25" i="2"/>
  <c r="I25" i="2"/>
  <c r="K24" i="2"/>
  <c r="J24" i="2"/>
  <c r="I24" i="2"/>
  <c r="K23" i="2"/>
  <c r="J23" i="2"/>
  <c r="I23" i="2"/>
  <c r="K22" i="2"/>
  <c r="J22" i="2"/>
  <c r="I22" i="2"/>
  <c r="K21" i="2"/>
  <c r="J21" i="2"/>
  <c r="I21" i="2"/>
  <c r="K20" i="2"/>
  <c r="J20" i="2"/>
  <c r="I20" i="2"/>
  <c r="K19" i="2"/>
  <c r="J19" i="2"/>
  <c r="I19" i="2"/>
  <c r="K18" i="2"/>
  <c r="J18" i="2"/>
  <c r="I18" i="2"/>
  <c r="K17" i="2"/>
  <c r="J17" i="2"/>
  <c r="I17" i="2"/>
  <c r="K16" i="2"/>
  <c r="J16" i="2"/>
  <c r="I16" i="2"/>
  <c r="K15" i="2"/>
  <c r="J15" i="2"/>
  <c r="I15" i="2"/>
  <c r="K14" i="2"/>
  <c r="J14" i="2"/>
  <c r="I14" i="2"/>
  <c r="K13" i="2"/>
  <c r="J13" i="2"/>
  <c r="I13" i="2"/>
  <c r="K12" i="2"/>
  <c r="J12" i="2"/>
  <c r="I12" i="2"/>
  <c r="K11" i="2"/>
  <c r="J11" i="2"/>
  <c r="I11" i="2"/>
  <c r="K10" i="2"/>
  <c r="J10" i="2"/>
  <c r="I10" i="2"/>
  <c r="K9" i="2"/>
  <c r="J9" i="2"/>
  <c r="I9" i="2"/>
  <c r="K8" i="2"/>
  <c r="J8" i="2"/>
  <c r="I8" i="2"/>
  <c r="K7" i="2"/>
  <c r="J7" i="2"/>
  <c r="I7" i="2"/>
  <c r="K6" i="2"/>
  <c r="J6" i="2"/>
  <c r="I6" i="2"/>
  <c r="K5" i="2"/>
  <c r="J5" i="2"/>
  <c r="I5" i="2"/>
  <c r="K4" i="2"/>
  <c r="J4" i="2"/>
  <c r="I4" i="2"/>
  <c r="K3" i="2"/>
  <c r="J3" i="2"/>
  <c r="I3" i="2"/>
  <c r="K2" i="2"/>
  <c r="J2" i="2"/>
  <c r="I2" i="2"/>
</calcChain>
</file>

<file path=xl/sharedStrings.xml><?xml version="1.0" encoding="utf-8"?>
<sst xmlns="http://schemas.openxmlformats.org/spreadsheetml/2006/main" count="811" uniqueCount="96">
  <si>
    <t>~naan=21547~</t>
  </si>
  <si>
    <t>~project_id=26~</t>
  </si>
  <si>
    <t>Amphibian Disease</t>
  </si>
  <si>
    <t>Templated generated on April 20, 2016</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</si>
  <si>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</si>
  <si>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</si>
  <si>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</si>
  <si>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</si>
  <si>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</si>
  <si>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</si>
  <si>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</si>
  <si>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</si>
  <si>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</si>
  <si>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</si>
  <si>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</si>
  <si>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</si>
  <si>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</si>
  <si>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</si>
  <si>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</si>
  <si>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</si>
  <si>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</si>
  <si>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</si>
  <si>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</si>
  <si>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</si>
  <si>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fieldNumber</t>
  </si>
  <si>
    <t>quantityDetected</t>
  </si>
  <si>
    <t>dilutionFactor</t>
  </si>
  <si>
    <t>cycleTimeFirstDetection</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</si>
  <si>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</si>
  <si>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</si>
  <si>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</si>
  <si>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</si>
  <si>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</si>
  <si>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</si>
  <si>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</si>
  <si>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</si>
  <si>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</si>
  <si>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</si>
  <si>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</si>
  <si>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</si>
  <si>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</si>
  <si>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</si>
  <si>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</si>
  <si>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</si>
  <si>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unique number assigned in the field, include initials (e.g., DBW 1234)</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</si>
  <si>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</si>
  <si>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</si>
  <si>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</si>
  <si>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basisOfRecord</t>
  </si>
  <si>
    <t>PreservedSpecimen</t>
  </si>
  <si>
    <t>LivingSpecimen</t>
  </si>
  <si>
    <t>Bd</t>
  </si>
  <si>
    <t>Bsal</t>
  </si>
  <si>
    <t>Other</t>
  </si>
  <si>
    <t>external Swab</t>
  </si>
  <si>
    <t>tissue</t>
  </si>
  <si>
    <t>toe clip</t>
  </si>
  <si>
    <t>blood</t>
  </si>
  <si>
    <t>other</t>
  </si>
  <si>
    <t>specimenDisposition</t>
  </si>
  <si>
    <t>released</t>
  </si>
  <si>
    <t>collected</t>
  </si>
  <si>
    <t>preserved</t>
  </si>
  <si>
    <t>captive</t>
  </si>
  <si>
    <t>captive-preserved</t>
  </si>
  <si>
    <t>originalsource</t>
  </si>
  <si>
    <t>wild</t>
  </si>
  <si>
    <t>TRUE</t>
  </si>
  <si>
    <t>FALSE</t>
  </si>
  <si>
    <t>NO_CONFIDENCE</t>
  </si>
  <si>
    <t>Test_Method</t>
  </si>
  <si>
    <t>traditional PCR</t>
  </si>
  <si>
    <t>quantitative PCR</t>
  </si>
  <si>
    <t>realtime PCR</t>
  </si>
  <si>
    <t>histology</t>
  </si>
  <si>
    <t>Alessandro Catenazzi</t>
  </si>
  <si>
    <t>Alessandro Catenazzi and Alex Ttito</t>
  </si>
  <si>
    <t>Psychrophrynella</t>
  </si>
  <si>
    <t>Gastrotheca</t>
  </si>
  <si>
    <t>Bryophryne</t>
  </si>
  <si>
    <t>Pleurodema</t>
  </si>
  <si>
    <t>sp.</t>
  </si>
  <si>
    <t>zonalis</t>
  </si>
  <si>
    <t>excubitor</t>
  </si>
  <si>
    <t>marmoratum</t>
  </si>
  <si>
    <t>chirihampatu</t>
  </si>
  <si>
    <t>principalInvestigator</t>
  </si>
  <si>
    <t>minimumElevationInMeters</t>
  </si>
  <si>
    <t>yearCollected</t>
  </si>
  <si>
    <t>monthCollected</t>
  </si>
  <si>
    <t>day</t>
  </si>
  <si>
    <t>materialSampleID</t>
  </si>
  <si>
    <t>collectorList</t>
  </si>
  <si>
    <t>country</t>
  </si>
  <si>
    <t>Peru</t>
  </si>
  <si>
    <t>locality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</si>
</sst>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409]d\-mmm\-yyyy;@"/>
  </numFmts>
  <fonts count="4" x14ac:knownFonts="1">
    <font>
      <sz val="11"/>
      <color indexed="8"/>
      <name val="Calibri"/>
      <family val="2"/>
      <scheme val="minor"/>
    </font>
    <font>
      <b/>
      <sz val="14"/>
      <name val="Calibri"/>
    </font>
    <font>
      <b/>
      <sz val="14"/>
      <color indexed="10"/>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1" fontId="0" fillId="0" borderId="0" xfId="0" applyNumberFormat="1" applyFont="1"/>
    <xf numFmtId="164" fontId="0" fillId="0" borderId="0" xfId="0" applyNumberFormat="1" applyFont="1" applyAlignment="1">
      <alignment horizontal="right"/>
    </xf>
    <xf numFmtId="165" fontId="0" fillId="0" borderId="0" xfId="0" applyNumberFormat="1" applyFont="1"/>
    <xf numFmtId="0" fontId="0" fillId="0" borderId="0" xfId="0" applyFont="1" applyAlignment="1">
      <alignment horizontal="left"/>
    </xf>
    <xf numFmtId="0" fontId="0" fillId="0" borderId="0" xfId="0" applyFont="1" applyFill="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1"/>
  <sheetViews>
    <sheetView tabSelected="1" topLeftCell="H1" workbookViewId="0">
      <selection activeCell="V2" sqref="V2:V71"/>
    </sheetView>
  </sheetViews>
  <sheetFormatPr baseColWidth="10" defaultColWidth="8.83203125" defaultRowHeight="15" x14ac:dyDescent="0.2"/>
  <cols>
    <col min="1" max="1" width="8.83203125" style="4"/>
    <col min="2" max="2" width="16.1640625" bestFit="1" customWidth="1"/>
    <col min="3" max="3" width="11.1640625" bestFit="1" customWidth="1"/>
    <col min="4" max="4" width="35.5" bestFit="1" customWidth="1"/>
    <col min="5" max="5" width="11.33203125" bestFit="1" customWidth="1"/>
    <col min="6" max="6" width="21.1640625" bestFit="1" customWidth="1"/>
    <col min="7" max="7" width="18.83203125" bestFit="1" customWidth="1"/>
    <col min="8" max="8" width="16.5" bestFit="1" customWidth="1"/>
    <col min="9" max="11" width="16.5" style="4" customWidth="1"/>
    <col min="12" max="12" width="26.1640625" bestFit="1" customWidth="1"/>
    <col min="13" max="13" width="8" bestFit="1" customWidth="1"/>
    <col min="14" max="14" width="6" bestFit="1" customWidth="1"/>
    <col min="15" max="15" width="19.5" bestFit="1" customWidth="1"/>
    <col min="16" max="16" width="14.6640625" bestFit="1" customWidth="1"/>
    <col min="17" max="17" width="17.1640625" bestFit="1" customWidth="1"/>
    <col min="18" max="18" width="14.83203125" bestFit="1" customWidth="1"/>
    <col min="19" max="19" width="20" bestFit="1" customWidth="1"/>
    <col min="20" max="20" width="16.6640625" bestFit="1" customWidth="1"/>
    <col min="21" max="21" width="28.1640625" bestFit="1" customWidth="1"/>
  </cols>
  <sheetData>
    <row r="1" spans="1:22" ht="19" x14ac:dyDescent="0.2">
      <c r="A1" s="4" t="s">
        <v>93</v>
      </c>
      <c r="B1" s="2" t="s">
        <v>86</v>
      </c>
      <c r="C1" s="2" t="s">
        <v>92</v>
      </c>
      <c r="D1" s="2" t="s">
        <v>13</v>
      </c>
      <c r="E1" s="2" t="s">
        <v>87</v>
      </c>
      <c r="F1" s="2" t="s">
        <v>15</v>
      </c>
      <c r="G1" s="2" t="s">
        <v>16</v>
      </c>
      <c r="H1" s="2" t="s">
        <v>17</v>
      </c>
      <c r="I1" s="2" t="s">
        <v>88</v>
      </c>
      <c r="J1" s="2" t="s">
        <v>89</v>
      </c>
      <c r="K1" s="2" t="s">
        <v>90</v>
      </c>
      <c r="L1" s="2" t="s">
        <v>18</v>
      </c>
      <c r="M1" s="2" t="s">
        <v>19</v>
      </c>
      <c r="N1" s="2" t="s">
        <v>20</v>
      </c>
      <c r="O1" s="2" t="s">
        <v>21</v>
      </c>
      <c r="P1" s="2" t="s">
        <v>22</v>
      </c>
      <c r="Q1" s="2" t="s">
        <v>23</v>
      </c>
      <c r="R1" s="2" t="s">
        <v>91</v>
      </c>
      <c r="S1" s="1" t="s">
        <v>25</v>
      </c>
      <c r="T1" s="1" t="s">
        <v>26</v>
      </c>
      <c r="U1" s="1" t="s">
        <v>27</v>
      </c>
      <c r="V1" s="1" t="s">
        <v>95</v>
      </c>
    </row>
    <row r="2" spans="1:22" x14ac:dyDescent="0.2">
      <c r="A2" s="4" t="s">
        <v>94</v>
      </c>
      <c r="B2" t="s">
        <v>75</v>
      </c>
      <c r="C2" t="s">
        <v>76</v>
      </c>
      <c r="D2">
        <v>50</v>
      </c>
      <c r="E2" s="6">
        <v>3137</v>
      </c>
      <c r="F2" s="7">
        <v>-71.036500000000004</v>
      </c>
      <c r="G2" s="7">
        <v>-13.45004</v>
      </c>
      <c r="H2" s="8">
        <v>42173</v>
      </c>
      <c r="I2" s="11">
        <f>YEAR(H2)</f>
        <v>2015</v>
      </c>
      <c r="J2" s="11">
        <f>MONTH(H2)</f>
        <v>6</v>
      </c>
      <c r="K2" s="11">
        <f>DAY(H2)</f>
        <v>18</v>
      </c>
      <c r="L2" s="9" t="s">
        <v>85</v>
      </c>
      <c r="M2" s="9" t="s">
        <v>77</v>
      </c>
      <c r="N2" t="s">
        <v>68</v>
      </c>
      <c r="O2" t="s">
        <v>68</v>
      </c>
      <c r="P2" t="s">
        <v>54</v>
      </c>
      <c r="Q2" t="s">
        <v>51</v>
      </c>
      <c r="R2" s="10">
        <v>603.15</v>
      </c>
      <c r="V2" t="s">
        <v>94</v>
      </c>
    </row>
    <row r="3" spans="1:22" x14ac:dyDescent="0.2">
      <c r="A3" s="4" t="s">
        <v>94</v>
      </c>
      <c r="B3" t="s">
        <v>75</v>
      </c>
      <c r="C3" t="s">
        <v>76</v>
      </c>
      <c r="D3" s="4">
        <v>50</v>
      </c>
      <c r="E3" s="6">
        <v>3140</v>
      </c>
      <c r="F3" s="7">
        <v>-71.036540000000002</v>
      </c>
      <c r="G3" s="7">
        <v>-13.450049999999999</v>
      </c>
      <c r="H3" s="8">
        <v>42173</v>
      </c>
      <c r="I3" s="11">
        <f t="shared" ref="I3:I66" si="0">YEAR(H3)</f>
        <v>2015</v>
      </c>
      <c r="J3" s="11">
        <f t="shared" ref="J3:J66" si="1">MONTH(H3)</f>
        <v>6</v>
      </c>
      <c r="K3" s="11">
        <f t="shared" ref="K3:K66" si="2">DAY(H3)</f>
        <v>18</v>
      </c>
      <c r="L3" s="9" t="s">
        <v>85</v>
      </c>
      <c r="M3" s="9" t="s">
        <v>77</v>
      </c>
      <c r="N3" t="s">
        <v>68</v>
      </c>
      <c r="O3" t="s">
        <v>68</v>
      </c>
      <c r="P3" t="s">
        <v>54</v>
      </c>
      <c r="Q3" t="s">
        <v>51</v>
      </c>
      <c r="R3" s="10">
        <v>604.15</v>
      </c>
      <c r="V3" s="4" t="s">
        <v>94</v>
      </c>
    </row>
    <row r="4" spans="1:22" x14ac:dyDescent="0.2">
      <c r="A4" s="4" t="s">
        <v>94</v>
      </c>
      <c r="B4" t="s">
        <v>75</v>
      </c>
      <c r="C4" t="s">
        <v>76</v>
      </c>
      <c r="D4" s="4">
        <v>50</v>
      </c>
      <c r="E4" s="6">
        <v>3140</v>
      </c>
      <c r="F4" s="7">
        <v>-71.036540000000002</v>
      </c>
      <c r="G4" s="7">
        <v>-13.450049999999999</v>
      </c>
      <c r="H4" s="8">
        <v>42173</v>
      </c>
      <c r="I4" s="11">
        <f t="shared" si="0"/>
        <v>2015</v>
      </c>
      <c r="J4" s="11">
        <f t="shared" si="1"/>
        <v>6</v>
      </c>
      <c r="K4" s="11">
        <f t="shared" si="2"/>
        <v>18</v>
      </c>
      <c r="L4" s="9" t="s">
        <v>85</v>
      </c>
      <c r="M4" s="9" t="s">
        <v>77</v>
      </c>
      <c r="N4" t="s">
        <v>68</v>
      </c>
      <c r="O4" t="s">
        <v>68</v>
      </c>
      <c r="P4" t="s">
        <v>54</v>
      </c>
      <c r="Q4" t="s">
        <v>51</v>
      </c>
      <c r="R4" s="10">
        <v>605.15</v>
      </c>
      <c r="V4" s="4" t="s">
        <v>94</v>
      </c>
    </row>
    <row r="5" spans="1:22" x14ac:dyDescent="0.2">
      <c r="A5" s="4" t="s">
        <v>94</v>
      </c>
      <c r="B5" t="s">
        <v>75</v>
      </c>
      <c r="C5" t="s">
        <v>76</v>
      </c>
      <c r="D5" s="4">
        <v>50</v>
      </c>
      <c r="E5" s="6">
        <v>3140</v>
      </c>
      <c r="F5" s="7">
        <v>-71.036529999999999</v>
      </c>
      <c r="G5" s="7">
        <v>-13.45007</v>
      </c>
      <c r="H5" s="8">
        <v>42173</v>
      </c>
      <c r="I5" s="11">
        <f t="shared" si="0"/>
        <v>2015</v>
      </c>
      <c r="J5" s="11">
        <f t="shared" si="1"/>
        <v>6</v>
      </c>
      <c r="K5" s="11">
        <f t="shared" si="2"/>
        <v>18</v>
      </c>
      <c r="L5" s="9" t="s">
        <v>85</v>
      </c>
      <c r="M5" s="9" t="s">
        <v>77</v>
      </c>
      <c r="N5" t="s">
        <v>68</v>
      </c>
      <c r="O5" t="s">
        <v>68</v>
      </c>
      <c r="P5" t="s">
        <v>54</v>
      </c>
      <c r="Q5" t="s">
        <v>51</v>
      </c>
      <c r="R5" s="10">
        <v>606.15</v>
      </c>
      <c r="V5" s="4" t="s">
        <v>94</v>
      </c>
    </row>
    <row r="6" spans="1:22" x14ac:dyDescent="0.2">
      <c r="A6" s="4" t="s">
        <v>94</v>
      </c>
      <c r="B6" t="s">
        <v>75</v>
      </c>
      <c r="C6" t="s">
        <v>76</v>
      </c>
      <c r="D6" s="4">
        <v>50</v>
      </c>
      <c r="E6" s="6">
        <v>3162</v>
      </c>
      <c r="F6" s="7">
        <v>-71.037899999999993</v>
      </c>
      <c r="G6" s="7">
        <v>-13.45051</v>
      </c>
      <c r="H6" s="8">
        <v>42173</v>
      </c>
      <c r="I6" s="11">
        <f t="shared" si="0"/>
        <v>2015</v>
      </c>
      <c r="J6" s="11">
        <f t="shared" si="1"/>
        <v>6</v>
      </c>
      <c r="K6" s="11">
        <f t="shared" si="2"/>
        <v>18</v>
      </c>
      <c r="L6" s="9" t="s">
        <v>83</v>
      </c>
      <c r="M6" s="9" t="s">
        <v>78</v>
      </c>
      <c r="N6" t="s">
        <v>68</v>
      </c>
      <c r="O6" t="s">
        <v>68</v>
      </c>
      <c r="P6" t="s">
        <v>54</v>
      </c>
      <c r="Q6" t="s">
        <v>51</v>
      </c>
      <c r="R6" s="10">
        <v>607.15</v>
      </c>
      <c r="V6" s="4" t="s">
        <v>94</v>
      </c>
    </row>
    <row r="7" spans="1:22" x14ac:dyDescent="0.2">
      <c r="A7" s="4" t="s">
        <v>94</v>
      </c>
      <c r="B7" t="s">
        <v>75</v>
      </c>
      <c r="C7" t="s">
        <v>76</v>
      </c>
      <c r="D7" s="4">
        <v>50</v>
      </c>
      <c r="E7" s="6">
        <v>3165</v>
      </c>
      <c r="F7" s="7">
        <v>-71.038139999999999</v>
      </c>
      <c r="G7" s="7">
        <v>-13.45055</v>
      </c>
      <c r="H7" s="8">
        <v>42173</v>
      </c>
      <c r="I7" s="11">
        <f t="shared" si="0"/>
        <v>2015</v>
      </c>
      <c r="J7" s="11">
        <f t="shared" si="1"/>
        <v>6</v>
      </c>
      <c r="K7" s="11">
        <f t="shared" si="2"/>
        <v>18</v>
      </c>
      <c r="L7" s="9" t="s">
        <v>85</v>
      </c>
      <c r="M7" s="9" t="s">
        <v>77</v>
      </c>
      <c r="N7" t="s">
        <v>68</v>
      </c>
      <c r="O7" t="s">
        <v>68</v>
      </c>
      <c r="P7" t="s">
        <v>54</v>
      </c>
      <c r="Q7" t="s">
        <v>51</v>
      </c>
      <c r="R7" s="10">
        <v>608.15</v>
      </c>
      <c r="V7" s="4" t="s">
        <v>94</v>
      </c>
    </row>
    <row r="8" spans="1:22" x14ac:dyDescent="0.2">
      <c r="A8" s="4" t="s">
        <v>94</v>
      </c>
      <c r="B8" t="s">
        <v>75</v>
      </c>
      <c r="C8" t="s">
        <v>76</v>
      </c>
      <c r="D8" s="4">
        <v>50</v>
      </c>
      <c r="E8" s="6">
        <v>3165</v>
      </c>
      <c r="F8" s="7">
        <v>-71.038160000000005</v>
      </c>
      <c r="G8" s="7">
        <v>-13.45058</v>
      </c>
      <c r="H8" s="8">
        <v>42173</v>
      </c>
      <c r="I8" s="11">
        <f t="shared" si="0"/>
        <v>2015</v>
      </c>
      <c r="J8" s="11">
        <f t="shared" si="1"/>
        <v>6</v>
      </c>
      <c r="K8" s="11">
        <f t="shared" si="2"/>
        <v>18</v>
      </c>
      <c r="L8" s="9" t="s">
        <v>85</v>
      </c>
      <c r="M8" s="9" t="s">
        <v>77</v>
      </c>
      <c r="N8" t="s">
        <v>68</v>
      </c>
      <c r="O8" t="s">
        <v>68</v>
      </c>
      <c r="P8" t="s">
        <v>54</v>
      </c>
      <c r="Q8" t="s">
        <v>51</v>
      </c>
      <c r="R8" s="10">
        <v>609.15</v>
      </c>
      <c r="V8" s="4" t="s">
        <v>94</v>
      </c>
    </row>
    <row r="9" spans="1:22" x14ac:dyDescent="0.2">
      <c r="A9" s="4" t="s">
        <v>94</v>
      </c>
      <c r="B9" t="s">
        <v>75</v>
      </c>
      <c r="C9" t="s">
        <v>76</v>
      </c>
      <c r="D9" s="4">
        <v>50</v>
      </c>
      <c r="E9" s="6">
        <v>3143</v>
      </c>
      <c r="F9" s="7">
        <v>-71.035600000000002</v>
      </c>
      <c r="G9" s="7">
        <v>-13.449680000000001</v>
      </c>
      <c r="H9" s="8">
        <v>42173</v>
      </c>
      <c r="I9" s="11">
        <f t="shared" si="0"/>
        <v>2015</v>
      </c>
      <c r="J9" s="11">
        <f t="shared" si="1"/>
        <v>6</v>
      </c>
      <c r="K9" s="11">
        <f t="shared" si="2"/>
        <v>18</v>
      </c>
      <c r="L9" s="9" t="s">
        <v>85</v>
      </c>
      <c r="M9" s="9" t="s">
        <v>77</v>
      </c>
      <c r="N9" t="s">
        <v>68</v>
      </c>
      <c r="O9" t="s">
        <v>68</v>
      </c>
      <c r="P9" t="s">
        <v>54</v>
      </c>
      <c r="Q9" t="s">
        <v>51</v>
      </c>
      <c r="R9" s="10">
        <v>610.15</v>
      </c>
      <c r="V9" s="4" t="s">
        <v>94</v>
      </c>
    </row>
    <row r="10" spans="1:22" x14ac:dyDescent="0.2">
      <c r="A10" s="4" t="s">
        <v>94</v>
      </c>
      <c r="B10" t="s">
        <v>75</v>
      </c>
      <c r="C10" t="s">
        <v>76</v>
      </c>
      <c r="D10" s="4">
        <v>50</v>
      </c>
      <c r="E10" s="6">
        <v>3134</v>
      </c>
      <c r="F10" s="7">
        <v>-71.035349999999994</v>
      </c>
      <c r="G10" s="7">
        <v>-13.449529999999999</v>
      </c>
      <c r="H10" s="8">
        <v>42173</v>
      </c>
      <c r="I10" s="11">
        <f t="shared" si="0"/>
        <v>2015</v>
      </c>
      <c r="J10" s="11">
        <f t="shared" si="1"/>
        <v>6</v>
      </c>
      <c r="K10" s="11">
        <f t="shared" si="2"/>
        <v>18</v>
      </c>
      <c r="L10" s="9" t="s">
        <v>83</v>
      </c>
      <c r="M10" s="9" t="s">
        <v>78</v>
      </c>
      <c r="N10" t="s">
        <v>68</v>
      </c>
      <c r="O10" t="s">
        <v>68</v>
      </c>
      <c r="P10" t="s">
        <v>54</v>
      </c>
      <c r="Q10" t="s">
        <v>51</v>
      </c>
      <c r="R10" s="10">
        <v>611.15</v>
      </c>
      <c r="V10" s="4" t="s">
        <v>94</v>
      </c>
    </row>
    <row r="11" spans="1:22" x14ac:dyDescent="0.2">
      <c r="A11" s="4" t="s">
        <v>94</v>
      </c>
      <c r="B11" t="s">
        <v>75</v>
      </c>
      <c r="C11" t="s">
        <v>76</v>
      </c>
      <c r="D11" s="4">
        <v>50</v>
      </c>
      <c r="E11" s="6">
        <v>3158</v>
      </c>
      <c r="F11" s="7">
        <v>-71.033000000000001</v>
      </c>
      <c r="G11" s="7">
        <v>-13.449870000000001</v>
      </c>
      <c r="H11" s="8">
        <v>42173</v>
      </c>
      <c r="I11" s="11">
        <f t="shared" si="0"/>
        <v>2015</v>
      </c>
      <c r="J11" s="11">
        <f t="shared" si="1"/>
        <v>6</v>
      </c>
      <c r="K11" s="11">
        <f t="shared" si="2"/>
        <v>18</v>
      </c>
      <c r="L11" s="9" t="s">
        <v>83</v>
      </c>
      <c r="M11" s="9" t="s">
        <v>78</v>
      </c>
      <c r="N11" t="s">
        <v>68</v>
      </c>
      <c r="O11" t="s">
        <v>68</v>
      </c>
      <c r="P11" t="s">
        <v>54</v>
      </c>
      <c r="Q11" t="s">
        <v>51</v>
      </c>
      <c r="R11" s="10">
        <v>612.15</v>
      </c>
      <c r="V11" s="4" t="s">
        <v>94</v>
      </c>
    </row>
    <row r="12" spans="1:22" x14ac:dyDescent="0.2">
      <c r="A12" s="4" t="s">
        <v>94</v>
      </c>
      <c r="B12" t="s">
        <v>75</v>
      </c>
      <c r="C12" t="s">
        <v>76</v>
      </c>
      <c r="D12" s="4">
        <v>50</v>
      </c>
      <c r="E12" s="6">
        <v>3158</v>
      </c>
      <c r="F12" s="7">
        <v>-71.031369999999995</v>
      </c>
      <c r="G12" s="7">
        <v>-13.450139999999999</v>
      </c>
      <c r="H12" s="8">
        <v>42173</v>
      </c>
      <c r="I12" s="11">
        <f t="shared" si="0"/>
        <v>2015</v>
      </c>
      <c r="J12" s="11">
        <f t="shared" si="1"/>
        <v>6</v>
      </c>
      <c r="K12" s="11">
        <f t="shared" si="2"/>
        <v>18</v>
      </c>
      <c r="L12" s="9" t="s">
        <v>85</v>
      </c>
      <c r="M12" s="9" t="s">
        <v>77</v>
      </c>
      <c r="N12" t="s">
        <v>68</v>
      </c>
      <c r="O12" t="s">
        <v>68</v>
      </c>
      <c r="P12" t="s">
        <v>54</v>
      </c>
      <c r="Q12" t="s">
        <v>51</v>
      </c>
      <c r="R12" s="10">
        <v>613.15</v>
      </c>
      <c r="V12" s="4" t="s">
        <v>94</v>
      </c>
    </row>
    <row r="13" spans="1:22" x14ac:dyDescent="0.2">
      <c r="A13" s="4" t="s">
        <v>94</v>
      </c>
      <c r="B13" t="s">
        <v>75</v>
      </c>
      <c r="C13" t="s">
        <v>76</v>
      </c>
      <c r="D13" s="4">
        <v>50</v>
      </c>
      <c r="E13" s="6">
        <v>3143</v>
      </c>
      <c r="F13" s="7">
        <v>-71.030779999999993</v>
      </c>
      <c r="G13" s="7">
        <v>-13.450290000000001</v>
      </c>
      <c r="H13" s="8">
        <v>42173</v>
      </c>
      <c r="I13" s="11">
        <f t="shared" si="0"/>
        <v>2015</v>
      </c>
      <c r="J13" s="11">
        <f t="shared" si="1"/>
        <v>6</v>
      </c>
      <c r="K13" s="11">
        <f t="shared" si="2"/>
        <v>18</v>
      </c>
      <c r="L13" s="9" t="s">
        <v>85</v>
      </c>
      <c r="M13" s="9" t="s">
        <v>77</v>
      </c>
      <c r="N13" t="s">
        <v>68</v>
      </c>
      <c r="O13" t="s">
        <v>68</v>
      </c>
      <c r="P13" t="s">
        <v>54</v>
      </c>
      <c r="Q13" t="s">
        <v>51</v>
      </c>
      <c r="R13" s="10">
        <v>614.15</v>
      </c>
      <c r="V13" s="4" t="s">
        <v>94</v>
      </c>
    </row>
    <row r="14" spans="1:22" x14ac:dyDescent="0.2">
      <c r="A14" s="4" t="s">
        <v>94</v>
      </c>
      <c r="B14" t="s">
        <v>75</v>
      </c>
      <c r="C14" t="s">
        <v>76</v>
      </c>
      <c r="D14" s="4">
        <v>50</v>
      </c>
      <c r="E14" s="6">
        <v>3136</v>
      </c>
      <c r="F14" s="7">
        <v>-71.029079999999993</v>
      </c>
      <c r="G14" s="7">
        <v>-13.450240000000001</v>
      </c>
      <c r="H14" s="8">
        <v>42173</v>
      </c>
      <c r="I14" s="11">
        <f t="shared" si="0"/>
        <v>2015</v>
      </c>
      <c r="J14" s="11">
        <f t="shared" si="1"/>
        <v>6</v>
      </c>
      <c r="K14" s="11">
        <f t="shared" si="2"/>
        <v>18</v>
      </c>
      <c r="L14" s="9" t="s">
        <v>85</v>
      </c>
      <c r="M14" s="9" t="s">
        <v>77</v>
      </c>
      <c r="N14" t="s">
        <v>68</v>
      </c>
      <c r="O14" t="s">
        <v>68</v>
      </c>
      <c r="P14" t="s">
        <v>54</v>
      </c>
      <c r="Q14" t="s">
        <v>51</v>
      </c>
      <c r="R14" s="10">
        <v>615.15</v>
      </c>
      <c r="V14" s="4" t="s">
        <v>94</v>
      </c>
    </row>
    <row r="15" spans="1:22" x14ac:dyDescent="0.2">
      <c r="A15" s="4" t="s">
        <v>94</v>
      </c>
      <c r="B15" t="s">
        <v>75</v>
      </c>
      <c r="C15" t="s">
        <v>76</v>
      </c>
      <c r="D15" s="4">
        <v>50</v>
      </c>
      <c r="E15" s="6">
        <v>3126</v>
      </c>
      <c r="F15" s="7">
        <v>-71.035290000000003</v>
      </c>
      <c r="G15" s="7">
        <v>-13.449529999999999</v>
      </c>
      <c r="H15" s="8">
        <v>42173</v>
      </c>
      <c r="I15" s="11">
        <f t="shared" si="0"/>
        <v>2015</v>
      </c>
      <c r="J15" s="11">
        <f t="shared" si="1"/>
        <v>6</v>
      </c>
      <c r="K15" s="11">
        <f t="shared" si="2"/>
        <v>18</v>
      </c>
      <c r="L15" s="9" t="s">
        <v>83</v>
      </c>
      <c r="M15" s="9" t="s">
        <v>78</v>
      </c>
      <c r="N15" t="s">
        <v>68</v>
      </c>
      <c r="O15" t="s">
        <v>68</v>
      </c>
      <c r="P15" t="s">
        <v>54</v>
      </c>
      <c r="Q15" t="s">
        <v>51</v>
      </c>
      <c r="R15" s="10">
        <v>616.15</v>
      </c>
      <c r="V15" s="4" t="s">
        <v>94</v>
      </c>
    </row>
    <row r="16" spans="1:22" x14ac:dyDescent="0.2">
      <c r="A16" s="4" t="s">
        <v>94</v>
      </c>
      <c r="B16" t="s">
        <v>75</v>
      </c>
      <c r="C16" t="s">
        <v>76</v>
      </c>
      <c r="D16" s="4">
        <v>50</v>
      </c>
      <c r="E16" s="6">
        <v>3127</v>
      </c>
      <c r="F16" s="7">
        <v>-71.03519</v>
      </c>
      <c r="G16" s="7">
        <v>-13.44956</v>
      </c>
      <c r="H16" s="8">
        <v>42173</v>
      </c>
      <c r="I16" s="11">
        <f t="shared" si="0"/>
        <v>2015</v>
      </c>
      <c r="J16" s="11">
        <f t="shared" si="1"/>
        <v>6</v>
      </c>
      <c r="K16" s="11">
        <f t="shared" si="2"/>
        <v>18</v>
      </c>
      <c r="L16" s="9" t="s">
        <v>83</v>
      </c>
      <c r="M16" s="9" t="s">
        <v>78</v>
      </c>
      <c r="N16" t="s">
        <v>68</v>
      </c>
      <c r="O16" t="s">
        <v>68</v>
      </c>
      <c r="P16" t="s">
        <v>54</v>
      </c>
      <c r="Q16" t="s">
        <v>51</v>
      </c>
      <c r="R16" s="10">
        <v>617.15</v>
      </c>
      <c r="V16" s="4" t="s">
        <v>94</v>
      </c>
    </row>
    <row r="17" spans="1:22" x14ac:dyDescent="0.2">
      <c r="A17" s="4" t="s">
        <v>94</v>
      </c>
      <c r="B17" t="s">
        <v>75</v>
      </c>
      <c r="C17" t="s">
        <v>76</v>
      </c>
      <c r="D17" s="4">
        <v>50</v>
      </c>
      <c r="E17" s="6">
        <v>3127</v>
      </c>
      <c r="F17" s="7">
        <v>-71.03519</v>
      </c>
      <c r="G17" s="7">
        <v>-13.44956</v>
      </c>
      <c r="H17" s="8">
        <v>42173</v>
      </c>
      <c r="I17" s="11">
        <f t="shared" si="0"/>
        <v>2015</v>
      </c>
      <c r="J17" s="11">
        <f t="shared" si="1"/>
        <v>6</v>
      </c>
      <c r="K17" s="11">
        <f t="shared" si="2"/>
        <v>18</v>
      </c>
      <c r="L17" s="9" t="s">
        <v>83</v>
      </c>
      <c r="M17" s="9" t="s">
        <v>78</v>
      </c>
      <c r="N17" t="s">
        <v>68</v>
      </c>
      <c r="O17" t="s">
        <v>68</v>
      </c>
      <c r="P17" t="s">
        <v>54</v>
      </c>
      <c r="Q17" t="s">
        <v>51</v>
      </c>
      <c r="R17" s="10">
        <v>618.15</v>
      </c>
      <c r="V17" s="4" t="s">
        <v>94</v>
      </c>
    </row>
    <row r="18" spans="1:22" x14ac:dyDescent="0.2">
      <c r="A18" s="4" t="s">
        <v>94</v>
      </c>
      <c r="B18" t="s">
        <v>75</v>
      </c>
      <c r="C18" t="s">
        <v>76</v>
      </c>
      <c r="D18" s="4">
        <v>50</v>
      </c>
      <c r="E18" s="6">
        <v>3123</v>
      </c>
      <c r="F18" s="7">
        <v>-71.0351</v>
      </c>
      <c r="G18" s="7">
        <v>-13.449540000000001</v>
      </c>
      <c r="H18" s="8">
        <v>42173</v>
      </c>
      <c r="I18" s="11">
        <f t="shared" si="0"/>
        <v>2015</v>
      </c>
      <c r="J18" s="11">
        <f t="shared" si="1"/>
        <v>6</v>
      </c>
      <c r="K18" s="11">
        <f t="shared" si="2"/>
        <v>18</v>
      </c>
      <c r="L18" s="9" t="s">
        <v>83</v>
      </c>
      <c r="M18" s="9" t="s">
        <v>78</v>
      </c>
      <c r="N18" t="s">
        <v>68</v>
      </c>
      <c r="O18" t="s">
        <v>68</v>
      </c>
      <c r="P18" t="s">
        <v>54</v>
      </c>
      <c r="Q18" t="s">
        <v>51</v>
      </c>
      <c r="R18" s="10">
        <v>619.15</v>
      </c>
      <c r="V18" s="4" t="s">
        <v>94</v>
      </c>
    </row>
    <row r="19" spans="1:22" x14ac:dyDescent="0.2">
      <c r="A19" s="4" t="s">
        <v>94</v>
      </c>
      <c r="B19" t="s">
        <v>75</v>
      </c>
      <c r="C19" t="s">
        <v>76</v>
      </c>
      <c r="D19" s="4">
        <v>50</v>
      </c>
      <c r="E19" s="6">
        <v>3123</v>
      </c>
      <c r="F19" s="7">
        <v>-71.0351</v>
      </c>
      <c r="G19" s="7">
        <v>-13.449540000000001</v>
      </c>
      <c r="H19" s="8">
        <v>42173</v>
      </c>
      <c r="I19" s="11">
        <f t="shared" si="0"/>
        <v>2015</v>
      </c>
      <c r="J19" s="11">
        <f t="shared" si="1"/>
        <v>6</v>
      </c>
      <c r="K19" s="11">
        <f t="shared" si="2"/>
        <v>18</v>
      </c>
      <c r="L19" s="9" t="s">
        <v>83</v>
      </c>
      <c r="M19" s="9" t="s">
        <v>78</v>
      </c>
      <c r="N19" t="s">
        <v>68</v>
      </c>
      <c r="O19" t="s">
        <v>68</v>
      </c>
      <c r="P19" t="s">
        <v>54</v>
      </c>
      <c r="Q19" t="s">
        <v>51</v>
      </c>
      <c r="R19" s="10">
        <v>620.15</v>
      </c>
      <c r="V19" s="4" t="s">
        <v>94</v>
      </c>
    </row>
    <row r="20" spans="1:22" x14ac:dyDescent="0.2">
      <c r="A20" s="4" t="s">
        <v>94</v>
      </c>
      <c r="B20" t="s">
        <v>75</v>
      </c>
      <c r="C20" t="s">
        <v>76</v>
      </c>
      <c r="D20" s="4">
        <v>50</v>
      </c>
      <c r="E20" s="6">
        <v>3137</v>
      </c>
      <c r="F20" s="7">
        <v>-71.024900000000002</v>
      </c>
      <c r="G20" s="7">
        <v>-13.450240000000001</v>
      </c>
      <c r="H20" s="8">
        <v>42173</v>
      </c>
      <c r="I20" s="11">
        <f t="shared" si="0"/>
        <v>2015</v>
      </c>
      <c r="J20" s="11">
        <f t="shared" si="1"/>
        <v>6</v>
      </c>
      <c r="K20" s="11">
        <f t="shared" si="2"/>
        <v>18</v>
      </c>
      <c r="L20" s="9" t="s">
        <v>83</v>
      </c>
      <c r="M20" s="9" t="s">
        <v>78</v>
      </c>
      <c r="N20" t="s">
        <v>68</v>
      </c>
      <c r="O20" t="s">
        <v>68</v>
      </c>
      <c r="P20" t="s">
        <v>54</v>
      </c>
      <c r="Q20" t="s">
        <v>51</v>
      </c>
      <c r="R20" s="10">
        <v>621.15</v>
      </c>
      <c r="V20" s="4" t="s">
        <v>94</v>
      </c>
    </row>
    <row r="21" spans="1:22" x14ac:dyDescent="0.2">
      <c r="A21" s="4" t="s">
        <v>94</v>
      </c>
      <c r="B21" t="s">
        <v>75</v>
      </c>
      <c r="C21" t="s">
        <v>76</v>
      </c>
      <c r="D21" s="4">
        <v>50</v>
      </c>
      <c r="E21" s="6">
        <v>3822</v>
      </c>
      <c r="F21" s="7">
        <v>-71.092070000000007</v>
      </c>
      <c r="G21" s="7">
        <v>-13.47148</v>
      </c>
      <c r="H21" s="8">
        <v>42172</v>
      </c>
      <c r="I21" s="11">
        <f t="shared" si="0"/>
        <v>2015</v>
      </c>
      <c r="J21" s="11">
        <f t="shared" si="1"/>
        <v>6</v>
      </c>
      <c r="K21" s="11">
        <f t="shared" si="2"/>
        <v>17</v>
      </c>
      <c r="L21" s="9" t="s">
        <v>81</v>
      </c>
      <c r="M21" s="9" t="s">
        <v>79</v>
      </c>
      <c r="N21" t="s">
        <v>68</v>
      </c>
      <c r="O21" t="s">
        <v>68</v>
      </c>
      <c r="P21" t="s">
        <v>54</v>
      </c>
      <c r="Q21" t="s">
        <v>51</v>
      </c>
      <c r="R21" s="10">
        <v>622.15</v>
      </c>
      <c r="V21" s="4" t="s">
        <v>94</v>
      </c>
    </row>
    <row r="22" spans="1:22" x14ac:dyDescent="0.2">
      <c r="A22" s="4" t="s">
        <v>94</v>
      </c>
      <c r="B22" t="s">
        <v>75</v>
      </c>
      <c r="C22" t="s">
        <v>76</v>
      </c>
      <c r="D22" s="4">
        <v>50</v>
      </c>
      <c r="E22" s="6">
        <v>3830</v>
      </c>
      <c r="F22" s="7">
        <v>-71.092269999999999</v>
      </c>
      <c r="G22" s="7">
        <v>-13.47175</v>
      </c>
      <c r="H22" s="8">
        <v>42172</v>
      </c>
      <c r="I22" s="11">
        <f t="shared" si="0"/>
        <v>2015</v>
      </c>
      <c r="J22" s="11">
        <f t="shared" si="1"/>
        <v>6</v>
      </c>
      <c r="K22" s="11">
        <f t="shared" si="2"/>
        <v>17</v>
      </c>
      <c r="L22" s="9" t="s">
        <v>81</v>
      </c>
      <c r="M22" s="9" t="s">
        <v>79</v>
      </c>
      <c r="N22" t="s">
        <v>68</v>
      </c>
      <c r="O22" t="s">
        <v>68</v>
      </c>
      <c r="P22" t="s">
        <v>54</v>
      </c>
      <c r="Q22" t="s">
        <v>51</v>
      </c>
      <c r="R22" s="10">
        <v>623.15</v>
      </c>
      <c r="V22" s="4" t="s">
        <v>94</v>
      </c>
    </row>
    <row r="23" spans="1:22" x14ac:dyDescent="0.2">
      <c r="A23" s="4" t="s">
        <v>94</v>
      </c>
      <c r="B23" t="s">
        <v>75</v>
      </c>
      <c r="C23" t="s">
        <v>76</v>
      </c>
      <c r="D23" s="4">
        <v>50</v>
      </c>
      <c r="E23" s="6">
        <v>3835</v>
      </c>
      <c r="F23" s="7">
        <v>-71.092039999999997</v>
      </c>
      <c r="G23" s="7">
        <v>-13.472060000000001</v>
      </c>
      <c r="H23" s="8">
        <v>42172</v>
      </c>
      <c r="I23" s="11">
        <f t="shared" si="0"/>
        <v>2015</v>
      </c>
      <c r="J23" s="11">
        <f t="shared" si="1"/>
        <v>6</v>
      </c>
      <c r="K23" s="11">
        <f t="shared" si="2"/>
        <v>17</v>
      </c>
      <c r="L23" s="9" t="s">
        <v>81</v>
      </c>
      <c r="M23" s="9" t="s">
        <v>79</v>
      </c>
      <c r="N23" t="s">
        <v>68</v>
      </c>
      <c r="O23" t="s">
        <v>68</v>
      </c>
      <c r="P23" t="s">
        <v>54</v>
      </c>
      <c r="Q23" t="s">
        <v>51</v>
      </c>
      <c r="R23" s="10">
        <v>624.15</v>
      </c>
      <c r="V23" s="4" t="s">
        <v>94</v>
      </c>
    </row>
    <row r="24" spans="1:22" x14ac:dyDescent="0.2">
      <c r="A24" s="4" t="s">
        <v>94</v>
      </c>
      <c r="B24" t="s">
        <v>75</v>
      </c>
      <c r="C24" t="s">
        <v>76</v>
      </c>
      <c r="D24" s="4">
        <v>50</v>
      </c>
      <c r="E24" s="6">
        <v>3843</v>
      </c>
      <c r="F24" s="7">
        <v>-71.091639999999998</v>
      </c>
      <c r="G24" s="7">
        <v>-13.47207</v>
      </c>
      <c r="H24" s="8">
        <v>42172</v>
      </c>
      <c r="I24" s="11">
        <f t="shared" si="0"/>
        <v>2015</v>
      </c>
      <c r="J24" s="11">
        <f t="shared" si="1"/>
        <v>6</v>
      </c>
      <c r="K24" s="11">
        <f t="shared" si="2"/>
        <v>17</v>
      </c>
      <c r="L24" s="9" t="s">
        <v>81</v>
      </c>
      <c r="M24" s="9" t="s">
        <v>79</v>
      </c>
      <c r="N24" t="s">
        <v>68</v>
      </c>
      <c r="O24" t="s">
        <v>68</v>
      </c>
      <c r="P24" t="s">
        <v>54</v>
      </c>
      <c r="Q24" t="s">
        <v>51</v>
      </c>
      <c r="R24" s="10">
        <v>625.15</v>
      </c>
      <c r="V24" s="4" t="s">
        <v>94</v>
      </c>
    </row>
    <row r="25" spans="1:22" x14ac:dyDescent="0.2">
      <c r="A25" s="4" t="s">
        <v>94</v>
      </c>
      <c r="B25" t="s">
        <v>75</v>
      </c>
      <c r="C25" t="s">
        <v>76</v>
      </c>
      <c r="D25" s="4">
        <v>50</v>
      </c>
      <c r="E25" s="6">
        <v>3263</v>
      </c>
      <c r="F25" s="7">
        <v>-71.045450000000002</v>
      </c>
      <c r="G25" s="7">
        <v>-13.452999999999999</v>
      </c>
      <c r="H25" s="8">
        <v>42173</v>
      </c>
      <c r="I25" s="11">
        <f t="shared" si="0"/>
        <v>2015</v>
      </c>
      <c r="J25" s="11">
        <f t="shared" si="1"/>
        <v>6</v>
      </c>
      <c r="K25" s="11">
        <f t="shared" si="2"/>
        <v>18</v>
      </c>
      <c r="L25" s="9" t="s">
        <v>83</v>
      </c>
      <c r="M25" s="9" t="s">
        <v>78</v>
      </c>
      <c r="N25" t="s">
        <v>68</v>
      </c>
      <c r="O25" t="s">
        <v>68</v>
      </c>
      <c r="P25" t="s">
        <v>54</v>
      </c>
      <c r="Q25" t="s">
        <v>51</v>
      </c>
      <c r="R25" s="10">
        <v>626.15</v>
      </c>
      <c r="V25" s="4" t="s">
        <v>94</v>
      </c>
    </row>
    <row r="26" spans="1:22" x14ac:dyDescent="0.2">
      <c r="A26" s="4" t="s">
        <v>94</v>
      </c>
      <c r="B26" t="s">
        <v>75</v>
      </c>
      <c r="C26" t="s">
        <v>76</v>
      </c>
      <c r="D26" s="4">
        <v>50</v>
      </c>
      <c r="E26" s="6">
        <v>2777</v>
      </c>
      <c r="F26" s="7">
        <v>-71.010720000000006</v>
      </c>
      <c r="G26" s="7">
        <v>-13.448320000000001</v>
      </c>
      <c r="H26" s="8">
        <v>42175</v>
      </c>
      <c r="I26" s="11">
        <f t="shared" si="0"/>
        <v>2015</v>
      </c>
      <c r="J26" s="11">
        <f t="shared" si="1"/>
        <v>6</v>
      </c>
      <c r="K26" s="11">
        <f t="shared" si="2"/>
        <v>20</v>
      </c>
      <c r="L26" s="9" t="s">
        <v>85</v>
      </c>
      <c r="M26" s="9" t="s">
        <v>77</v>
      </c>
      <c r="N26" t="s">
        <v>68</v>
      </c>
      <c r="O26" t="s">
        <v>68</v>
      </c>
      <c r="P26" t="s">
        <v>54</v>
      </c>
      <c r="Q26" t="s">
        <v>51</v>
      </c>
      <c r="R26" s="10">
        <v>627.15</v>
      </c>
      <c r="V26" s="4" t="s">
        <v>94</v>
      </c>
    </row>
    <row r="27" spans="1:22" x14ac:dyDescent="0.2">
      <c r="A27" s="4" t="s">
        <v>94</v>
      </c>
      <c r="B27" t="s">
        <v>75</v>
      </c>
      <c r="C27" t="s">
        <v>76</v>
      </c>
      <c r="D27" s="4">
        <v>50</v>
      </c>
      <c r="E27" s="6">
        <v>2778</v>
      </c>
      <c r="F27" s="7">
        <v>-71.0107</v>
      </c>
      <c r="G27" s="7">
        <v>-13.44828</v>
      </c>
      <c r="H27" s="8">
        <v>42175</v>
      </c>
      <c r="I27" s="11">
        <f t="shared" si="0"/>
        <v>2015</v>
      </c>
      <c r="J27" s="11">
        <f t="shared" si="1"/>
        <v>6</v>
      </c>
      <c r="K27" s="11">
        <f t="shared" si="2"/>
        <v>20</v>
      </c>
      <c r="L27" s="9" t="s">
        <v>85</v>
      </c>
      <c r="M27" s="9" t="s">
        <v>77</v>
      </c>
      <c r="N27" t="s">
        <v>68</v>
      </c>
      <c r="O27" t="s">
        <v>68</v>
      </c>
      <c r="P27" t="s">
        <v>54</v>
      </c>
      <c r="Q27" t="s">
        <v>51</v>
      </c>
      <c r="R27" s="10">
        <v>628.15</v>
      </c>
      <c r="V27" s="4" t="s">
        <v>94</v>
      </c>
    </row>
    <row r="28" spans="1:22" x14ac:dyDescent="0.2">
      <c r="A28" s="4" t="s">
        <v>94</v>
      </c>
      <c r="B28" t="s">
        <v>75</v>
      </c>
      <c r="C28" t="s">
        <v>76</v>
      </c>
      <c r="D28" s="4">
        <v>50</v>
      </c>
      <c r="E28" s="6">
        <v>2780</v>
      </c>
      <c r="F28" s="7">
        <v>-71.010660000000001</v>
      </c>
      <c r="G28" s="7">
        <v>-13.4482</v>
      </c>
      <c r="H28" s="8">
        <v>42175</v>
      </c>
      <c r="I28" s="11">
        <f t="shared" si="0"/>
        <v>2015</v>
      </c>
      <c r="J28" s="11">
        <f t="shared" si="1"/>
        <v>6</v>
      </c>
      <c r="K28" s="11">
        <f t="shared" si="2"/>
        <v>20</v>
      </c>
      <c r="L28" s="9" t="s">
        <v>85</v>
      </c>
      <c r="M28" s="9" t="s">
        <v>77</v>
      </c>
      <c r="N28" t="s">
        <v>68</v>
      </c>
      <c r="O28" t="s">
        <v>68</v>
      </c>
      <c r="P28" t="s">
        <v>54</v>
      </c>
      <c r="Q28" t="s">
        <v>51</v>
      </c>
      <c r="R28" s="10">
        <v>629.15</v>
      </c>
      <c r="V28" s="4" t="s">
        <v>94</v>
      </c>
    </row>
    <row r="29" spans="1:22" x14ac:dyDescent="0.2">
      <c r="A29" s="4" t="s">
        <v>94</v>
      </c>
      <c r="B29" t="s">
        <v>75</v>
      </c>
      <c r="C29" t="s">
        <v>76</v>
      </c>
      <c r="D29" s="4">
        <v>50</v>
      </c>
      <c r="E29" s="6">
        <v>2798</v>
      </c>
      <c r="F29" s="7">
        <v>-71.011399999999995</v>
      </c>
      <c r="G29" s="7">
        <v>-13.44858</v>
      </c>
      <c r="H29" s="8">
        <v>42175</v>
      </c>
      <c r="I29" s="11">
        <f t="shared" si="0"/>
        <v>2015</v>
      </c>
      <c r="J29" s="11">
        <f t="shared" si="1"/>
        <v>6</v>
      </c>
      <c r="K29" s="11">
        <f t="shared" si="2"/>
        <v>20</v>
      </c>
      <c r="L29" s="9" t="s">
        <v>82</v>
      </c>
      <c r="M29" s="9" t="s">
        <v>79</v>
      </c>
      <c r="N29" t="s">
        <v>68</v>
      </c>
      <c r="O29" t="s">
        <v>68</v>
      </c>
      <c r="P29" t="s">
        <v>54</v>
      </c>
      <c r="Q29" t="s">
        <v>51</v>
      </c>
      <c r="R29" s="10">
        <v>630.15</v>
      </c>
      <c r="V29" s="4" t="s">
        <v>94</v>
      </c>
    </row>
    <row r="30" spans="1:22" x14ac:dyDescent="0.2">
      <c r="A30" s="4" t="s">
        <v>94</v>
      </c>
      <c r="B30" t="s">
        <v>75</v>
      </c>
      <c r="C30" t="s">
        <v>76</v>
      </c>
      <c r="D30" s="4">
        <v>50</v>
      </c>
      <c r="E30" s="6">
        <v>2798</v>
      </c>
      <c r="F30" s="7">
        <v>-71.011399999999995</v>
      </c>
      <c r="G30" s="7">
        <v>-13.44858</v>
      </c>
      <c r="H30" s="8">
        <v>42175</v>
      </c>
      <c r="I30" s="11">
        <f t="shared" si="0"/>
        <v>2015</v>
      </c>
      <c r="J30" s="11">
        <f t="shared" si="1"/>
        <v>6</v>
      </c>
      <c r="K30" s="11">
        <f t="shared" si="2"/>
        <v>20</v>
      </c>
      <c r="L30" s="9" t="s">
        <v>85</v>
      </c>
      <c r="M30" s="9" t="s">
        <v>77</v>
      </c>
      <c r="N30" t="s">
        <v>68</v>
      </c>
      <c r="O30" t="s">
        <v>68</v>
      </c>
      <c r="P30" t="s">
        <v>54</v>
      </c>
      <c r="Q30" t="s">
        <v>51</v>
      </c>
      <c r="R30" s="10">
        <v>631.15</v>
      </c>
      <c r="V30" s="4" t="s">
        <v>94</v>
      </c>
    </row>
    <row r="31" spans="1:22" x14ac:dyDescent="0.2">
      <c r="A31" s="4" t="s">
        <v>94</v>
      </c>
      <c r="B31" t="s">
        <v>75</v>
      </c>
      <c r="C31" t="s">
        <v>76</v>
      </c>
      <c r="D31" s="4">
        <v>50</v>
      </c>
      <c r="E31" s="6">
        <v>2791</v>
      </c>
      <c r="F31" s="7">
        <v>-71.011409999999998</v>
      </c>
      <c r="G31" s="7">
        <v>-13.44843</v>
      </c>
      <c r="H31" s="8">
        <v>42175</v>
      </c>
      <c r="I31" s="11">
        <f t="shared" si="0"/>
        <v>2015</v>
      </c>
      <c r="J31" s="11">
        <f t="shared" si="1"/>
        <v>6</v>
      </c>
      <c r="K31" s="11">
        <f t="shared" si="2"/>
        <v>20</v>
      </c>
      <c r="L31" s="9" t="s">
        <v>82</v>
      </c>
      <c r="M31" s="9" t="s">
        <v>79</v>
      </c>
      <c r="N31" t="s">
        <v>68</v>
      </c>
      <c r="O31" t="s">
        <v>68</v>
      </c>
      <c r="P31" t="s">
        <v>54</v>
      </c>
      <c r="Q31" t="s">
        <v>51</v>
      </c>
      <c r="R31" s="10">
        <v>632.15</v>
      </c>
      <c r="V31" s="4" t="s">
        <v>94</v>
      </c>
    </row>
    <row r="32" spans="1:22" x14ac:dyDescent="0.2">
      <c r="A32" s="4" t="s">
        <v>94</v>
      </c>
      <c r="B32" t="s">
        <v>75</v>
      </c>
      <c r="C32" t="s">
        <v>76</v>
      </c>
      <c r="D32" s="4">
        <v>50</v>
      </c>
      <c r="E32" s="6">
        <v>2787</v>
      </c>
      <c r="F32" s="7">
        <v>-71.010450000000006</v>
      </c>
      <c r="G32" s="7">
        <v>-13.44811</v>
      </c>
      <c r="H32" s="8">
        <v>42175</v>
      </c>
      <c r="I32" s="11">
        <f t="shared" si="0"/>
        <v>2015</v>
      </c>
      <c r="J32" s="11">
        <f t="shared" si="1"/>
        <v>6</v>
      </c>
      <c r="K32" s="11">
        <f t="shared" si="2"/>
        <v>20</v>
      </c>
      <c r="L32" s="9" t="s">
        <v>85</v>
      </c>
      <c r="M32" s="9" t="s">
        <v>77</v>
      </c>
      <c r="N32" t="s">
        <v>68</v>
      </c>
      <c r="O32" t="s">
        <v>68</v>
      </c>
      <c r="P32" t="s">
        <v>54</v>
      </c>
      <c r="Q32" t="s">
        <v>51</v>
      </c>
      <c r="R32" s="10">
        <v>633.15</v>
      </c>
      <c r="V32" s="4" t="s">
        <v>94</v>
      </c>
    </row>
    <row r="33" spans="1:22" x14ac:dyDescent="0.2">
      <c r="A33" s="4" t="s">
        <v>94</v>
      </c>
      <c r="B33" t="s">
        <v>75</v>
      </c>
      <c r="C33" t="s">
        <v>76</v>
      </c>
      <c r="D33" s="4">
        <v>50</v>
      </c>
      <c r="E33" s="6">
        <v>2787</v>
      </c>
      <c r="F33" s="7">
        <v>-71.010450000000006</v>
      </c>
      <c r="G33" s="7">
        <v>-13.44811</v>
      </c>
      <c r="H33" s="8">
        <v>42175</v>
      </c>
      <c r="I33" s="11">
        <f t="shared" si="0"/>
        <v>2015</v>
      </c>
      <c r="J33" s="11">
        <f t="shared" si="1"/>
        <v>6</v>
      </c>
      <c r="K33" s="11">
        <f t="shared" si="2"/>
        <v>20</v>
      </c>
      <c r="L33" s="9" t="s">
        <v>85</v>
      </c>
      <c r="M33" s="9" t="s">
        <v>77</v>
      </c>
      <c r="N33" t="s">
        <v>68</v>
      </c>
      <c r="O33" t="s">
        <v>68</v>
      </c>
      <c r="P33" t="s">
        <v>54</v>
      </c>
      <c r="Q33" t="s">
        <v>51</v>
      </c>
      <c r="R33" s="10">
        <v>634.15</v>
      </c>
      <c r="V33" s="4" t="s">
        <v>94</v>
      </c>
    </row>
    <row r="34" spans="1:22" x14ac:dyDescent="0.2">
      <c r="A34" s="4" t="s">
        <v>94</v>
      </c>
      <c r="B34" t="s">
        <v>75</v>
      </c>
      <c r="C34" t="s">
        <v>76</v>
      </c>
      <c r="D34" s="4">
        <v>50</v>
      </c>
      <c r="E34" s="6">
        <v>2795</v>
      </c>
      <c r="F34" s="7">
        <v>-71.017629999999997</v>
      </c>
      <c r="G34" s="7">
        <v>-13.4466</v>
      </c>
      <c r="H34" s="8">
        <v>42175</v>
      </c>
      <c r="I34" s="11">
        <f t="shared" si="0"/>
        <v>2015</v>
      </c>
      <c r="J34" s="11">
        <f t="shared" si="1"/>
        <v>6</v>
      </c>
      <c r="K34" s="11">
        <f t="shared" si="2"/>
        <v>20</v>
      </c>
      <c r="L34" s="9" t="s">
        <v>85</v>
      </c>
      <c r="M34" s="9" t="s">
        <v>77</v>
      </c>
      <c r="N34" t="s">
        <v>68</v>
      </c>
      <c r="O34" t="s">
        <v>68</v>
      </c>
      <c r="P34" t="s">
        <v>54</v>
      </c>
      <c r="Q34" t="s">
        <v>51</v>
      </c>
      <c r="R34" s="10">
        <v>635.15</v>
      </c>
      <c r="V34" s="4" t="s">
        <v>94</v>
      </c>
    </row>
    <row r="35" spans="1:22" x14ac:dyDescent="0.2">
      <c r="A35" s="4" t="s">
        <v>94</v>
      </c>
      <c r="B35" t="s">
        <v>75</v>
      </c>
      <c r="C35" t="s">
        <v>76</v>
      </c>
      <c r="D35" s="4">
        <v>50</v>
      </c>
      <c r="E35" s="6">
        <v>2670</v>
      </c>
      <c r="F35" s="7">
        <v>-71.003609999999995</v>
      </c>
      <c r="G35" s="7">
        <v>-13.445040000000001</v>
      </c>
      <c r="H35" s="8">
        <v>42176</v>
      </c>
      <c r="I35" s="11">
        <f t="shared" si="0"/>
        <v>2015</v>
      </c>
      <c r="J35" s="11">
        <f t="shared" si="1"/>
        <v>6</v>
      </c>
      <c r="K35" s="11">
        <f t="shared" si="2"/>
        <v>21</v>
      </c>
      <c r="L35" s="9" t="s">
        <v>85</v>
      </c>
      <c r="M35" s="9" t="s">
        <v>77</v>
      </c>
      <c r="N35" t="s">
        <v>68</v>
      </c>
      <c r="O35" t="s">
        <v>68</v>
      </c>
      <c r="P35" t="s">
        <v>54</v>
      </c>
      <c r="Q35" t="s">
        <v>51</v>
      </c>
      <c r="R35" s="10">
        <v>636.15</v>
      </c>
      <c r="V35" s="4" t="s">
        <v>94</v>
      </c>
    </row>
    <row r="36" spans="1:22" x14ac:dyDescent="0.2">
      <c r="A36" s="4" t="s">
        <v>94</v>
      </c>
      <c r="B36" t="s">
        <v>75</v>
      </c>
      <c r="C36" t="s">
        <v>76</v>
      </c>
      <c r="D36" s="4">
        <v>50</v>
      </c>
      <c r="E36" s="6">
        <v>2672</v>
      </c>
      <c r="F36" s="7">
        <v>-71.003609999999995</v>
      </c>
      <c r="G36" s="7">
        <v>-13.445040000000001</v>
      </c>
      <c r="H36" s="8">
        <v>42176</v>
      </c>
      <c r="I36" s="11">
        <f t="shared" si="0"/>
        <v>2015</v>
      </c>
      <c r="J36" s="11">
        <f t="shared" si="1"/>
        <v>6</v>
      </c>
      <c r="K36" s="11">
        <f t="shared" si="2"/>
        <v>21</v>
      </c>
      <c r="L36" s="9" t="s">
        <v>85</v>
      </c>
      <c r="M36" s="9" t="s">
        <v>77</v>
      </c>
      <c r="N36" t="s">
        <v>68</v>
      </c>
      <c r="O36" t="s">
        <v>68</v>
      </c>
      <c r="P36" t="s">
        <v>54</v>
      </c>
      <c r="Q36" t="s">
        <v>51</v>
      </c>
      <c r="R36" s="10">
        <v>637.15</v>
      </c>
      <c r="V36" s="4" t="s">
        <v>94</v>
      </c>
    </row>
    <row r="37" spans="1:22" x14ac:dyDescent="0.2">
      <c r="A37" s="4" t="s">
        <v>94</v>
      </c>
      <c r="B37" t="s">
        <v>75</v>
      </c>
      <c r="C37" t="s">
        <v>76</v>
      </c>
      <c r="D37" s="4">
        <v>50</v>
      </c>
      <c r="E37" s="6">
        <v>2710</v>
      </c>
      <c r="F37" s="7">
        <v>-71.003720000000001</v>
      </c>
      <c r="G37" s="7">
        <v>-13.445119999999999</v>
      </c>
      <c r="H37" s="8">
        <v>42176</v>
      </c>
      <c r="I37" s="11">
        <f t="shared" si="0"/>
        <v>2015</v>
      </c>
      <c r="J37" s="11">
        <f t="shared" si="1"/>
        <v>6</v>
      </c>
      <c r="K37" s="11">
        <f t="shared" si="2"/>
        <v>21</v>
      </c>
      <c r="L37" s="9" t="s">
        <v>85</v>
      </c>
      <c r="M37" s="9" t="s">
        <v>77</v>
      </c>
      <c r="N37" t="s">
        <v>68</v>
      </c>
      <c r="O37" t="s">
        <v>68</v>
      </c>
      <c r="P37" t="s">
        <v>54</v>
      </c>
      <c r="Q37" t="s">
        <v>51</v>
      </c>
      <c r="R37" s="10">
        <v>638.15</v>
      </c>
      <c r="V37" s="4" t="s">
        <v>94</v>
      </c>
    </row>
    <row r="38" spans="1:22" x14ac:dyDescent="0.2">
      <c r="A38" s="4" t="s">
        <v>94</v>
      </c>
      <c r="B38" t="s">
        <v>75</v>
      </c>
      <c r="C38" t="s">
        <v>76</v>
      </c>
      <c r="D38" s="4">
        <v>50</v>
      </c>
      <c r="E38" s="6">
        <v>2710</v>
      </c>
      <c r="F38" s="7">
        <v>-71.003720000000001</v>
      </c>
      <c r="G38" s="7">
        <v>-13.445119999999999</v>
      </c>
      <c r="H38" s="8">
        <v>42176</v>
      </c>
      <c r="I38" s="11">
        <f t="shared" si="0"/>
        <v>2015</v>
      </c>
      <c r="J38" s="11">
        <f t="shared" si="1"/>
        <v>6</v>
      </c>
      <c r="K38" s="11">
        <f t="shared" si="2"/>
        <v>21</v>
      </c>
      <c r="L38" s="9" t="s">
        <v>85</v>
      </c>
      <c r="M38" s="9" t="s">
        <v>77</v>
      </c>
      <c r="N38" t="s">
        <v>68</v>
      </c>
      <c r="O38" t="s">
        <v>68</v>
      </c>
      <c r="P38" t="s">
        <v>54</v>
      </c>
      <c r="Q38" t="s">
        <v>51</v>
      </c>
      <c r="R38" s="10">
        <v>639.15</v>
      </c>
      <c r="V38" s="4" t="s">
        <v>94</v>
      </c>
    </row>
    <row r="39" spans="1:22" x14ac:dyDescent="0.2">
      <c r="A39" s="4" t="s">
        <v>94</v>
      </c>
      <c r="B39" t="s">
        <v>75</v>
      </c>
      <c r="C39" t="s">
        <v>76</v>
      </c>
      <c r="D39" s="4">
        <v>50</v>
      </c>
      <c r="E39" s="6">
        <v>2710</v>
      </c>
      <c r="F39" s="7">
        <v>-71.003680000000003</v>
      </c>
      <c r="G39" s="7">
        <v>-13.44524</v>
      </c>
      <c r="H39" s="8">
        <v>42176</v>
      </c>
      <c r="I39" s="11">
        <f t="shared" si="0"/>
        <v>2015</v>
      </c>
      <c r="J39" s="11">
        <f t="shared" si="1"/>
        <v>6</v>
      </c>
      <c r="K39" s="11">
        <f t="shared" si="2"/>
        <v>21</v>
      </c>
      <c r="L39" s="9" t="s">
        <v>85</v>
      </c>
      <c r="M39" s="9" t="s">
        <v>77</v>
      </c>
      <c r="N39" t="s">
        <v>68</v>
      </c>
      <c r="O39" t="s">
        <v>68</v>
      </c>
      <c r="P39" t="s">
        <v>54</v>
      </c>
      <c r="Q39" t="s">
        <v>51</v>
      </c>
      <c r="R39" s="10">
        <v>640.15</v>
      </c>
      <c r="V39" s="4" t="s">
        <v>94</v>
      </c>
    </row>
    <row r="40" spans="1:22" x14ac:dyDescent="0.2">
      <c r="A40" s="4" t="s">
        <v>94</v>
      </c>
      <c r="B40" t="s">
        <v>75</v>
      </c>
      <c r="C40" t="s">
        <v>76</v>
      </c>
      <c r="D40" s="4">
        <v>50</v>
      </c>
      <c r="E40" s="6">
        <v>2749</v>
      </c>
      <c r="F40" s="7">
        <v>-71.003489999999999</v>
      </c>
      <c r="G40" s="7">
        <v>-13.445880000000001</v>
      </c>
      <c r="H40" s="8">
        <v>42176</v>
      </c>
      <c r="I40" s="11">
        <f t="shared" si="0"/>
        <v>2015</v>
      </c>
      <c r="J40" s="11">
        <f t="shared" si="1"/>
        <v>6</v>
      </c>
      <c r="K40" s="11">
        <f t="shared" si="2"/>
        <v>21</v>
      </c>
      <c r="L40" s="9" t="s">
        <v>85</v>
      </c>
      <c r="M40" s="9" t="s">
        <v>77</v>
      </c>
      <c r="N40" t="s">
        <v>68</v>
      </c>
      <c r="O40" t="s">
        <v>68</v>
      </c>
      <c r="P40" t="s">
        <v>54</v>
      </c>
      <c r="Q40" t="s">
        <v>51</v>
      </c>
      <c r="R40" s="10">
        <v>1001.15</v>
      </c>
      <c r="V40" s="4" t="s">
        <v>94</v>
      </c>
    </row>
    <row r="41" spans="1:22" x14ac:dyDescent="0.2">
      <c r="A41" s="4" t="s">
        <v>94</v>
      </c>
      <c r="B41" t="s">
        <v>75</v>
      </c>
      <c r="C41" t="s">
        <v>76</v>
      </c>
      <c r="D41" s="4">
        <v>50</v>
      </c>
      <c r="E41" s="6">
        <v>2762</v>
      </c>
      <c r="F41" s="7">
        <v>-71.003559999999993</v>
      </c>
      <c r="G41" s="7">
        <v>-13.445790000000001</v>
      </c>
      <c r="H41" s="8">
        <v>42176</v>
      </c>
      <c r="I41" s="11">
        <f t="shared" si="0"/>
        <v>2015</v>
      </c>
      <c r="J41" s="11">
        <f t="shared" si="1"/>
        <v>6</v>
      </c>
      <c r="K41" s="11">
        <f t="shared" si="2"/>
        <v>21</v>
      </c>
      <c r="L41" s="9" t="s">
        <v>85</v>
      </c>
      <c r="M41" s="9" t="s">
        <v>77</v>
      </c>
      <c r="N41" t="s">
        <v>68</v>
      </c>
      <c r="O41" t="s">
        <v>68</v>
      </c>
      <c r="P41" t="s">
        <v>54</v>
      </c>
      <c r="Q41" t="s">
        <v>51</v>
      </c>
      <c r="R41" s="10">
        <v>1002.15</v>
      </c>
      <c r="V41" s="4" t="s">
        <v>94</v>
      </c>
    </row>
    <row r="42" spans="1:22" x14ac:dyDescent="0.2">
      <c r="A42" s="4" t="s">
        <v>94</v>
      </c>
      <c r="B42" t="s">
        <v>75</v>
      </c>
      <c r="C42" t="s">
        <v>76</v>
      </c>
      <c r="D42" s="4">
        <v>50</v>
      </c>
      <c r="E42" s="6">
        <v>2763</v>
      </c>
      <c r="F42" s="7">
        <v>-71.003429999999994</v>
      </c>
      <c r="G42" s="7">
        <v>-13.44581</v>
      </c>
      <c r="H42" s="8">
        <v>42176</v>
      </c>
      <c r="I42" s="11">
        <f t="shared" si="0"/>
        <v>2015</v>
      </c>
      <c r="J42" s="11">
        <f t="shared" si="1"/>
        <v>6</v>
      </c>
      <c r="K42" s="11">
        <f t="shared" si="2"/>
        <v>21</v>
      </c>
      <c r="L42" s="9" t="s">
        <v>85</v>
      </c>
      <c r="M42" s="9" t="s">
        <v>77</v>
      </c>
      <c r="N42" t="s">
        <v>68</v>
      </c>
      <c r="O42" t="s">
        <v>68</v>
      </c>
      <c r="P42" t="s">
        <v>54</v>
      </c>
      <c r="Q42" t="s">
        <v>51</v>
      </c>
      <c r="R42" s="10">
        <v>1003.15</v>
      </c>
      <c r="V42" s="4" t="s">
        <v>94</v>
      </c>
    </row>
    <row r="43" spans="1:22" x14ac:dyDescent="0.2">
      <c r="A43" s="4" t="s">
        <v>94</v>
      </c>
      <c r="B43" t="s">
        <v>75</v>
      </c>
      <c r="C43" t="s">
        <v>76</v>
      </c>
      <c r="D43" s="4">
        <v>50</v>
      </c>
      <c r="E43" s="6">
        <v>2752</v>
      </c>
      <c r="F43" s="7">
        <v>-71.003540000000001</v>
      </c>
      <c r="G43" s="7">
        <v>-13.44594</v>
      </c>
      <c r="H43" s="8">
        <v>42176</v>
      </c>
      <c r="I43" s="11">
        <f t="shared" si="0"/>
        <v>2015</v>
      </c>
      <c r="J43" s="11">
        <f t="shared" si="1"/>
        <v>6</v>
      </c>
      <c r="K43" s="11">
        <f t="shared" si="2"/>
        <v>21</v>
      </c>
      <c r="L43" s="9" t="s">
        <v>85</v>
      </c>
      <c r="M43" s="9" t="s">
        <v>77</v>
      </c>
      <c r="N43" t="s">
        <v>68</v>
      </c>
      <c r="O43" t="s">
        <v>68</v>
      </c>
      <c r="P43" t="s">
        <v>54</v>
      </c>
      <c r="Q43" t="s">
        <v>51</v>
      </c>
      <c r="R43" s="10">
        <v>1004.15</v>
      </c>
      <c r="V43" s="4" t="s">
        <v>94</v>
      </c>
    </row>
    <row r="44" spans="1:22" x14ac:dyDescent="0.2">
      <c r="A44" s="4" t="s">
        <v>94</v>
      </c>
      <c r="B44" t="s">
        <v>75</v>
      </c>
      <c r="C44" t="s">
        <v>76</v>
      </c>
      <c r="D44" s="4">
        <v>50</v>
      </c>
      <c r="E44" s="6">
        <v>2752</v>
      </c>
      <c r="F44" s="7">
        <v>-71.003540000000001</v>
      </c>
      <c r="G44" s="7">
        <v>-13.44594</v>
      </c>
      <c r="H44" s="8">
        <v>42176</v>
      </c>
      <c r="I44" s="11">
        <f t="shared" si="0"/>
        <v>2015</v>
      </c>
      <c r="J44" s="11">
        <f t="shared" si="1"/>
        <v>6</v>
      </c>
      <c r="K44" s="11">
        <f t="shared" si="2"/>
        <v>21</v>
      </c>
      <c r="L44" s="9" t="s">
        <v>85</v>
      </c>
      <c r="M44" s="9" t="s">
        <v>77</v>
      </c>
      <c r="N44" t="s">
        <v>68</v>
      </c>
      <c r="O44" t="s">
        <v>68</v>
      </c>
      <c r="P44" t="s">
        <v>54</v>
      </c>
      <c r="Q44" t="s">
        <v>51</v>
      </c>
      <c r="R44" s="10">
        <v>1005.15</v>
      </c>
      <c r="V44" s="4" t="s">
        <v>94</v>
      </c>
    </row>
    <row r="45" spans="1:22" x14ac:dyDescent="0.2">
      <c r="A45" s="4" t="s">
        <v>94</v>
      </c>
      <c r="B45" t="s">
        <v>75</v>
      </c>
      <c r="C45" t="s">
        <v>76</v>
      </c>
      <c r="D45" s="4">
        <v>50</v>
      </c>
      <c r="E45" s="6">
        <v>2728</v>
      </c>
      <c r="F45" s="7">
        <v>-71.00376</v>
      </c>
      <c r="G45" s="7">
        <v>-13.4458</v>
      </c>
      <c r="H45" s="8">
        <v>42176</v>
      </c>
      <c r="I45" s="11">
        <f t="shared" si="0"/>
        <v>2015</v>
      </c>
      <c r="J45" s="11">
        <f t="shared" si="1"/>
        <v>6</v>
      </c>
      <c r="K45" s="11">
        <f t="shared" si="2"/>
        <v>21</v>
      </c>
      <c r="L45" s="9" t="s">
        <v>85</v>
      </c>
      <c r="M45" s="9" t="s">
        <v>77</v>
      </c>
      <c r="N45" t="s">
        <v>68</v>
      </c>
      <c r="O45" t="s">
        <v>68</v>
      </c>
      <c r="P45" t="s">
        <v>54</v>
      </c>
      <c r="Q45" t="s">
        <v>51</v>
      </c>
      <c r="R45" s="10">
        <v>1006.15</v>
      </c>
      <c r="V45" s="4" t="s">
        <v>94</v>
      </c>
    </row>
    <row r="46" spans="1:22" x14ac:dyDescent="0.2">
      <c r="A46" s="4" t="s">
        <v>94</v>
      </c>
      <c r="B46" t="s">
        <v>75</v>
      </c>
      <c r="C46" t="s">
        <v>76</v>
      </c>
      <c r="D46" s="4">
        <v>50</v>
      </c>
      <c r="E46" s="6">
        <v>2728</v>
      </c>
      <c r="F46" s="7">
        <v>-71.00376</v>
      </c>
      <c r="G46" s="7">
        <v>-13.4458</v>
      </c>
      <c r="H46" s="8">
        <v>42176</v>
      </c>
      <c r="I46" s="11">
        <f t="shared" si="0"/>
        <v>2015</v>
      </c>
      <c r="J46" s="11">
        <f t="shared" si="1"/>
        <v>6</v>
      </c>
      <c r="K46" s="11">
        <f t="shared" si="2"/>
        <v>21</v>
      </c>
      <c r="L46" s="9" t="s">
        <v>85</v>
      </c>
      <c r="M46" s="9" t="s">
        <v>77</v>
      </c>
      <c r="N46" t="s">
        <v>68</v>
      </c>
      <c r="O46" t="s">
        <v>68</v>
      </c>
      <c r="P46" t="s">
        <v>54</v>
      </c>
      <c r="Q46" t="s">
        <v>51</v>
      </c>
      <c r="R46" s="10">
        <v>1007.15</v>
      </c>
      <c r="V46" s="4" t="s">
        <v>94</v>
      </c>
    </row>
    <row r="47" spans="1:22" x14ac:dyDescent="0.2">
      <c r="A47" s="4" t="s">
        <v>94</v>
      </c>
      <c r="B47" t="s">
        <v>75</v>
      </c>
      <c r="C47" t="s">
        <v>76</v>
      </c>
      <c r="D47" s="4">
        <v>50</v>
      </c>
      <c r="E47" s="6">
        <v>2728</v>
      </c>
      <c r="F47" s="7">
        <v>-71.00376</v>
      </c>
      <c r="G47" s="7">
        <v>-13.4458</v>
      </c>
      <c r="H47" s="8">
        <v>42176</v>
      </c>
      <c r="I47" s="11">
        <f t="shared" si="0"/>
        <v>2015</v>
      </c>
      <c r="J47" s="11">
        <f t="shared" si="1"/>
        <v>6</v>
      </c>
      <c r="K47" s="11">
        <f t="shared" si="2"/>
        <v>21</v>
      </c>
      <c r="L47" s="9" t="s">
        <v>85</v>
      </c>
      <c r="M47" s="9" t="s">
        <v>77</v>
      </c>
      <c r="N47" t="s">
        <v>68</v>
      </c>
      <c r="O47" t="s">
        <v>68</v>
      </c>
      <c r="P47" t="s">
        <v>54</v>
      </c>
      <c r="Q47" t="s">
        <v>51</v>
      </c>
      <c r="R47" s="10">
        <v>1008.15</v>
      </c>
      <c r="V47" s="4" t="s">
        <v>94</v>
      </c>
    </row>
    <row r="48" spans="1:22" x14ac:dyDescent="0.2">
      <c r="A48" s="4" t="s">
        <v>94</v>
      </c>
      <c r="B48" t="s">
        <v>75</v>
      </c>
      <c r="C48" t="s">
        <v>76</v>
      </c>
      <c r="D48" s="4">
        <v>50</v>
      </c>
      <c r="E48" s="6">
        <v>2732</v>
      </c>
      <c r="F48" s="7">
        <v>-71.00367</v>
      </c>
      <c r="G48" s="7">
        <v>-13.44623</v>
      </c>
      <c r="H48" s="8">
        <v>42176</v>
      </c>
      <c r="I48" s="11">
        <f t="shared" si="0"/>
        <v>2015</v>
      </c>
      <c r="J48" s="11">
        <f t="shared" si="1"/>
        <v>6</v>
      </c>
      <c r="K48" s="11">
        <f t="shared" si="2"/>
        <v>21</v>
      </c>
      <c r="L48" s="9" t="s">
        <v>85</v>
      </c>
      <c r="M48" s="9" t="s">
        <v>77</v>
      </c>
      <c r="N48" t="s">
        <v>68</v>
      </c>
      <c r="O48" t="s">
        <v>68</v>
      </c>
      <c r="P48" t="s">
        <v>54</v>
      </c>
      <c r="Q48" t="s">
        <v>51</v>
      </c>
      <c r="R48" s="10">
        <v>1009.15</v>
      </c>
      <c r="V48" s="4" t="s">
        <v>94</v>
      </c>
    </row>
    <row r="49" spans="1:22" x14ac:dyDescent="0.2">
      <c r="A49" s="4" t="s">
        <v>94</v>
      </c>
      <c r="B49" t="s">
        <v>75</v>
      </c>
      <c r="C49" t="s">
        <v>76</v>
      </c>
      <c r="D49" s="4">
        <v>50</v>
      </c>
      <c r="E49" s="6">
        <v>2808</v>
      </c>
      <c r="F49" s="7">
        <v>-71.011799999999994</v>
      </c>
      <c r="G49" s="7">
        <v>-13.448689999999999</v>
      </c>
      <c r="H49" s="8">
        <v>42177</v>
      </c>
      <c r="I49" s="11">
        <f t="shared" si="0"/>
        <v>2015</v>
      </c>
      <c r="J49" s="11">
        <f t="shared" si="1"/>
        <v>6</v>
      </c>
      <c r="K49" s="11">
        <f t="shared" si="2"/>
        <v>22</v>
      </c>
      <c r="L49" s="9" t="s">
        <v>85</v>
      </c>
      <c r="M49" s="9" t="s">
        <v>77</v>
      </c>
      <c r="N49" t="s">
        <v>68</v>
      </c>
      <c r="O49" t="s">
        <v>68</v>
      </c>
      <c r="P49" t="s">
        <v>54</v>
      </c>
      <c r="Q49" t="s">
        <v>51</v>
      </c>
      <c r="R49" s="10">
        <v>1010.15</v>
      </c>
      <c r="V49" s="4" t="s">
        <v>94</v>
      </c>
    </row>
    <row r="50" spans="1:22" x14ac:dyDescent="0.2">
      <c r="A50" s="4" t="s">
        <v>94</v>
      </c>
      <c r="B50" t="s">
        <v>75</v>
      </c>
      <c r="C50" t="s">
        <v>76</v>
      </c>
      <c r="D50" s="4">
        <v>50</v>
      </c>
      <c r="E50" s="6">
        <v>2808</v>
      </c>
      <c r="F50" s="7">
        <v>-71.011799999999994</v>
      </c>
      <c r="G50" s="7">
        <v>-13.448689999999999</v>
      </c>
      <c r="H50" s="8">
        <v>42177</v>
      </c>
      <c r="I50" s="11">
        <f t="shared" si="0"/>
        <v>2015</v>
      </c>
      <c r="J50" s="11">
        <f t="shared" si="1"/>
        <v>6</v>
      </c>
      <c r="K50" s="11">
        <f t="shared" si="2"/>
        <v>22</v>
      </c>
      <c r="L50" s="9" t="s">
        <v>85</v>
      </c>
      <c r="M50" s="9" t="s">
        <v>77</v>
      </c>
      <c r="N50" t="s">
        <v>68</v>
      </c>
      <c r="O50" t="s">
        <v>68</v>
      </c>
      <c r="P50" t="s">
        <v>54</v>
      </c>
      <c r="Q50" t="s">
        <v>51</v>
      </c>
      <c r="R50" s="10">
        <v>1011.15</v>
      </c>
      <c r="V50" s="4" t="s">
        <v>94</v>
      </c>
    </row>
    <row r="51" spans="1:22" x14ac:dyDescent="0.2">
      <c r="A51" s="4" t="s">
        <v>94</v>
      </c>
      <c r="B51" t="s">
        <v>75</v>
      </c>
      <c r="C51" t="s">
        <v>76</v>
      </c>
      <c r="D51" s="4">
        <v>50</v>
      </c>
      <c r="E51" s="6">
        <v>2808</v>
      </c>
      <c r="F51" s="7">
        <v>-71.011799999999994</v>
      </c>
      <c r="G51" s="7">
        <v>-13.448689999999999</v>
      </c>
      <c r="H51" s="8">
        <v>42177</v>
      </c>
      <c r="I51" s="11">
        <f t="shared" si="0"/>
        <v>2015</v>
      </c>
      <c r="J51" s="11">
        <f t="shared" si="1"/>
        <v>6</v>
      </c>
      <c r="K51" s="11">
        <f t="shared" si="2"/>
        <v>22</v>
      </c>
      <c r="L51" s="9" t="s">
        <v>82</v>
      </c>
      <c r="M51" s="9" t="s">
        <v>79</v>
      </c>
      <c r="N51" t="s">
        <v>68</v>
      </c>
      <c r="O51" t="s">
        <v>68</v>
      </c>
      <c r="P51" t="s">
        <v>54</v>
      </c>
      <c r="Q51" t="s">
        <v>51</v>
      </c>
      <c r="R51" s="10">
        <v>1012.15</v>
      </c>
      <c r="V51" s="4" t="s">
        <v>94</v>
      </c>
    </row>
    <row r="52" spans="1:22" x14ac:dyDescent="0.2">
      <c r="A52" s="4" t="s">
        <v>94</v>
      </c>
      <c r="B52" t="s">
        <v>75</v>
      </c>
      <c r="C52" t="s">
        <v>76</v>
      </c>
      <c r="D52" s="4">
        <v>50</v>
      </c>
      <c r="E52" s="6">
        <v>2808</v>
      </c>
      <c r="F52" s="7">
        <v>-71.011799999999994</v>
      </c>
      <c r="G52" s="7">
        <v>-13.448689999999999</v>
      </c>
      <c r="H52" s="8">
        <v>42177</v>
      </c>
      <c r="I52" s="11">
        <f t="shared" si="0"/>
        <v>2015</v>
      </c>
      <c r="J52" s="11">
        <f t="shared" si="1"/>
        <v>6</v>
      </c>
      <c r="K52" s="11">
        <f t="shared" si="2"/>
        <v>22</v>
      </c>
      <c r="L52" s="9" t="s">
        <v>82</v>
      </c>
      <c r="M52" s="9" t="s">
        <v>79</v>
      </c>
      <c r="N52" t="s">
        <v>68</v>
      </c>
      <c r="O52" t="s">
        <v>68</v>
      </c>
      <c r="P52" t="s">
        <v>54</v>
      </c>
      <c r="Q52" t="s">
        <v>51</v>
      </c>
      <c r="R52" s="10">
        <v>1013.15</v>
      </c>
      <c r="V52" s="4" t="s">
        <v>94</v>
      </c>
    </row>
    <row r="53" spans="1:22" x14ac:dyDescent="0.2">
      <c r="A53" s="4" t="s">
        <v>94</v>
      </c>
      <c r="B53" t="s">
        <v>75</v>
      </c>
      <c r="C53" t="s">
        <v>76</v>
      </c>
      <c r="D53" s="4">
        <v>50</v>
      </c>
      <c r="E53" s="6">
        <v>2808</v>
      </c>
      <c r="F53" s="7">
        <v>-71.011799999999994</v>
      </c>
      <c r="G53" s="7">
        <v>-13.448689999999999</v>
      </c>
      <c r="H53" s="8">
        <v>42177</v>
      </c>
      <c r="I53" s="11">
        <f t="shared" si="0"/>
        <v>2015</v>
      </c>
      <c r="J53" s="11">
        <f t="shared" si="1"/>
        <v>6</v>
      </c>
      <c r="K53" s="11">
        <f t="shared" si="2"/>
        <v>22</v>
      </c>
      <c r="L53" s="9" t="s">
        <v>82</v>
      </c>
      <c r="M53" s="9" t="s">
        <v>79</v>
      </c>
      <c r="N53" t="s">
        <v>68</v>
      </c>
      <c r="O53" t="s">
        <v>68</v>
      </c>
      <c r="P53" t="s">
        <v>54</v>
      </c>
      <c r="Q53" t="s">
        <v>51</v>
      </c>
      <c r="R53" s="10">
        <v>1014.15</v>
      </c>
      <c r="V53" s="4" t="s">
        <v>94</v>
      </c>
    </row>
    <row r="54" spans="1:22" x14ac:dyDescent="0.2">
      <c r="A54" s="4" t="s">
        <v>94</v>
      </c>
      <c r="B54" t="s">
        <v>75</v>
      </c>
      <c r="C54" t="s">
        <v>76</v>
      </c>
      <c r="D54" s="4">
        <v>50</v>
      </c>
      <c r="E54" s="6">
        <v>2808</v>
      </c>
      <c r="F54" s="7">
        <v>-71.011799999999994</v>
      </c>
      <c r="G54" s="7">
        <v>-13.448689999999999</v>
      </c>
      <c r="H54" s="8">
        <v>42176</v>
      </c>
      <c r="I54" s="11">
        <f t="shared" si="0"/>
        <v>2015</v>
      </c>
      <c r="J54" s="11">
        <f t="shared" si="1"/>
        <v>6</v>
      </c>
      <c r="K54" s="11">
        <f t="shared" si="2"/>
        <v>21</v>
      </c>
      <c r="L54" s="9" t="s">
        <v>85</v>
      </c>
      <c r="M54" s="9" t="s">
        <v>77</v>
      </c>
      <c r="N54" t="s">
        <v>68</v>
      </c>
      <c r="O54" t="s">
        <v>68</v>
      </c>
      <c r="P54" t="s">
        <v>54</v>
      </c>
      <c r="Q54" t="s">
        <v>51</v>
      </c>
      <c r="R54" s="10">
        <v>1015.15</v>
      </c>
      <c r="V54" s="4" t="s">
        <v>94</v>
      </c>
    </row>
    <row r="55" spans="1:22" x14ac:dyDescent="0.2">
      <c r="A55" s="4" t="s">
        <v>94</v>
      </c>
      <c r="B55" t="s">
        <v>75</v>
      </c>
      <c r="C55" t="s">
        <v>76</v>
      </c>
      <c r="D55" s="4">
        <v>50</v>
      </c>
      <c r="E55" s="6">
        <v>2808</v>
      </c>
      <c r="F55" s="7">
        <v>-71.011799999999994</v>
      </c>
      <c r="G55" s="7">
        <v>-13.448689999999999</v>
      </c>
      <c r="H55" s="8">
        <v>42176</v>
      </c>
      <c r="I55" s="11">
        <f t="shared" si="0"/>
        <v>2015</v>
      </c>
      <c r="J55" s="11">
        <f t="shared" si="1"/>
        <v>6</v>
      </c>
      <c r="K55" s="11">
        <f t="shared" si="2"/>
        <v>21</v>
      </c>
      <c r="L55" s="9" t="s">
        <v>85</v>
      </c>
      <c r="M55" s="9" t="s">
        <v>77</v>
      </c>
      <c r="N55" t="s">
        <v>68</v>
      </c>
      <c r="O55" t="s">
        <v>68</v>
      </c>
      <c r="P55" t="s">
        <v>54</v>
      </c>
      <c r="Q55" t="s">
        <v>51</v>
      </c>
      <c r="R55" s="10">
        <v>1016.15</v>
      </c>
      <c r="V55" s="4" t="s">
        <v>94</v>
      </c>
    </row>
    <row r="56" spans="1:22" x14ac:dyDescent="0.2">
      <c r="A56" s="4" t="s">
        <v>94</v>
      </c>
      <c r="B56" t="s">
        <v>75</v>
      </c>
      <c r="C56" t="s">
        <v>76</v>
      </c>
      <c r="D56" s="4">
        <v>50</v>
      </c>
      <c r="E56" s="6">
        <v>2808</v>
      </c>
      <c r="F56" s="7">
        <v>-71.011799999999994</v>
      </c>
      <c r="G56" s="7">
        <v>-13.448689999999999</v>
      </c>
      <c r="H56" s="8">
        <v>42176</v>
      </c>
      <c r="I56" s="11">
        <f t="shared" si="0"/>
        <v>2015</v>
      </c>
      <c r="J56" s="11">
        <f t="shared" si="1"/>
        <v>6</v>
      </c>
      <c r="K56" s="11">
        <f t="shared" si="2"/>
        <v>21</v>
      </c>
      <c r="L56" s="9" t="s">
        <v>85</v>
      </c>
      <c r="M56" s="9" t="s">
        <v>77</v>
      </c>
      <c r="N56" t="s">
        <v>68</v>
      </c>
      <c r="O56" t="s">
        <v>68</v>
      </c>
      <c r="P56" t="s">
        <v>54</v>
      </c>
      <c r="Q56" t="s">
        <v>51</v>
      </c>
      <c r="R56" s="10">
        <v>1017.15</v>
      </c>
      <c r="V56" s="4" t="s">
        <v>94</v>
      </c>
    </row>
    <row r="57" spans="1:22" x14ac:dyDescent="0.2">
      <c r="A57" s="4" t="s">
        <v>94</v>
      </c>
      <c r="B57" t="s">
        <v>75</v>
      </c>
      <c r="C57" t="s">
        <v>76</v>
      </c>
      <c r="D57" s="4">
        <v>50</v>
      </c>
      <c r="E57" s="6">
        <v>2808</v>
      </c>
      <c r="F57" s="7">
        <v>-71.011799999999994</v>
      </c>
      <c r="G57" s="7">
        <v>-13.448689999999999</v>
      </c>
      <c r="H57" s="8">
        <v>42176</v>
      </c>
      <c r="I57" s="11">
        <f t="shared" si="0"/>
        <v>2015</v>
      </c>
      <c r="J57" s="11">
        <f t="shared" si="1"/>
        <v>6</v>
      </c>
      <c r="K57" s="11">
        <f t="shared" si="2"/>
        <v>21</v>
      </c>
      <c r="L57" s="9" t="s">
        <v>85</v>
      </c>
      <c r="M57" s="9" t="s">
        <v>77</v>
      </c>
      <c r="N57" t="s">
        <v>68</v>
      </c>
      <c r="O57" t="s">
        <v>68</v>
      </c>
      <c r="P57" t="s">
        <v>54</v>
      </c>
      <c r="Q57" t="s">
        <v>51</v>
      </c>
      <c r="R57" s="10">
        <v>1018.15</v>
      </c>
      <c r="V57" s="4" t="s">
        <v>94</v>
      </c>
    </row>
    <row r="58" spans="1:22" x14ac:dyDescent="0.2">
      <c r="A58" s="4" t="s">
        <v>94</v>
      </c>
      <c r="B58" t="s">
        <v>75</v>
      </c>
      <c r="C58" t="s">
        <v>76</v>
      </c>
      <c r="D58" s="4">
        <v>50</v>
      </c>
      <c r="E58" s="6">
        <v>2808</v>
      </c>
      <c r="F58" s="7">
        <v>-71.011799999999994</v>
      </c>
      <c r="G58" s="7">
        <v>-13.448689999999999</v>
      </c>
      <c r="H58" s="8">
        <v>42176</v>
      </c>
      <c r="I58" s="11">
        <f t="shared" si="0"/>
        <v>2015</v>
      </c>
      <c r="J58" s="11">
        <f t="shared" si="1"/>
        <v>6</v>
      </c>
      <c r="K58" s="11">
        <f t="shared" si="2"/>
        <v>21</v>
      </c>
      <c r="L58" s="9" t="s">
        <v>85</v>
      </c>
      <c r="M58" s="9" t="s">
        <v>77</v>
      </c>
      <c r="N58" t="s">
        <v>68</v>
      </c>
      <c r="O58" t="s">
        <v>68</v>
      </c>
      <c r="P58" t="s">
        <v>54</v>
      </c>
      <c r="Q58" t="s">
        <v>51</v>
      </c>
      <c r="R58" s="10">
        <v>1019.15</v>
      </c>
      <c r="V58" s="4" t="s">
        <v>94</v>
      </c>
    </row>
    <row r="59" spans="1:22" x14ac:dyDescent="0.2">
      <c r="A59" s="4" t="s">
        <v>94</v>
      </c>
      <c r="B59" t="s">
        <v>75</v>
      </c>
      <c r="C59" t="s">
        <v>76</v>
      </c>
      <c r="D59" s="4">
        <v>50</v>
      </c>
      <c r="E59" s="6">
        <v>2808</v>
      </c>
      <c r="F59" s="7">
        <v>-71.011799999999994</v>
      </c>
      <c r="G59" s="7">
        <v>-13.448689999999999</v>
      </c>
      <c r="H59" s="8">
        <v>42176</v>
      </c>
      <c r="I59" s="11">
        <f t="shared" si="0"/>
        <v>2015</v>
      </c>
      <c r="J59" s="11">
        <f t="shared" si="1"/>
        <v>6</v>
      </c>
      <c r="K59" s="11">
        <f t="shared" si="2"/>
        <v>21</v>
      </c>
      <c r="L59" s="9" t="s">
        <v>82</v>
      </c>
      <c r="M59" s="9" t="s">
        <v>79</v>
      </c>
      <c r="N59" t="s">
        <v>68</v>
      </c>
      <c r="O59" t="s">
        <v>68</v>
      </c>
      <c r="P59" t="s">
        <v>54</v>
      </c>
      <c r="Q59" t="s">
        <v>51</v>
      </c>
      <c r="R59" s="10">
        <v>1020.15</v>
      </c>
      <c r="V59" s="4" t="s">
        <v>94</v>
      </c>
    </row>
    <row r="60" spans="1:22" x14ac:dyDescent="0.2">
      <c r="A60" s="4" t="s">
        <v>94</v>
      </c>
      <c r="B60" t="s">
        <v>75</v>
      </c>
      <c r="C60" t="s">
        <v>76</v>
      </c>
      <c r="D60" s="4">
        <v>50</v>
      </c>
      <c r="E60" s="6">
        <v>2718</v>
      </c>
      <c r="F60" s="7">
        <v>-71.003730000000004</v>
      </c>
      <c r="G60" s="7">
        <v>-13.445819999999999</v>
      </c>
      <c r="H60" s="8">
        <v>42176</v>
      </c>
      <c r="I60" s="11">
        <f t="shared" si="0"/>
        <v>2015</v>
      </c>
      <c r="J60" s="11">
        <f t="shared" si="1"/>
        <v>6</v>
      </c>
      <c r="K60" s="11">
        <f t="shared" si="2"/>
        <v>21</v>
      </c>
      <c r="L60" s="9" t="s">
        <v>85</v>
      </c>
      <c r="M60" s="9" t="s">
        <v>77</v>
      </c>
      <c r="N60" t="s">
        <v>68</v>
      </c>
      <c r="O60" t="s">
        <v>68</v>
      </c>
      <c r="P60" t="s">
        <v>54</v>
      </c>
      <c r="Q60" t="s">
        <v>51</v>
      </c>
      <c r="R60" s="10">
        <v>1021.15</v>
      </c>
      <c r="V60" s="4" t="s">
        <v>94</v>
      </c>
    </row>
    <row r="61" spans="1:22" x14ac:dyDescent="0.2">
      <c r="A61" s="4" t="s">
        <v>94</v>
      </c>
      <c r="B61" t="s">
        <v>75</v>
      </c>
      <c r="C61" t="s">
        <v>76</v>
      </c>
      <c r="D61" s="4">
        <v>50</v>
      </c>
      <c r="E61" s="6">
        <v>4600</v>
      </c>
      <c r="F61" s="7">
        <v>-71.119010000000003</v>
      </c>
      <c r="G61" s="7">
        <v>-13.50037</v>
      </c>
      <c r="H61" s="8">
        <v>42179</v>
      </c>
      <c r="I61" s="11">
        <f t="shared" si="0"/>
        <v>2015</v>
      </c>
      <c r="J61" s="11">
        <f t="shared" si="1"/>
        <v>6</v>
      </c>
      <c r="K61" s="11">
        <f t="shared" si="2"/>
        <v>24</v>
      </c>
      <c r="L61" s="9" t="s">
        <v>84</v>
      </c>
      <c r="M61" s="9" t="s">
        <v>80</v>
      </c>
      <c r="N61" t="s">
        <v>68</v>
      </c>
      <c r="O61" t="s">
        <v>68</v>
      </c>
      <c r="P61" t="s">
        <v>54</v>
      </c>
      <c r="Q61" t="s">
        <v>51</v>
      </c>
      <c r="R61" s="10">
        <v>1022.15</v>
      </c>
      <c r="V61" s="4" t="s">
        <v>94</v>
      </c>
    </row>
    <row r="62" spans="1:22" x14ac:dyDescent="0.2">
      <c r="A62" s="4" t="s">
        <v>94</v>
      </c>
      <c r="B62" t="s">
        <v>75</v>
      </c>
      <c r="C62" t="s">
        <v>76</v>
      </c>
      <c r="D62" s="4">
        <v>50</v>
      </c>
      <c r="E62" s="6">
        <v>2711</v>
      </c>
      <c r="F62" s="7">
        <v>-71.003810000000001</v>
      </c>
      <c r="G62" s="7">
        <v>-13.44553</v>
      </c>
      <c r="H62" s="8">
        <v>42176</v>
      </c>
      <c r="I62" s="11">
        <f t="shared" si="0"/>
        <v>2015</v>
      </c>
      <c r="J62" s="11">
        <f t="shared" si="1"/>
        <v>6</v>
      </c>
      <c r="K62" s="11">
        <f t="shared" si="2"/>
        <v>21</v>
      </c>
      <c r="L62" s="9" t="s">
        <v>85</v>
      </c>
      <c r="M62" s="9" t="s">
        <v>77</v>
      </c>
      <c r="N62" t="s">
        <v>68</v>
      </c>
      <c r="O62" t="s">
        <v>68</v>
      </c>
      <c r="P62" t="s">
        <v>54</v>
      </c>
      <c r="Q62" t="s">
        <v>51</v>
      </c>
      <c r="R62" s="10">
        <v>1065.1500000000001</v>
      </c>
      <c r="V62" s="4" t="s">
        <v>94</v>
      </c>
    </row>
    <row r="63" spans="1:22" x14ac:dyDescent="0.2">
      <c r="A63" s="4" t="s">
        <v>94</v>
      </c>
      <c r="B63" t="s">
        <v>75</v>
      </c>
      <c r="C63" t="s">
        <v>76</v>
      </c>
      <c r="D63" s="4">
        <v>50</v>
      </c>
      <c r="E63" s="6">
        <v>2718</v>
      </c>
      <c r="F63" s="7">
        <v>-71.003730000000004</v>
      </c>
      <c r="G63" s="7">
        <v>-13.445819999999999</v>
      </c>
      <c r="H63" s="8">
        <v>42176</v>
      </c>
      <c r="I63" s="11">
        <f t="shared" si="0"/>
        <v>2015</v>
      </c>
      <c r="J63" s="11">
        <f t="shared" si="1"/>
        <v>6</v>
      </c>
      <c r="K63" s="11">
        <f t="shared" si="2"/>
        <v>21</v>
      </c>
      <c r="L63" s="9" t="s">
        <v>85</v>
      </c>
      <c r="M63" s="9" t="s">
        <v>77</v>
      </c>
      <c r="N63" t="s">
        <v>68</v>
      </c>
      <c r="O63" t="s">
        <v>68</v>
      </c>
      <c r="P63" t="s">
        <v>54</v>
      </c>
      <c r="Q63" t="s">
        <v>51</v>
      </c>
      <c r="R63" s="10">
        <v>1066.1500000000001</v>
      </c>
      <c r="V63" s="4" t="s">
        <v>94</v>
      </c>
    </row>
    <row r="64" spans="1:22" x14ac:dyDescent="0.2">
      <c r="A64" s="4" t="s">
        <v>94</v>
      </c>
      <c r="B64" t="s">
        <v>75</v>
      </c>
      <c r="C64" t="s">
        <v>76</v>
      </c>
      <c r="D64" s="4">
        <v>50</v>
      </c>
      <c r="E64" s="6">
        <v>2718</v>
      </c>
      <c r="F64" s="7">
        <v>-71.003730000000004</v>
      </c>
      <c r="G64" s="7">
        <v>-13.445819999999999</v>
      </c>
      <c r="H64" s="8">
        <v>42176</v>
      </c>
      <c r="I64" s="11">
        <f t="shared" si="0"/>
        <v>2015</v>
      </c>
      <c r="J64" s="11">
        <f t="shared" si="1"/>
        <v>6</v>
      </c>
      <c r="K64" s="11">
        <f t="shared" si="2"/>
        <v>21</v>
      </c>
      <c r="L64" s="9" t="s">
        <v>85</v>
      </c>
      <c r="M64" s="9" t="s">
        <v>77</v>
      </c>
      <c r="N64" t="s">
        <v>68</v>
      </c>
      <c r="O64" t="s">
        <v>68</v>
      </c>
      <c r="P64" t="s">
        <v>54</v>
      </c>
      <c r="Q64" t="s">
        <v>51</v>
      </c>
      <c r="R64" s="10">
        <v>1067.1500000000001</v>
      </c>
      <c r="V64" s="4" t="s">
        <v>94</v>
      </c>
    </row>
    <row r="65" spans="1:22" x14ac:dyDescent="0.2">
      <c r="A65" s="4" t="s">
        <v>94</v>
      </c>
      <c r="B65" t="s">
        <v>75</v>
      </c>
      <c r="C65" t="s">
        <v>76</v>
      </c>
      <c r="D65" s="4">
        <v>50</v>
      </c>
      <c r="E65" s="6">
        <v>2718</v>
      </c>
      <c r="F65" s="7">
        <v>-71.003730000000004</v>
      </c>
      <c r="G65" s="7">
        <v>-13.445819999999999</v>
      </c>
      <c r="H65" s="8">
        <v>42176</v>
      </c>
      <c r="I65" s="11">
        <f t="shared" si="0"/>
        <v>2015</v>
      </c>
      <c r="J65" s="11">
        <f t="shared" si="1"/>
        <v>6</v>
      </c>
      <c r="K65" s="11">
        <f t="shared" si="2"/>
        <v>21</v>
      </c>
      <c r="L65" s="9" t="s">
        <v>85</v>
      </c>
      <c r="M65" s="9" t="s">
        <v>77</v>
      </c>
      <c r="N65" t="s">
        <v>68</v>
      </c>
      <c r="O65" t="s">
        <v>68</v>
      </c>
      <c r="P65" t="s">
        <v>54</v>
      </c>
      <c r="Q65" t="s">
        <v>51</v>
      </c>
      <c r="R65" s="10">
        <v>1068.1500000000001</v>
      </c>
      <c r="V65" s="4" t="s">
        <v>94</v>
      </c>
    </row>
    <row r="66" spans="1:22" x14ac:dyDescent="0.2">
      <c r="A66" s="4" t="s">
        <v>94</v>
      </c>
      <c r="B66" t="s">
        <v>75</v>
      </c>
      <c r="C66" t="s">
        <v>76</v>
      </c>
      <c r="D66" s="4">
        <v>50</v>
      </c>
      <c r="E66" s="6">
        <v>2718</v>
      </c>
      <c r="F66" s="7">
        <v>-71.003730000000004</v>
      </c>
      <c r="G66" s="7">
        <v>-13.445819999999999</v>
      </c>
      <c r="H66" s="8">
        <v>42176</v>
      </c>
      <c r="I66" s="11">
        <f t="shared" si="0"/>
        <v>2015</v>
      </c>
      <c r="J66" s="11">
        <f t="shared" si="1"/>
        <v>6</v>
      </c>
      <c r="K66" s="11">
        <f t="shared" si="2"/>
        <v>21</v>
      </c>
      <c r="L66" s="9" t="s">
        <v>85</v>
      </c>
      <c r="M66" s="9" t="s">
        <v>77</v>
      </c>
      <c r="N66" t="s">
        <v>68</v>
      </c>
      <c r="O66" t="s">
        <v>68</v>
      </c>
      <c r="P66" t="s">
        <v>54</v>
      </c>
      <c r="Q66" t="s">
        <v>51</v>
      </c>
      <c r="R66" s="10">
        <v>1069.1500000000001</v>
      </c>
      <c r="V66" s="4" t="s">
        <v>94</v>
      </c>
    </row>
    <row r="67" spans="1:22" x14ac:dyDescent="0.2">
      <c r="A67" s="4" t="s">
        <v>94</v>
      </c>
      <c r="B67" t="s">
        <v>75</v>
      </c>
      <c r="C67" t="s">
        <v>76</v>
      </c>
      <c r="D67" s="4">
        <v>50</v>
      </c>
      <c r="E67" s="6">
        <v>2736</v>
      </c>
      <c r="F67" s="7">
        <v>-71.003640000000004</v>
      </c>
      <c r="G67" s="7">
        <v>-13.44584</v>
      </c>
      <c r="H67" s="8">
        <v>42176</v>
      </c>
      <c r="I67" s="11">
        <f t="shared" ref="I67:I71" si="3">YEAR(H67)</f>
        <v>2015</v>
      </c>
      <c r="J67" s="11">
        <f t="shared" ref="J67:J71" si="4">MONTH(H67)</f>
        <v>6</v>
      </c>
      <c r="K67" s="11">
        <f t="shared" ref="K67:K71" si="5">DAY(H67)</f>
        <v>21</v>
      </c>
      <c r="L67" s="9" t="s">
        <v>85</v>
      </c>
      <c r="M67" s="9" t="s">
        <v>77</v>
      </c>
      <c r="N67" t="s">
        <v>68</v>
      </c>
      <c r="O67" t="s">
        <v>68</v>
      </c>
      <c r="P67" t="s">
        <v>54</v>
      </c>
      <c r="Q67" t="s">
        <v>51</v>
      </c>
      <c r="R67" s="10">
        <v>1070.1500000000001</v>
      </c>
      <c r="V67" s="4" t="s">
        <v>94</v>
      </c>
    </row>
    <row r="68" spans="1:22" x14ac:dyDescent="0.2">
      <c r="A68" s="4" t="s">
        <v>94</v>
      </c>
      <c r="B68" t="s">
        <v>75</v>
      </c>
      <c r="C68" t="s">
        <v>76</v>
      </c>
      <c r="D68" s="4">
        <v>50</v>
      </c>
      <c r="E68" s="6">
        <v>2748</v>
      </c>
      <c r="F68" s="7">
        <v>-71.003519999999995</v>
      </c>
      <c r="G68" s="7">
        <v>-13.44584</v>
      </c>
      <c r="H68" s="8">
        <v>42176</v>
      </c>
      <c r="I68" s="11">
        <f t="shared" si="3"/>
        <v>2015</v>
      </c>
      <c r="J68" s="11">
        <f t="shared" si="4"/>
        <v>6</v>
      </c>
      <c r="K68" s="11">
        <f t="shared" si="5"/>
        <v>21</v>
      </c>
      <c r="L68" s="9" t="s">
        <v>85</v>
      </c>
      <c r="M68" s="9" t="s">
        <v>77</v>
      </c>
      <c r="N68" t="s">
        <v>68</v>
      </c>
      <c r="O68" t="s">
        <v>68</v>
      </c>
      <c r="P68" t="s">
        <v>54</v>
      </c>
      <c r="Q68" t="s">
        <v>51</v>
      </c>
      <c r="R68" s="10">
        <v>1071.1500000000001</v>
      </c>
      <c r="V68" s="4" t="s">
        <v>94</v>
      </c>
    </row>
    <row r="69" spans="1:22" x14ac:dyDescent="0.2">
      <c r="A69" s="4" t="s">
        <v>94</v>
      </c>
      <c r="B69" t="s">
        <v>75</v>
      </c>
      <c r="C69" t="s">
        <v>76</v>
      </c>
      <c r="D69" s="4">
        <v>50</v>
      </c>
      <c r="E69" s="6">
        <v>2746</v>
      </c>
      <c r="F69" s="7">
        <v>-71.003460000000004</v>
      </c>
      <c r="G69" s="7">
        <v>-13.445779999999999</v>
      </c>
      <c r="H69" s="8">
        <v>42176</v>
      </c>
      <c r="I69" s="11">
        <f t="shared" si="3"/>
        <v>2015</v>
      </c>
      <c r="J69" s="11">
        <f t="shared" si="4"/>
        <v>6</v>
      </c>
      <c r="K69" s="11">
        <f t="shared" si="5"/>
        <v>21</v>
      </c>
      <c r="L69" s="9" t="s">
        <v>85</v>
      </c>
      <c r="M69" s="9" t="s">
        <v>77</v>
      </c>
      <c r="N69" t="s">
        <v>68</v>
      </c>
      <c r="O69" t="s">
        <v>68</v>
      </c>
      <c r="P69" t="s">
        <v>54</v>
      </c>
      <c r="Q69" t="s">
        <v>51</v>
      </c>
      <c r="R69" s="10">
        <v>1072.1500000000001</v>
      </c>
      <c r="V69" s="4" t="s">
        <v>94</v>
      </c>
    </row>
    <row r="70" spans="1:22" x14ac:dyDescent="0.2">
      <c r="A70" s="4" t="s">
        <v>94</v>
      </c>
      <c r="B70" t="s">
        <v>75</v>
      </c>
      <c r="C70" t="s">
        <v>76</v>
      </c>
      <c r="D70" s="4">
        <v>50</v>
      </c>
      <c r="E70" s="6">
        <v>2746</v>
      </c>
      <c r="F70" s="7">
        <v>-71.003460000000004</v>
      </c>
      <c r="G70" s="7">
        <v>-13.445779999999999</v>
      </c>
      <c r="H70" s="8">
        <v>42176</v>
      </c>
      <c r="I70" s="11">
        <f t="shared" si="3"/>
        <v>2015</v>
      </c>
      <c r="J70" s="11">
        <f t="shared" si="4"/>
        <v>6</v>
      </c>
      <c r="K70" s="11">
        <f t="shared" si="5"/>
        <v>21</v>
      </c>
      <c r="L70" s="9" t="s">
        <v>85</v>
      </c>
      <c r="M70" s="9" t="s">
        <v>77</v>
      </c>
      <c r="N70" t="s">
        <v>68</v>
      </c>
      <c r="O70" t="s">
        <v>68</v>
      </c>
      <c r="P70" t="s">
        <v>54</v>
      </c>
      <c r="Q70" t="s">
        <v>51</v>
      </c>
      <c r="R70" s="10">
        <v>1073.1500000000001</v>
      </c>
      <c r="V70" s="4" t="s">
        <v>94</v>
      </c>
    </row>
    <row r="71" spans="1:22" x14ac:dyDescent="0.2">
      <c r="A71" s="4" t="s">
        <v>94</v>
      </c>
      <c r="B71" t="s">
        <v>75</v>
      </c>
      <c r="C71" t="s">
        <v>76</v>
      </c>
      <c r="D71" s="4">
        <v>50</v>
      </c>
      <c r="E71" s="6">
        <v>2750</v>
      </c>
      <c r="F71" s="7">
        <v>-71.003489999999999</v>
      </c>
      <c r="G71" s="7">
        <v>-13.44589</v>
      </c>
      <c r="H71" s="8">
        <v>42176</v>
      </c>
      <c r="I71" s="11">
        <f t="shared" si="3"/>
        <v>2015</v>
      </c>
      <c r="J71" s="11">
        <f t="shared" si="4"/>
        <v>6</v>
      </c>
      <c r="K71" s="11">
        <f t="shared" si="5"/>
        <v>21</v>
      </c>
      <c r="L71" s="9" t="s">
        <v>85</v>
      </c>
      <c r="M71" s="9" t="s">
        <v>77</v>
      </c>
      <c r="N71" t="s">
        <v>68</v>
      </c>
      <c r="O71" t="s">
        <v>68</v>
      </c>
      <c r="P71" t="s">
        <v>54</v>
      </c>
      <c r="Q71" t="s">
        <v>51</v>
      </c>
      <c r="R71" s="10">
        <v>1074.1500000000001</v>
      </c>
      <c r="V71" s="4" t="s">
        <v>94</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errorStyle="information" allowBlank="1" showErrorMessage="1" errorTitle="Data Validation Warning" error="The value you entered is not from the recommended list. This will create a warning upon validation." xr:uid="{00000000-0002-0000-0000-000000000000}">
          <x14:formula1>
            <xm:f>Lists!$B$2:$B$4</xm:f>
          </x14:formula1>
          <xm:sqref>Q2:Q50001</xm:sqref>
        </x14:dataValidation>
        <x14:dataValidation type="list" errorStyle="information" allowBlank="1" showErrorMessage="1" errorTitle="Data Validation Warning" error="The value you entered is not from the recommended list. This will create a warning upon validation." xr:uid="{00000000-0002-0000-0000-000001000000}">
          <x14:formula1>
            <xm:f>Lists!$C$2:$C$6</xm:f>
          </x14:formula1>
          <xm:sqref>P2:P50001</xm:sqref>
        </x14:dataValidation>
        <x14:dataValidation type="list" errorStyle="information" allowBlank="1" showErrorMessage="1" errorTitle="Data Validation Warning" error="The value you entered is not from the recommended list. This will create a warning upon validation." xr:uid="{00000000-0002-0000-0000-000002000000}">
          <x14:formula1>
            <xm:f>Lists!$F$2:$F$4</xm:f>
          </x14:formula1>
          <xm:sqref>O2:O50001</xm:sqref>
        </x14:dataValidation>
        <x14:dataValidation type="list" errorStyle="information" allowBlank="1" showErrorMessage="1" errorTitle="Data Validation Warning" error="The value you entered is not from the recommended list. This will create a warning upon validation." xr:uid="{00000000-0002-0000-0000-000003000000}">
          <x14:formula1>
            <xm:f>Lists!$G$2:$G$3</xm:f>
          </x14:formula1>
          <xm:sqref>N2:N50001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topLeftCell="A2" workbookViewId="0"/>
  </sheetViews>
  <sheetFormatPr baseColWidth="10" defaultColWidth="8.83203125" defaultRowHeight="15" x14ac:dyDescent="0.2"/>
  <cols>
    <col min="1" max="1" width="160" customWidth="1"/>
  </cols>
  <sheetData>
    <row r="1" spans="1:2" hidden="1" x14ac:dyDescent="0.2">
      <c r="A1" t="s">
        <v>0</v>
      </c>
      <c r="B1" t="s">
        <v>1</v>
      </c>
    </row>
    <row r="3" spans="1:2" ht="19" x14ac:dyDescent="0.25">
      <c r="A3" s="5" t="s">
        <v>2</v>
      </c>
    </row>
    <row r="4" spans="1:2" ht="19" x14ac:dyDescent="0.25">
      <c r="A4" s="5" t="s">
        <v>3</v>
      </c>
    </row>
    <row r="5" spans="1:2" ht="19" x14ac:dyDescent="0.25">
      <c r="A5" s="5" t="s">
        <v>4</v>
      </c>
    </row>
    <row r="7" spans="1:2" ht="19" x14ac:dyDescent="0.2">
      <c r="A7" s="1" t="s">
        <v>5</v>
      </c>
    </row>
    <row r="8" spans="1:2" ht="64" x14ac:dyDescent="0.2">
      <c r="A8" s="3" t="s">
        <v>6</v>
      </c>
    </row>
    <row r="10" spans="1:2" ht="19" x14ac:dyDescent="0.2">
      <c r="A10" s="1" t="s">
        <v>7</v>
      </c>
    </row>
    <row r="11" spans="1:2" ht="16" x14ac:dyDescent="0.2">
      <c r="A11" s="3" t="s">
        <v>8</v>
      </c>
    </row>
    <row r="13" spans="1:2" ht="19" x14ac:dyDescent="0.2">
      <c r="A13" s="1" t="s">
        <v>9</v>
      </c>
    </row>
    <row r="14" spans="1:2" ht="16" x14ac:dyDescent="0.2">
      <c r="A14" s="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heetViews>
  <sheetFormatPr baseColWidth="10" defaultColWidth="8.83203125" defaultRowHeight="15" x14ac:dyDescent="0.2"/>
  <cols>
    <col min="1" max="1" width="25" customWidth="1"/>
    <col min="2" max="2" width="60" customWidth="1"/>
    <col min="3" max="3" width="25" customWidth="1"/>
    <col min="4" max="5" width="40" customWidth="1"/>
  </cols>
  <sheetData>
    <row r="1" spans="1:5" ht="19" x14ac:dyDescent="0.2">
      <c r="A1" s="1" t="s">
        <v>28</v>
      </c>
      <c r="B1" s="1" t="s">
        <v>29</v>
      </c>
      <c r="C1" s="1" t="s">
        <v>30</v>
      </c>
      <c r="D1" s="1" t="s">
        <v>31</v>
      </c>
      <c r="E1" s="1" t="s">
        <v>32</v>
      </c>
    </row>
    <row r="2" spans="1:5" ht="19" x14ac:dyDescent="0.2">
      <c r="A2" s="2" t="s">
        <v>11</v>
      </c>
      <c r="B2" s="3" t="s">
        <v>33</v>
      </c>
      <c r="D2" s="3"/>
      <c r="E2" s="3"/>
    </row>
    <row r="3" spans="1:5" ht="19" x14ac:dyDescent="0.2">
      <c r="A3" s="2" t="s">
        <v>12</v>
      </c>
      <c r="B3" s="3" t="s">
        <v>34</v>
      </c>
      <c r="D3" s="3"/>
      <c r="E3" s="3"/>
    </row>
    <row r="4" spans="1:5" ht="32" x14ac:dyDescent="0.2">
      <c r="A4" s="2" t="s">
        <v>13</v>
      </c>
      <c r="B4" s="3" t="s">
        <v>35</v>
      </c>
      <c r="D4" s="3"/>
      <c r="E4" s="3"/>
    </row>
    <row r="5" spans="1:5" ht="19" x14ac:dyDescent="0.2">
      <c r="A5" s="2" t="s">
        <v>14</v>
      </c>
      <c r="B5" s="3" t="s">
        <v>36</v>
      </c>
      <c r="D5" s="3"/>
      <c r="E5" s="3"/>
    </row>
    <row r="6" spans="1:5" ht="19" x14ac:dyDescent="0.2">
      <c r="A6" s="2" t="s">
        <v>15</v>
      </c>
      <c r="B6" s="3" t="s">
        <v>36</v>
      </c>
      <c r="D6" s="3"/>
      <c r="E6" s="3"/>
    </row>
    <row r="7" spans="1:5" ht="19" x14ac:dyDescent="0.2">
      <c r="A7" s="2" t="s">
        <v>16</v>
      </c>
      <c r="B7" s="3" t="s">
        <v>36</v>
      </c>
      <c r="D7" s="3"/>
      <c r="E7" s="3"/>
    </row>
    <row r="8" spans="1:5" ht="19" x14ac:dyDescent="0.2">
      <c r="A8" s="2" t="s">
        <v>17</v>
      </c>
      <c r="B8" s="3" t="s">
        <v>37</v>
      </c>
      <c r="D8" s="3"/>
      <c r="E8" s="3"/>
    </row>
    <row r="9" spans="1:5" ht="32" x14ac:dyDescent="0.2">
      <c r="A9" s="2" t="s">
        <v>18</v>
      </c>
      <c r="B9" s="3" t="s">
        <v>38</v>
      </c>
      <c r="D9" s="3"/>
      <c r="E9" s="3"/>
    </row>
    <row r="10" spans="1:5" ht="32" x14ac:dyDescent="0.2">
      <c r="A10" s="2" t="s">
        <v>19</v>
      </c>
      <c r="B10" s="3" t="s">
        <v>38</v>
      </c>
      <c r="D10" s="3"/>
      <c r="E10" s="3"/>
    </row>
    <row r="11" spans="1:5" ht="32" x14ac:dyDescent="0.2">
      <c r="A11" s="2" t="s">
        <v>20</v>
      </c>
      <c r="B11" s="3" t="s">
        <v>39</v>
      </c>
      <c r="C11" s="3" t="s">
        <v>40</v>
      </c>
      <c r="D11" s="3"/>
      <c r="E11" s="3"/>
    </row>
    <row r="12" spans="1:5" ht="32" x14ac:dyDescent="0.2">
      <c r="A12" s="2" t="s">
        <v>21</v>
      </c>
      <c r="B12" s="3" t="s">
        <v>41</v>
      </c>
      <c r="C12" s="3" t="s">
        <v>21</v>
      </c>
      <c r="D12" s="3"/>
      <c r="E12" s="3"/>
    </row>
    <row r="13" spans="1:5" ht="19" x14ac:dyDescent="0.2">
      <c r="A13" s="2" t="s">
        <v>22</v>
      </c>
      <c r="B13" s="3" t="s">
        <v>42</v>
      </c>
      <c r="C13" s="3" t="s">
        <v>22</v>
      </c>
      <c r="D13" s="3"/>
      <c r="E13" s="3"/>
    </row>
    <row r="14" spans="1:5" ht="19" x14ac:dyDescent="0.2">
      <c r="A14" s="2" t="s">
        <v>23</v>
      </c>
      <c r="B14" s="3" t="s">
        <v>43</v>
      </c>
      <c r="C14" s="3" t="s">
        <v>23</v>
      </c>
      <c r="D14" s="3"/>
      <c r="E14" s="3"/>
    </row>
    <row r="15" spans="1:5" ht="19" x14ac:dyDescent="0.2">
      <c r="A15" s="2" t="s">
        <v>24</v>
      </c>
      <c r="B15" s="3" t="s">
        <v>44</v>
      </c>
      <c r="D15" s="3"/>
      <c r="E15" s="3"/>
    </row>
    <row r="16" spans="1:5" ht="48" x14ac:dyDescent="0.2">
      <c r="A16" s="1" t="s">
        <v>25</v>
      </c>
      <c r="B16" s="3" t="s">
        <v>45</v>
      </c>
      <c r="D16" s="3"/>
      <c r="E16" s="3"/>
    </row>
    <row r="17" spans="1:5" ht="48" x14ac:dyDescent="0.2">
      <c r="A17" s="1" t="s">
        <v>26</v>
      </c>
      <c r="B17" s="3" t="s">
        <v>46</v>
      </c>
      <c r="D17" s="3"/>
      <c r="E17" s="3"/>
    </row>
    <row r="18" spans="1:5" ht="32" x14ac:dyDescent="0.2">
      <c r="A18" s="1" t="s">
        <v>27</v>
      </c>
      <c r="B18" s="3" t="s">
        <v>47</v>
      </c>
      <c r="D18" s="3"/>
      <c r="E1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
  <sheetViews>
    <sheetView workbookViewId="0"/>
  </sheetViews>
  <sheetFormatPr baseColWidth="10" defaultColWidth="8.83203125" defaultRowHeight="15" x14ac:dyDescent="0.2"/>
  <cols>
    <col min="1" max="1" width="17.6640625" bestFit="1" customWidth="1"/>
    <col min="2" max="2" width="17.1640625" bestFit="1" customWidth="1"/>
    <col min="3" max="3" width="14.6640625" bestFit="1" customWidth="1"/>
    <col min="4" max="4" width="24.6640625" bestFit="1" customWidth="1"/>
    <col min="5" max="5" width="17.1640625" bestFit="1" customWidth="1"/>
    <col min="6" max="6" width="19.5" bestFit="1" customWidth="1"/>
    <col min="7" max="7" width="11.5" bestFit="1" customWidth="1"/>
    <col min="8" max="8" width="15.5" bestFit="1" customWidth="1"/>
  </cols>
  <sheetData>
    <row r="1" spans="1:8" ht="19" x14ac:dyDescent="0.2">
      <c r="A1" s="1" t="s">
        <v>48</v>
      </c>
      <c r="B1" s="1" t="s">
        <v>23</v>
      </c>
      <c r="C1" s="1" t="s">
        <v>22</v>
      </c>
      <c r="D1" s="1" t="s">
        <v>59</v>
      </c>
      <c r="E1" s="1" t="s">
        <v>65</v>
      </c>
      <c r="F1" s="1" t="s">
        <v>21</v>
      </c>
      <c r="G1" s="1" t="s">
        <v>40</v>
      </c>
      <c r="H1" s="1" t="s">
        <v>70</v>
      </c>
    </row>
    <row r="2" spans="1:8" x14ac:dyDescent="0.2">
      <c r="A2" s="4" t="s">
        <v>49</v>
      </c>
      <c r="B2" s="4" t="s">
        <v>51</v>
      </c>
      <c r="C2" s="4" t="s">
        <v>54</v>
      </c>
      <c r="D2" s="4" t="s">
        <v>60</v>
      </c>
      <c r="E2" s="4" t="s">
        <v>66</v>
      </c>
      <c r="F2" s="4" t="s">
        <v>67</v>
      </c>
      <c r="G2" s="4" t="s">
        <v>67</v>
      </c>
      <c r="H2" s="4" t="s">
        <v>71</v>
      </c>
    </row>
    <row r="3" spans="1:8" x14ac:dyDescent="0.2">
      <c r="A3" s="4" t="s">
        <v>50</v>
      </c>
      <c r="B3" s="4" t="s">
        <v>52</v>
      </c>
      <c r="C3" s="4" t="s">
        <v>55</v>
      </c>
      <c r="D3" s="4" t="s">
        <v>61</v>
      </c>
      <c r="E3" s="4" t="s">
        <v>63</v>
      </c>
      <c r="F3" s="4" t="s">
        <v>68</v>
      </c>
      <c r="G3" s="4" t="s">
        <v>68</v>
      </c>
      <c r="H3" s="4" t="s">
        <v>72</v>
      </c>
    </row>
    <row r="4" spans="1:8" x14ac:dyDescent="0.2">
      <c r="B4" s="4" t="s">
        <v>53</v>
      </c>
      <c r="C4" s="4" t="s">
        <v>56</v>
      </c>
      <c r="D4" s="4" t="s">
        <v>62</v>
      </c>
      <c r="F4" s="4" t="s">
        <v>69</v>
      </c>
      <c r="H4" s="4" t="s">
        <v>73</v>
      </c>
    </row>
    <row r="5" spans="1:8" x14ac:dyDescent="0.2">
      <c r="C5" s="4" t="s">
        <v>57</v>
      </c>
      <c r="D5" s="4" t="s">
        <v>63</v>
      </c>
      <c r="H5" s="4" t="s">
        <v>74</v>
      </c>
    </row>
    <row r="6" spans="1:8" x14ac:dyDescent="0.2">
      <c r="C6" s="4" t="s">
        <v>58</v>
      </c>
      <c r="D6" s="4" t="s">
        <v>64</v>
      </c>
      <c r="H6" s="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Samples</vt:lpstr>
      <vt:lpstr>Instructions</vt:lpstr>
      <vt:lpstr>Data 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2016-04-20T19:13:34Z</dcterms:created>
  <dcterms:modified xsi:type="dcterms:W3CDTF">2019-11-22T17:23:19Z</dcterms:modified>
</cp:coreProperties>
</file>