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autoCompressPictures="0"/>
  <mc:AlternateContent xmlns:mc="http://schemas.openxmlformats.org/markup-compatibility/2006">
    <mc:Choice Requires="x15">
      <x15ac:absPath xmlns:x15ac="http://schemas.microsoft.com/office/spreadsheetml/2010/11/ac" url="/Users/jdeck/IdeaProjects/geome-configurations/amphibianDisease/revised_data/"/>
    </mc:Choice>
  </mc:AlternateContent>
  <xr:revisionPtr revIDLastSave="0" documentId="13_ncr:1_{8E6BE63E-7824-994C-A2F1-103F13DF35D5}" xr6:coauthVersionLast="45" xr6:coauthVersionMax="45" xr10:uidLastSave="{00000000-0000-0000-0000-000000000000}"/>
  <bookViews>
    <workbookView xWindow="0" yWindow="460" windowWidth="25520" windowHeight="11480" activeTab="1" xr2:uid="{00000000-000D-0000-FFFF-FFFF00000000}"/>
  </bookViews>
  <sheets>
    <sheet name="Instructions" sheetId="1" r:id="rId1"/>
    <sheet name="Samples" sheetId="2" r:id="rId2"/>
    <sheet name="Data Fields" sheetId="3" r:id="rId3"/>
    <sheet name="Lists" sheetId="4" r:id="rId4"/>
  </sheets>
  <definedNames>
    <definedName name="_xlnm._FilterDatabase" localSheetId="1" hidden="1">Samples!$M$1:$M$510</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510" i="2" l="1"/>
  <c r="F509" i="2"/>
  <c r="F508" i="2"/>
  <c r="F507" i="2"/>
  <c r="F506" i="2"/>
  <c r="F505" i="2"/>
  <c r="F504" i="2"/>
  <c r="F503" i="2"/>
  <c r="F502" i="2"/>
  <c r="F501" i="2"/>
  <c r="F500" i="2"/>
  <c r="F499" i="2"/>
  <c r="F498" i="2"/>
  <c r="F497" i="2"/>
  <c r="F496" i="2"/>
  <c r="F495" i="2"/>
  <c r="F494" i="2"/>
  <c r="F493" i="2"/>
  <c r="F492" i="2"/>
  <c r="F491" i="2"/>
  <c r="F490" i="2"/>
  <c r="F489" i="2"/>
  <c r="F488" i="2"/>
  <c r="F487" i="2"/>
  <c r="F486" i="2"/>
  <c r="F485" i="2"/>
  <c r="F484" i="2"/>
  <c r="F483" i="2"/>
  <c r="F482" i="2"/>
  <c r="F481" i="2"/>
  <c r="F480" i="2"/>
  <c r="F479" i="2"/>
  <c r="F478" i="2"/>
  <c r="F477" i="2"/>
  <c r="F476" i="2"/>
  <c r="F475" i="2"/>
  <c r="F474" i="2"/>
  <c r="F473" i="2"/>
  <c r="F472" i="2"/>
  <c r="F471" i="2"/>
  <c r="F470" i="2"/>
  <c r="F469" i="2"/>
  <c r="F468" i="2"/>
  <c r="F467" i="2"/>
  <c r="F466" i="2"/>
  <c r="F465" i="2"/>
  <c r="F464" i="2"/>
  <c r="F463" i="2"/>
  <c r="F462" i="2"/>
  <c r="F461" i="2"/>
  <c r="F460" i="2"/>
  <c r="F459" i="2"/>
  <c r="F458" i="2"/>
  <c r="F457" i="2"/>
  <c r="F456" i="2"/>
  <c r="F455" i="2"/>
  <c r="F454" i="2"/>
  <c r="F453" i="2"/>
  <c r="F452" i="2"/>
  <c r="F451" i="2"/>
  <c r="F450" i="2"/>
  <c r="F449" i="2"/>
  <c r="F448" i="2"/>
  <c r="F447" i="2"/>
  <c r="F446" i="2"/>
  <c r="F445" i="2"/>
  <c r="F444" i="2"/>
  <c r="F443" i="2"/>
  <c r="F442" i="2"/>
  <c r="F441" i="2"/>
  <c r="F440" i="2"/>
  <c r="F439" i="2"/>
  <c r="F438" i="2"/>
  <c r="F437" i="2"/>
  <c r="F436" i="2"/>
  <c r="F435" i="2"/>
  <c r="F434" i="2"/>
  <c r="F433" i="2"/>
  <c r="F432" i="2"/>
  <c r="F431" i="2"/>
  <c r="F430" i="2"/>
  <c r="F429" i="2"/>
  <c r="F428" i="2"/>
  <c r="F427" i="2"/>
  <c r="F426" i="2"/>
  <c r="F425" i="2"/>
  <c r="F424" i="2"/>
  <c r="F423" i="2"/>
  <c r="F422" i="2"/>
  <c r="F421" i="2"/>
  <c r="F420" i="2"/>
  <c r="F419" i="2"/>
  <c r="F418" i="2"/>
  <c r="F417" i="2"/>
  <c r="F416" i="2"/>
  <c r="F415" i="2"/>
  <c r="F414" i="2"/>
  <c r="F413" i="2"/>
  <c r="F412" i="2"/>
  <c r="F411" i="2"/>
  <c r="F410" i="2"/>
  <c r="F409" i="2"/>
  <c r="F408" i="2"/>
  <c r="F407" i="2"/>
  <c r="F406" i="2"/>
  <c r="F405" i="2"/>
  <c r="F404" i="2"/>
  <c r="F403" i="2"/>
  <c r="F402" i="2"/>
  <c r="F401" i="2"/>
  <c r="F400" i="2"/>
  <c r="F399" i="2"/>
  <c r="F398" i="2"/>
  <c r="F397" i="2"/>
  <c r="F396" i="2"/>
  <c r="F395" i="2"/>
  <c r="F394" i="2"/>
  <c r="F393" i="2"/>
  <c r="F392" i="2"/>
  <c r="F391" i="2"/>
  <c r="F390" i="2"/>
  <c r="F389" i="2"/>
  <c r="F388" i="2"/>
  <c r="F387" i="2"/>
  <c r="F386" i="2"/>
  <c r="F385" i="2"/>
  <c r="F384" i="2"/>
  <c r="F383" i="2"/>
  <c r="F382" i="2"/>
  <c r="F381" i="2"/>
  <c r="F380" i="2"/>
  <c r="F379" i="2"/>
  <c r="F378" i="2"/>
  <c r="F377" i="2"/>
  <c r="F376" i="2"/>
  <c r="F375" i="2"/>
  <c r="F374" i="2"/>
  <c r="F373" i="2"/>
  <c r="F372" i="2"/>
  <c r="F371" i="2"/>
  <c r="F370" i="2"/>
  <c r="F369" i="2"/>
  <c r="F368" i="2"/>
  <c r="F367" i="2"/>
  <c r="F366" i="2"/>
  <c r="F365" i="2"/>
  <c r="F364" i="2"/>
  <c r="F363" i="2"/>
  <c r="F362" i="2"/>
  <c r="F361" i="2"/>
  <c r="F360" i="2"/>
  <c r="F359" i="2"/>
  <c r="F358" i="2"/>
  <c r="F357" i="2"/>
  <c r="F356" i="2"/>
  <c r="F355" i="2"/>
  <c r="F354" i="2"/>
  <c r="F353" i="2"/>
  <c r="F352" i="2"/>
  <c r="F351" i="2"/>
  <c r="F350" i="2"/>
  <c r="F349" i="2"/>
  <c r="F348" i="2"/>
  <c r="F347" i="2"/>
  <c r="F346" i="2"/>
  <c r="F345" i="2"/>
  <c r="F344" i="2"/>
  <c r="F343" i="2"/>
  <c r="F342" i="2"/>
  <c r="F341" i="2"/>
  <c r="F340" i="2"/>
  <c r="F339" i="2"/>
  <c r="F338" i="2"/>
  <c r="F337" i="2"/>
  <c r="F336" i="2"/>
  <c r="F335" i="2"/>
  <c r="F334" i="2"/>
  <c r="F333" i="2"/>
  <c r="F332" i="2"/>
  <c r="F331" i="2"/>
  <c r="F330" i="2"/>
  <c r="F329" i="2"/>
  <c r="F328" i="2"/>
  <c r="F327" i="2"/>
  <c r="F326" i="2"/>
  <c r="F325" i="2"/>
  <c r="F324" i="2"/>
  <c r="F323" i="2"/>
  <c r="F322" i="2"/>
  <c r="F321" i="2"/>
  <c r="F320" i="2"/>
  <c r="F319" i="2"/>
  <c r="F318" i="2"/>
  <c r="F317" i="2"/>
  <c r="F316" i="2"/>
  <c r="F315" i="2"/>
  <c r="F314" i="2"/>
  <c r="F313" i="2"/>
  <c r="F312" i="2"/>
  <c r="F311" i="2"/>
  <c r="F310" i="2"/>
  <c r="F309" i="2"/>
  <c r="F308" i="2"/>
  <c r="F307" i="2"/>
  <c r="F306" i="2"/>
  <c r="F305" i="2"/>
  <c r="F304" i="2"/>
  <c r="F303" i="2"/>
  <c r="F302" i="2"/>
  <c r="F301" i="2"/>
  <c r="F300" i="2"/>
  <c r="F299" i="2"/>
  <c r="F298" i="2"/>
  <c r="F297" i="2"/>
  <c r="F296" i="2"/>
  <c r="F295" i="2"/>
  <c r="F294" i="2"/>
  <c r="F293" i="2"/>
  <c r="F292" i="2"/>
  <c r="F291" i="2"/>
  <c r="F290" i="2"/>
  <c r="F289" i="2"/>
  <c r="F288" i="2"/>
  <c r="F287" i="2"/>
  <c r="F286" i="2"/>
  <c r="F285" i="2"/>
  <c r="F284" i="2"/>
  <c r="F283" i="2"/>
  <c r="F282" i="2"/>
  <c r="F281" i="2"/>
  <c r="F280" i="2"/>
  <c r="F279" i="2"/>
  <c r="F278" i="2"/>
  <c r="F277" i="2"/>
  <c r="F276" i="2"/>
  <c r="F275" i="2"/>
  <c r="F274" i="2"/>
  <c r="F273" i="2"/>
  <c r="F272" i="2"/>
  <c r="F271" i="2"/>
  <c r="F270" i="2"/>
  <c r="F269" i="2"/>
  <c r="F268" i="2"/>
  <c r="F267" i="2"/>
  <c r="F266" i="2"/>
  <c r="F265" i="2"/>
  <c r="F264" i="2"/>
  <c r="F263" i="2"/>
  <c r="F262" i="2"/>
  <c r="F261" i="2"/>
  <c r="F260" i="2"/>
  <c r="F259" i="2"/>
  <c r="F258" i="2"/>
  <c r="F257" i="2"/>
  <c r="F256" i="2"/>
  <c r="F255" i="2"/>
  <c r="F254" i="2"/>
  <c r="F253" i="2"/>
  <c r="F252" i="2"/>
  <c r="F251" i="2"/>
  <c r="F250" i="2"/>
  <c r="F249" i="2"/>
  <c r="F248" i="2"/>
  <c r="F247" i="2"/>
  <c r="F246" i="2"/>
  <c r="F245" i="2"/>
  <c r="F244" i="2"/>
  <c r="F243" i="2"/>
  <c r="F242" i="2"/>
  <c r="F241" i="2"/>
  <c r="F240" i="2"/>
  <c r="F239" i="2"/>
  <c r="F238" i="2"/>
  <c r="F237" i="2"/>
  <c r="F236" i="2"/>
  <c r="F235" i="2"/>
  <c r="F234" i="2"/>
  <c r="F233" i="2"/>
  <c r="F232" i="2"/>
  <c r="F231" i="2"/>
  <c r="F230" i="2"/>
  <c r="F229" i="2"/>
  <c r="F228" i="2"/>
  <c r="F227" i="2"/>
  <c r="F226" i="2"/>
  <c r="F225" i="2"/>
  <c r="F224" i="2"/>
  <c r="F223" i="2"/>
  <c r="F222" i="2"/>
  <c r="F221" i="2"/>
  <c r="F220" i="2"/>
  <c r="F219" i="2"/>
  <c r="F218" i="2"/>
  <c r="F217" i="2"/>
  <c r="F216" i="2"/>
  <c r="F215" i="2"/>
  <c r="F214" i="2"/>
  <c r="F213" i="2"/>
  <c r="F212" i="2"/>
  <c r="F211" i="2"/>
  <c r="F210" i="2"/>
  <c r="F209" i="2"/>
  <c r="F208" i="2"/>
  <c r="F207" i="2"/>
  <c r="F206" i="2"/>
  <c r="F205" i="2"/>
  <c r="F204" i="2"/>
  <c r="F203" i="2"/>
  <c r="F202" i="2"/>
  <c r="F201" i="2"/>
  <c r="F200" i="2"/>
  <c r="F199" i="2"/>
  <c r="F198" i="2"/>
  <c r="F197" i="2"/>
  <c r="F196" i="2"/>
  <c r="F195" i="2"/>
  <c r="F194" i="2"/>
  <c r="F193" i="2"/>
  <c r="F192" i="2"/>
  <c r="F191"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2" i="2"/>
  <c r="L510" i="2"/>
  <c r="K510" i="2"/>
  <c r="J510" i="2"/>
  <c r="L509" i="2"/>
  <c r="K509" i="2"/>
  <c r="J509" i="2"/>
  <c r="L508" i="2"/>
  <c r="K508" i="2"/>
  <c r="J508" i="2"/>
  <c r="L507" i="2"/>
  <c r="K507" i="2"/>
  <c r="J507" i="2"/>
  <c r="L506" i="2"/>
  <c r="K506" i="2"/>
  <c r="J506" i="2"/>
  <c r="L505" i="2"/>
  <c r="K505" i="2"/>
  <c r="J505" i="2"/>
  <c r="L504" i="2"/>
  <c r="K504" i="2"/>
  <c r="J504" i="2"/>
  <c r="L503" i="2"/>
  <c r="K503" i="2"/>
  <c r="J503" i="2"/>
  <c r="L502" i="2"/>
  <c r="K502" i="2"/>
  <c r="J502" i="2"/>
  <c r="L501" i="2"/>
  <c r="K501" i="2"/>
  <c r="J501" i="2"/>
  <c r="L500" i="2"/>
  <c r="K500" i="2"/>
  <c r="J500" i="2"/>
  <c r="L499" i="2"/>
  <c r="K499" i="2"/>
  <c r="J499" i="2"/>
  <c r="L498" i="2"/>
  <c r="K498" i="2"/>
  <c r="J498" i="2"/>
  <c r="L497" i="2"/>
  <c r="K497" i="2"/>
  <c r="J497" i="2"/>
  <c r="L496" i="2"/>
  <c r="K496" i="2"/>
  <c r="J496" i="2"/>
  <c r="L495" i="2"/>
  <c r="K495" i="2"/>
  <c r="J495" i="2"/>
  <c r="L494" i="2"/>
  <c r="K494" i="2"/>
  <c r="J494" i="2"/>
  <c r="L493" i="2"/>
  <c r="K493" i="2"/>
  <c r="J493" i="2"/>
  <c r="L492" i="2"/>
  <c r="K492" i="2"/>
  <c r="J492" i="2"/>
  <c r="L491" i="2"/>
  <c r="K491" i="2"/>
  <c r="J491" i="2"/>
  <c r="L490" i="2"/>
  <c r="K490" i="2"/>
  <c r="J490" i="2"/>
  <c r="L489" i="2"/>
  <c r="K489" i="2"/>
  <c r="J489" i="2"/>
  <c r="L488" i="2"/>
  <c r="K488" i="2"/>
  <c r="J488" i="2"/>
  <c r="L487" i="2"/>
  <c r="K487" i="2"/>
  <c r="J487" i="2"/>
  <c r="L486" i="2"/>
  <c r="K486" i="2"/>
  <c r="J486" i="2"/>
  <c r="L485" i="2"/>
  <c r="K485" i="2"/>
  <c r="J485" i="2"/>
  <c r="L484" i="2"/>
  <c r="K484" i="2"/>
  <c r="J484" i="2"/>
  <c r="L483" i="2"/>
  <c r="K483" i="2"/>
  <c r="J483" i="2"/>
  <c r="L482" i="2"/>
  <c r="K482" i="2"/>
  <c r="J482" i="2"/>
  <c r="L481" i="2"/>
  <c r="K481" i="2"/>
  <c r="J481" i="2"/>
  <c r="L480" i="2"/>
  <c r="K480" i="2"/>
  <c r="J480" i="2"/>
  <c r="L479" i="2"/>
  <c r="K479" i="2"/>
  <c r="J479" i="2"/>
  <c r="L478" i="2"/>
  <c r="K478" i="2"/>
  <c r="J478" i="2"/>
  <c r="L477" i="2"/>
  <c r="K477" i="2"/>
  <c r="J477" i="2"/>
  <c r="L476" i="2"/>
  <c r="K476" i="2"/>
  <c r="J476" i="2"/>
  <c r="L475" i="2"/>
  <c r="K475" i="2"/>
  <c r="J475" i="2"/>
  <c r="L474" i="2"/>
  <c r="K474" i="2"/>
  <c r="J474" i="2"/>
  <c r="L473" i="2"/>
  <c r="K473" i="2"/>
  <c r="J473" i="2"/>
  <c r="L472" i="2"/>
  <c r="K472" i="2"/>
  <c r="J472" i="2"/>
  <c r="L471" i="2"/>
  <c r="K471" i="2"/>
  <c r="J471" i="2"/>
  <c r="L470" i="2"/>
  <c r="K470" i="2"/>
  <c r="J470" i="2"/>
  <c r="L469" i="2"/>
  <c r="K469" i="2"/>
  <c r="J469" i="2"/>
  <c r="L468" i="2"/>
  <c r="K468" i="2"/>
  <c r="J468" i="2"/>
  <c r="L467" i="2"/>
  <c r="K467" i="2"/>
  <c r="J467" i="2"/>
  <c r="L466" i="2"/>
  <c r="K466" i="2"/>
  <c r="J466" i="2"/>
  <c r="L465" i="2"/>
  <c r="K465" i="2"/>
  <c r="J465" i="2"/>
  <c r="L464" i="2"/>
  <c r="K464" i="2"/>
  <c r="J464" i="2"/>
  <c r="L463" i="2"/>
  <c r="K463" i="2"/>
  <c r="J463" i="2"/>
  <c r="L462" i="2"/>
  <c r="K462" i="2"/>
  <c r="J462" i="2"/>
  <c r="L461" i="2"/>
  <c r="K461" i="2"/>
  <c r="J461" i="2"/>
  <c r="L460" i="2"/>
  <c r="K460" i="2"/>
  <c r="J460" i="2"/>
  <c r="L459" i="2"/>
  <c r="K459" i="2"/>
  <c r="J459" i="2"/>
  <c r="L458" i="2"/>
  <c r="K458" i="2"/>
  <c r="J458" i="2"/>
  <c r="L457" i="2"/>
  <c r="K457" i="2"/>
  <c r="J457" i="2"/>
  <c r="L456" i="2"/>
  <c r="K456" i="2"/>
  <c r="J456" i="2"/>
  <c r="L455" i="2"/>
  <c r="K455" i="2"/>
  <c r="J455" i="2"/>
  <c r="L454" i="2"/>
  <c r="K454" i="2"/>
  <c r="J454" i="2"/>
  <c r="L453" i="2"/>
  <c r="K453" i="2"/>
  <c r="J453" i="2"/>
  <c r="L452" i="2"/>
  <c r="K452" i="2"/>
  <c r="J452" i="2"/>
  <c r="L451" i="2"/>
  <c r="K451" i="2"/>
  <c r="J451" i="2"/>
  <c r="L450" i="2"/>
  <c r="K450" i="2"/>
  <c r="J450" i="2"/>
  <c r="L449" i="2"/>
  <c r="K449" i="2"/>
  <c r="J449" i="2"/>
  <c r="L448" i="2"/>
  <c r="K448" i="2"/>
  <c r="J448" i="2"/>
  <c r="L447" i="2"/>
  <c r="K447" i="2"/>
  <c r="J447" i="2"/>
  <c r="L446" i="2"/>
  <c r="K446" i="2"/>
  <c r="J446" i="2"/>
  <c r="L445" i="2"/>
  <c r="K445" i="2"/>
  <c r="J445" i="2"/>
  <c r="L444" i="2"/>
  <c r="K444" i="2"/>
  <c r="J444" i="2"/>
  <c r="L443" i="2"/>
  <c r="K443" i="2"/>
  <c r="J443" i="2"/>
  <c r="L442" i="2"/>
  <c r="K442" i="2"/>
  <c r="J442" i="2"/>
  <c r="L441" i="2"/>
  <c r="K441" i="2"/>
  <c r="J441" i="2"/>
  <c r="L440" i="2"/>
  <c r="K440" i="2"/>
  <c r="J440" i="2"/>
  <c r="L439" i="2"/>
  <c r="K439" i="2"/>
  <c r="J439" i="2"/>
  <c r="L438" i="2"/>
  <c r="K438" i="2"/>
  <c r="J438" i="2"/>
  <c r="L437" i="2"/>
  <c r="K437" i="2"/>
  <c r="J437" i="2"/>
  <c r="L436" i="2"/>
  <c r="K436" i="2"/>
  <c r="J436" i="2"/>
  <c r="L435" i="2"/>
  <c r="K435" i="2"/>
  <c r="J435" i="2"/>
  <c r="L434" i="2"/>
  <c r="K434" i="2"/>
  <c r="J434" i="2"/>
  <c r="L433" i="2"/>
  <c r="K433" i="2"/>
  <c r="J433" i="2"/>
  <c r="L432" i="2"/>
  <c r="K432" i="2"/>
  <c r="J432" i="2"/>
  <c r="L431" i="2"/>
  <c r="K431" i="2"/>
  <c r="J431" i="2"/>
  <c r="L430" i="2"/>
  <c r="K430" i="2"/>
  <c r="J430" i="2"/>
  <c r="L429" i="2"/>
  <c r="K429" i="2"/>
  <c r="J429" i="2"/>
  <c r="L428" i="2"/>
  <c r="K428" i="2"/>
  <c r="J428" i="2"/>
  <c r="L427" i="2"/>
  <c r="K427" i="2"/>
  <c r="J427" i="2"/>
  <c r="L426" i="2"/>
  <c r="K426" i="2"/>
  <c r="J426" i="2"/>
  <c r="L425" i="2"/>
  <c r="K425" i="2"/>
  <c r="J425" i="2"/>
  <c r="L424" i="2"/>
  <c r="K424" i="2"/>
  <c r="J424" i="2"/>
  <c r="L423" i="2"/>
  <c r="K423" i="2"/>
  <c r="J423" i="2"/>
  <c r="L422" i="2"/>
  <c r="K422" i="2"/>
  <c r="J422" i="2"/>
  <c r="L421" i="2"/>
  <c r="K421" i="2"/>
  <c r="J421" i="2"/>
  <c r="L420" i="2"/>
  <c r="K420" i="2"/>
  <c r="J420" i="2"/>
  <c r="L419" i="2"/>
  <c r="K419" i="2"/>
  <c r="J419" i="2"/>
  <c r="L418" i="2"/>
  <c r="K418" i="2"/>
  <c r="J418" i="2"/>
  <c r="L417" i="2"/>
  <c r="K417" i="2"/>
  <c r="J417" i="2"/>
  <c r="L416" i="2"/>
  <c r="K416" i="2"/>
  <c r="J416" i="2"/>
  <c r="L415" i="2"/>
  <c r="K415" i="2"/>
  <c r="J415" i="2"/>
  <c r="L414" i="2"/>
  <c r="K414" i="2"/>
  <c r="J414" i="2"/>
  <c r="L413" i="2"/>
  <c r="K413" i="2"/>
  <c r="J413" i="2"/>
  <c r="L412" i="2"/>
  <c r="K412" i="2"/>
  <c r="J412" i="2"/>
  <c r="L411" i="2"/>
  <c r="K411" i="2"/>
  <c r="J411" i="2"/>
  <c r="L410" i="2"/>
  <c r="K410" i="2"/>
  <c r="J410" i="2"/>
  <c r="L409" i="2"/>
  <c r="K409" i="2"/>
  <c r="J409" i="2"/>
  <c r="L408" i="2"/>
  <c r="K408" i="2"/>
  <c r="J408" i="2"/>
  <c r="L407" i="2"/>
  <c r="K407" i="2"/>
  <c r="J407" i="2"/>
  <c r="L406" i="2"/>
  <c r="K406" i="2"/>
  <c r="J406" i="2"/>
  <c r="L405" i="2"/>
  <c r="K405" i="2"/>
  <c r="J405" i="2"/>
  <c r="L404" i="2"/>
  <c r="K404" i="2"/>
  <c r="J404" i="2"/>
  <c r="L403" i="2"/>
  <c r="K403" i="2"/>
  <c r="J403" i="2"/>
  <c r="L402" i="2"/>
  <c r="K402" i="2"/>
  <c r="J402" i="2"/>
  <c r="L401" i="2"/>
  <c r="K401" i="2"/>
  <c r="J401" i="2"/>
  <c r="L400" i="2"/>
  <c r="K400" i="2"/>
  <c r="J400" i="2"/>
  <c r="L399" i="2"/>
  <c r="K399" i="2"/>
  <c r="J399" i="2"/>
  <c r="L398" i="2"/>
  <c r="K398" i="2"/>
  <c r="J398" i="2"/>
  <c r="L397" i="2"/>
  <c r="K397" i="2"/>
  <c r="J397" i="2"/>
  <c r="L396" i="2"/>
  <c r="K396" i="2"/>
  <c r="J396" i="2"/>
  <c r="L395" i="2"/>
  <c r="K395" i="2"/>
  <c r="J395" i="2"/>
  <c r="L394" i="2"/>
  <c r="K394" i="2"/>
  <c r="J394" i="2"/>
  <c r="L393" i="2"/>
  <c r="K393" i="2"/>
  <c r="J393" i="2"/>
  <c r="L392" i="2"/>
  <c r="K392" i="2"/>
  <c r="J392" i="2"/>
  <c r="L391" i="2"/>
  <c r="K391" i="2"/>
  <c r="J391" i="2"/>
  <c r="L390" i="2"/>
  <c r="K390" i="2"/>
  <c r="J390" i="2"/>
  <c r="L389" i="2"/>
  <c r="K389" i="2"/>
  <c r="J389" i="2"/>
  <c r="L388" i="2"/>
  <c r="K388" i="2"/>
  <c r="J388" i="2"/>
  <c r="L387" i="2"/>
  <c r="K387" i="2"/>
  <c r="J387" i="2"/>
  <c r="L386" i="2"/>
  <c r="K386" i="2"/>
  <c r="J386" i="2"/>
  <c r="L385" i="2"/>
  <c r="K385" i="2"/>
  <c r="J385" i="2"/>
  <c r="L384" i="2"/>
  <c r="K384" i="2"/>
  <c r="J384" i="2"/>
  <c r="L383" i="2"/>
  <c r="K383" i="2"/>
  <c r="J383" i="2"/>
  <c r="L382" i="2"/>
  <c r="K382" i="2"/>
  <c r="J382" i="2"/>
  <c r="L381" i="2"/>
  <c r="K381" i="2"/>
  <c r="J381" i="2"/>
  <c r="L380" i="2"/>
  <c r="K380" i="2"/>
  <c r="J380" i="2"/>
  <c r="L379" i="2"/>
  <c r="K379" i="2"/>
  <c r="J379" i="2"/>
  <c r="L378" i="2"/>
  <c r="K378" i="2"/>
  <c r="J378" i="2"/>
  <c r="L377" i="2"/>
  <c r="K377" i="2"/>
  <c r="J377" i="2"/>
  <c r="L376" i="2"/>
  <c r="K376" i="2"/>
  <c r="J376" i="2"/>
  <c r="L375" i="2"/>
  <c r="K375" i="2"/>
  <c r="J375" i="2"/>
  <c r="L374" i="2"/>
  <c r="K374" i="2"/>
  <c r="J374" i="2"/>
  <c r="L373" i="2"/>
  <c r="K373" i="2"/>
  <c r="J373" i="2"/>
  <c r="L372" i="2"/>
  <c r="K372" i="2"/>
  <c r="J372" i="2"/>
  <c r="L371" i="2"/>
  <c r="K371" i="2"/>
  <c r="J371" i="2"/>
  <c r="L370" i="2"/>
  <c r="K370" i="2"/>
  <c r="J370" i="2"/>
  <c r="L369" i="2"/>
  <c r="K369" i="2"/>
  <c r="J369" i="2"/>
  <c r="L368" i="2"/>
  <c r="K368" i="2"/>
  <c r="J368" i="2"/>
  <c r="L367" i="2"/>
  <c r="K367" i="2"/>
  <c r="J367" i="2"/>
  <c r="L366" i="2"/>
  <c r="K366" i="2"/>
  <c r="J366" i="2"/>
  <c r="L365" i="2"/>
  <c r="K365" i="2"/>
  <c r="J365" i="2"/>
  <c r="L364" i="2"/>
  <c r="K364" i="2"/>
  <c r="J364" i="2"/>
  <c r="L363" i="2"/>
  <c r="K363" i="2"/>
  <c r="J363" i="2"/>
  <c r="L362" i="2"/>
  <c r="K362" i="2"/>
  <c r="J362" i="2"/>
  <c r="L361" i="2"/>
  <c r="K361" i="2"/>
  <c r="J361" i="2"/>
  <c r="L360" i="2"/>
  <c r="K360" i="2"/>
  <c r="J360" i="2"/>
  <c r="L359" i="2"/>
  <c r="K359" i="2"/>
  <c r="J359" i="2"/>
  <c r="L358" i="2"/>
  <c r="K358" i="2"/>
  <c r="J358" i="2"/>
  <c r="L357" i="2"/>
  <c r="K357" i="2"/>
  <c r="J357" i="2"/>
  <c r="L356" i="2"/>
  <c r="K356" i="2"/>
  <c r="J356" i="2"/>
  <c r="L355" i="2"/>
  <c r="K355" i="2"/>
  <c r="J355" i="2"/>
  <c r="L354" i="2"/>
  <c r="K354" i="2"/>
  <c r="J354" i="2"/>
  <c r="L353" i="2"/>
  <c r="K353" i="2"/>
  <c r="J353" i="2"/>
  <c r="L352" i="2"/>
  <c r="K352" i="2"/>
  <c r="J352" i="2"/>
  <c r="L351" i="2"/>
  <c r="K351" i="2"/>
  <c r="J351" i="2"/>
  <c r="L350" i="2"/>
  <c r="K350" i="2"/>
  <c r="J350" i="2"/>
  <c r="L349" i="2"/>
  <c r="K349" i="2"/>
  <c r="J349" i="2"/>
  <c r="L348" i="2"/>
  <c r="K348" i="2"/>
  <c r="J348" i="2"/>
  <c r="L347" i="2"/>
  <c r="K347" i="2"/>
  <c r="J347" i="2"/>
  <c r="L346" i="2"/>
  <c r="K346" i="2"/>
  <c r="J346" i="2"/>
  <c r="L345" i="2"/>
  <c r="K345" i="2"/>
  <c r="J345" i="2"/>
  <c r="L344" i="2"/>
  <c r="K344" i="2"/>
  <c r="J344" i="2"/>
  <c r="L343" i="2"/>
  <c r="K343" i="2"/>
  <c r="J343" i="2"/>
  <c r="L342" i="2"/>
  <c r="K342" i="2"/>
  <c r="J342" i="2"/>
  <c r="L341" i="2"/>
  <c r="K341" i="2"/>
  <c r="J341" i="2"/>
  <c r="L340" i="2"/>
  <c r="K340" i="2"/>
  <c r="J340" i="2"/>
  <c r="L339" i="2"/>
  <c r="K339" i="2"/>
  <c r="J339" i="2"/>
  <c r="L338" i="2"/>
  <c r="K338" i="2"/>
  <c r="J338" i="2"/>
  <c r="L337" i="2"/>
  <c r="K337" i="2"/>
  <c r="J337" i="2"/>
  <c r="L336" i="2"/>
  <c r="K336" i="2"/>
  <c r="J336" i="2"/>
  <c r="L335" i="2"/>
  <c r="K335" i="2"/>
  <c r="J335" i="2"/>
  <c r="L334" i="2"/>
  <c r="K334" i="2"/>
  <c r="J334" i="2"/>
  <c r="L333" i="2"/>
  <c r="K333" i="2"/>
  <c r="J333" i="2"/>
  <c r="L332" i="2"/>
  <c r="K332" i="2"/>
  <c r="J332" i="2"/>
  <c r="L331" i="2"/>
  <c r="K331" i="2"/>
  <c r="J331" i="2"/>
  <c r="L330" i="2"/>
  <c r="K330" i="2"/>
  <c r="J330" i="2"/>
  <c r="L329" i="2"/>
  <c r="K329" i="2"/>
  <c r="J329" i="2"/>
  <c r="L328" i="2"/>
  <c r="K328" i="2"/>
  <c r="J328" i="2"/>
  <c r="L327" i="2"/>
  <c r="K327" i="2"/>
  <c r="J327" i="2"/>
  <c r="L326" i="2"/>
  <c r="K326" i="2"/>
  <c r="J326" i="2"/>
  <c r="L325" i="2"/>
  <c r="K325" i="2"/>
  <c r="J325" i="2"/>
  <c r="L324" i="2"/>
  <c r="K324" i="2"/>
  <c r="J324" i="2"/>
  <c r="L323" i="2"/>
  <c r="K323" i="2"/>
  <c r="J323" i="2"/>
  <c r="L322" i="2"/>
  <c r="K322" i="2"/>
  <c r="J322" i="2"/>
  <c r="L321" i="2"/>
  <c r="K321" i="2"/>
  <c r="J321" i="2"/>
  <c r="L320" i="2"/>
  <c r="K320" i="2"/>
  <c r="J320" i="2"/>
  <c r="L319" i="2"/>
  <c r="K319" i="2"/>
  <c r="J319" i="2"/>
  <c r="L318" i="2"/>
  <c r="K318" i="2"/>
  <c r="J318" i="2"/>
  <c r="L317" i="2"/>
  <c r="K317" i="2"/>
  <c r="J317" i="2"/>
  <c r="L316" i="2"/>
  <c r="K316" i="2"/>
  <c r="J316" i="2"/>
  <c r="L315" i="2"/>
  <c r="K315" i="2"/>
  <c r="J315" i="2"/>
  <c r="L314" i="2"/>
  <c r="K314" i="2"/>
  <c r="J314" i="2"/>
  <c r="L313" i="2"/>
  <c r="K313" i="2"/>
  <c r="J313" i="2"/>
  <c r="L312" i="2"/>
  <c r="K312" i="2"/>
  <c r="J312" i="2"/>
  <c r="L311" i="2"/>
  <c r="K311" i="2"/>
  <c r="J311" i="2"/>
  <c r="L310" i="2"/>
  <c r="K310" i="2"/>
  <c r="J310" i="2"/>
  <c r="L309" i="2"/>
  <c r="K309" i="2"/>
  <c r="J309" i="2"/>
  <c r="L308" i="2"/>
  <c r="K308" i="2"/>
  <c r="J308" i="2"/>
  <c r="L307" i="2"/>
  <c r="K307" i="2"/>
  <c r="J307" i="2"/>
  <c r="L306" i="2"/>
  <c r="K306" i="2"/>
  <c r="J306" i="2"/>
  <c r="L305" i="2"/>
  <c r="K305" i="2"/>
  <c r="J305" i="2"/>
  <c r="L304" i="2"/>
  <c r="K304" i="2"/>
  <c r="J304" i="2"/>
  <c r="L303" i="2"/>
  <c r="K303" i="2"/>
  <c r="J303" i="2"/>
  <c r="L302" i="2"/>
  <c r="K302" i="2"/>
  <c r="J302" i="2"/>
  <c r="L301" i="2"/>
  <c r="K301" i="2"/>
  <c r="J301" i="2"/>
  <c r="L300" i="2"/>
  <c r="K300" i="2"/>
  <c r="J300" i="2"/>
  <c r="L299" i="2"/>
  <c r="K299" i="2"/>
  <c r="J299" i="2"/>
  <c r="L298" i="2"/>
  <c r="K298" i="2"/>
  <c r="J298" i="2"/>
  <c r="L297" i="2"/>
  <c r="K297" i="2"/>
  <c r="J297" i="2"/>
  <c r="L296" i="2"/>
  <c r="K296" i="2"/>
  <c r="J296" i="2"/>
  <c r="L295" i="2"/>
  <c r="K295" i="2"/>
  <c r="J295" i="2"/>
  <c r="L294" i="2"/>
  <c r="K294" i="2"/>
  <c r="J294" i="2"/>
  <c r="L293" i="2"/>
  <c r="K293" i="2"/>
  <c r="J293" i="2"/>
  <c r="L292" i="2"/>
  <c r="K292" i="2"/>
  <c r="J292" i="2"/>
  <c r="L291" i="2"/>
  <c r="K291" i="2"/>
  <c r="J291" i="2"/>
  <c r="L290" i="2"/>
  <c r="K290" i="2"/>
  <c r="J290" i="2"/>
  <c r="L289" i="2"/>
  <c r="K289" i="2"/>
  <c r="J289" i="2"/>
  <c r="L288" i="2"/>
  <c r="K288" i="2"/>
  <c r="J288" i="2"/>
  <c r="L287" i="2"/>
  <c r="K287" i="2"/>
  <c r="J287" i="2"/>
  <c r="L286" i="2"/>
  <c r="K286" i="2"/>
  <c r="J286" i="2"/>
  <c r="L285" i="2"/>
  <c r="K285" i="2"/>
  <c r="J285" i="2"/>
  <c r="L284" i="2"/>
  <c r="K284" i="2"/>
  <c r="J284" i="2"/>
  <c r="L283" i="2"/>
  <c r="K283" i="2"/>
  <c r="J283" i="2"/>
  <c r="L282" i="2"/>
  <c r="K282" i="2"/>
  <c r="J282" i="2"/>
  <c r="L281" i="2"/>
  <c r="K281" i="2"/>
  <c r="J281" i="2"/>
  <c r="L280" i="2"/>
  <c r="K280" i="2"/>
  <c r="J280" i="2"/>
  <c r="L279" i="2"/>
  <c r="K279" i="2"/>
  <c r="J279" i="2"/>
  <c r="L278" i="2"/>
  <c r="K278" i="2"/>
  <c r="J278" i="2"/>
  <c r="L277" i="2"/>
  <c r="K277" i="2"/>
  <c r="J277" i="2"/>
  <c r="L276" i="2"/>
  <c r="K276" i="2"/>
  <c r="J276" i="2"/>
  <c r="L275" i="2"/>
  <c r="K275" i="2"/>
  <c r="J275" i="2"/>
  <c r="L274" i="2"/>
  <c r="K274" i="2"/>
  <c r="J274" i="2"/>
  <c r="L273" i="2"/>
  <c r="K273" i="2"/>
  <c r="J273" i="2"/>
  <c r="L272" i="2"/>
  <c r="K272" i="2"/>
  <c r="J272" i="2"/>
  <c r="L271" i="2"/>
  <c r="K271" i="2"/>
  <c r="J271" i="2"/>
  <c r="L270" i="2"/>
  <c r="K270" i="2"/>
  <c r="J270" i="2"/>
  <c r="L269" i="2"/>
  <c r="K269" i="2"/>
  <c r="J269" i="2"/>
  <c r="L268" i="2"/>
  <c r="K268" i="2"/>
  <c r="J268" i="2"/>
  <c r="L267" i="2"/>
  <c r="K267" i="2"/>
  <c r="J267" i="2"/>
  <c r="L266" i="2"/>
  <c r="K266" i="2"/>
  <c r="J266" i="2"/>
  <c r="L265" i="2"/>
  <c r="K265" i="2"/>
  <c r="J265" i="2"/>
  <c r="L264" i="2"/>
  <c r="K264" i="2"/>
  <c r="J264" i="2"/>
  <c r="L263" i="2"/>
  <c r="K263" i="2"/>
  <c r="J263" i="2"/>
  <c r="L262" i="2"/>
  <c r="K262" i="2"/>
  <c r="J262" i="2"/>
  <c r="L261" i="2"/>
  <c r="K261" i="2"/>
  <c r="J261" i="2"/>
  <c r="L260" i="2"/>
  <c r="K260" i="2"/>
  <c r="J260" i="2"/>
  <c r="L259" i="2"/>
  <c r="K259" i="2"/>
  <c r="J259" i="2"/>
  <c r="L258" i="2"/>
  <c r="K258" i="2"/>
  <c r="J258" i="2"/>
  <c r="L257" i="2"/>
  <c r="K257" i="2"/>
  <c r="J257" i="2"/>
  <c r="L256" i="2"/>
  <c r="K256" i="2"/>
  <c r="J256" i="2"/>
  <c r="L255" i="2"/>
  <c r="K255" i="2"/>
  <c r="J255" i="2"/>
  <c r="L254" i="2"/>
  <c r="K254" i="2"/>
  <c r="J254" i="2"/>
  <c r="L253" i="2"/>
  <c r="K253" i="2"/>
  <c r="J253" i="2"/>
  <c r="L252" i="2"/>
  <c r="K252" i="2"/>
  <c r="J252" i="2"/>
  <c r="L251" i="2"/>
  <c r="K251" i="2"/>
  <c r="J251" i="2"/>
  <c r="L250" i="2"/>
  <c r="K250" i="2"/>
  <c r="J250" i="2"/>
  <c r="L249" i="2"/>
  <c r="K249" i="2"/>
  <c r="J249" i="2"/>
  <c r="L248" i="2"/>
  <c r="K248" i="2"/>
  <c r="J248" i="2"/>
  <c r="L247" i="2"/>
  <c r="K247" i="2"/>
  <c r="J247" i="2"/>
  <c r="L246" i="2"/>
  <c r="K246" i="2"/>
  <c r="J246" i="2"/>
  <c r="L245" i="2"/>
  <c r="K245" i="2"/>
  <c r="J245" i="2"/>
  <c r="L244" i="2"/>
  <c r="K244" i="2"/>
  <c r="J244" i="2"/>
  <c r="L243" i="2"/>
  <c r="K243" i="2"/>
  <c r="J243" i="2"/>
  <c r="L242" i="2"/>
  <c r="K242" i="2"/>
  <c r="J242" i="2"/>
  <c r="L241" i="2"/>
  <c r="K241" i="2"/>
  <c r="J241" i="2"/>
  <c r="L240" i="2"/>
  <c r="K240" i="2"/>
  <c r="J240" i="2"/>
  <c r="L239" i="2"/>
  <c r="K239" i="2"/>
  <c r="J239" i="2"/>
  <c r="L238" i="2"/>
  <c r="K238" i="2"/>
  <c r="J238" i="2"/>
  <c r="L237" i="2"/>
  <c r="K237" i="2"/>
  <c r="J237" i="2"/>
  <c r="L236" i="2"/>
  <c r="K236" i="2"/>
  <c r="J236" i="2"/>
  <c r="L235" i="2"/>
  <c r="K235" i="2"/>
  <c r="J235" i="2"/>
  <c r="L234" i="2"/>
  <c r="K234" i="2"/>
  <c r="J234" i="2"/>
  <c r="L233" i="2"/>
  <c r="K233" i="2"/>
  <c r="J233" i="2"/>
  <c r="L232" i="2"/>
  <c r="K232" i="2"/>
  <c r="J232" i="2"/>
  <c r="L231" i="2"/>
  <c r="K231" i="2"/>
  <c r="J231" i="2"/>
  <c r="L230" i="2"/>
  <c r="K230" i="2"/>
  <c r="J230" i="2"/>
  <c r="L229" i="2"/>
  <c r="K229" i="2"/>
  <c r="J229" i="2"/>
  <c r="L228" i="2"/>
  <c r="K228" i="2"/>
  <c r="J228" i="2"/>
  <c r="L227" i="2"/>
  <c r="K227" i="2"/>
  <c r="J227" i="2"/>
  <c r="L226" i="2"/>
  <c r="K226" i="2"/>
  <c r="J226" i="2"/>
  <c r="L225" i="2"/>
  <c r="K225" i="2"/>
  <c r="J225" i="2"/>
  <c r="L224" i="2"/>
  <c r="K224" i="2"/>
  <c r="J224" i="2"/>
  <c r="L223" i="2"/>
  <c r="K223" i="2"/>
  <c r="J223" i="2"/>
  <c r="L222" i="2"/>
  <c r="K222" i="2"/>
  <c r="J222" i="2"/>
  <c r="L221" i="2"/>
  <c r="K221" i="2"/>
  <c r="J221" i="2"/>
  <c r="L220" i="2"/>
  <c r="K220" i="2"/>
  <c r="J220" i="2"/>
  <c r="L219" i="2"/>
  <c r="K219" i="2"/>
  <c r="J219" i="2"/>
  <c r="L218" i="2"/>
  <c r="K218" i="2"/>
  <c r="J218" i="2"/>
  <c r="L217" i="2"/>
  <c r="K217" i="2"/>
  <c r="J217" i="2"/>
  <c r="L216" i="2"/>
  <c r="K216" i="2"/>
  <c r="J216" i="2"/>
  <c r="L215" i="2"/>
  <c r="K215" i="2"/>
  <c r="J215" i="2"/>
  <c r="L214" i="2"/>
  <c r="K214" i="2"/>
  <c r="J214" i="2"/>
  <c r="L213" i="2"/>
  <c r="K213" i="2"/>
  <c r="J213" i="2"/>
  <c r="L212" i="2"/>
  <c r="K212" i="2"/>
  <c r="J212" i="2"/>
  <c r="L211" i="2"/>
  <c r="K211" i="2"/>
  <c r="J211" i="2"/>
  <c r="L210" i="2"/>
  <c r="K210" i="2"/>
  <c r="J210" i="2"/>
  <c r="L209" i="2"/>
  <c r="K209" i="2"/>
  <c r="J209" i="2"/>
  <c r="L208" i="2"/>
  <c r="K208" i="2"/>
  <c r="J208" i="2"/>
  <c r="L207" i="2"/>
  <c r="K207" i="2"/>
  <c r="J207" i="2"/>
  <c r="L206" i="2"/>
  <c r="K206" i="2"/>
  <c r="J206" i="2"/>
  <c r="L205" i="2"/>
  <c r="K205" i="2"/>
  <c r="J205" i="2"/>
  <c r="L204" i="2"/>
  <c r="K204" i="2"/>
  <c r="J204" i="2"/>
  <c r="L203" i="2"/>
  <c r="K203" i="2"/>
  <c r="J203" i="2"/>
  <c r="L202" i="2"/>
  <c r="K202" i="2"/>
  <c r="J202" i="2"/>
  <c r="L201" i="2"/>
  <c r="K201" i="2"/>
  <c r="J201" i="2"/>
  <c r="L200" i="2"/>
  <c r="K200" i="2"/>
  <c r="J200" i="2"/>
  <c r="L199" i="2"/>
  <c r="K199" i="2"/>
  <c r="J199" i="2"/>
  <c r="L198" i="2"/>
  <c r="K198" i="2"/>
  <c r="J198" i="2"/>
  <c r="L197" i="2"/>
  <c r="K197" i="2"/>
  <c r="J197" i="2"/>
  <c r="L196" i="2"/>
  <c r="K196" i="2"/>
  <c r="J196" i="2"/>
  <c r="L195" i="2"/>
  <c r="K195" i="2"/>
  <c r="J195" i="2"/>
  <c r="L194" i="2"/>
  <c r="K194" i="2"/>
  <c r="J194" i="2"/>
  <c r="L193" i="2"/>
  <c r="K193" i="2"/>
  <c r="J193" i="2"/>
  <c r="L192" i="2"/>
  <c r="K192" i="2"/>
  <c r="J192" i="2"/>
  <c r="L191" i="2"/>
  <c r="K191" i="2"/>
  <c r="J191" i="2"/>
  <c r="L190" i="2"/>
  <c r="K190" i="2"/>
  <c r="J190" i="2"/>
  <c r="L189" i="2"/>
  <c r="K189" i="2"/>
  <c r="J189" i="2"/>
  <c r="L188" i="2"/>
  <c r="K188" i="2"/>
  <c r="J188" i="2"/>
  <c r="L187" i="2"/>
  <c r="K187" i="2"/>
  <c r="J187" i="2"/>
  <c r="L186" i="2"/>
  <c r="K186" i="2"/>
  <c r="J186" i="2"/>
  <c r="L185" i="2"/>
  <c r="K185" i="2"/>
  <c r="J185" i="2"/>
  <c r="L184" i="2"/>
  <c r="K184" i="2"/>
  <c r="J184" i="2"/>
  <c r="L183" i="2"/>
  <c r="K183" i="2"/>
  <c r="J183" i="2"/>
  <c r="L182" i="2"/>
  <c r="K182" i="2"/>
  <c r="J182" i="2"/>
  <c r="L181" i="2"/>
  <c r="K181" i="2"/>
  <c r="J181" i="2"/>
  <c r="L180" i="2"/>
  <c r="K180" i="2"/>
  <c r="J180" i="2"/>
  <c r="L179" i="2"/>
  <c r="K179" i="2"/>
  <c r="J179" i="2"/>
  <c r="L178" i="2"/>
  <c r="K178" i="2"/>
  <c r="J178" i="2"/>
  <c r="L177" i="2"/>
  <c r="K177" i="2"/>
  <c r="J177" i="2"/>
  <c r="L176" i="2"/>
  <c r="K176" i="2"/>
  <c r="J176" i="2"/>
  <c r="L175" i="2"/>
  <c r="K175" i="2"/>
  <c r="J175" i="2"/>
  <c r="L174" i="2"/>
  <c r="K174" i="2"/>
  <c r="J174" i="2"/>
  <c r="L173" i="2"/>
  <c r="K173" i="2"/>
  <c r="J173" i="2"/>
  <c r="L172" i="2"/>
  <c r="K172" i="2"/>
  <c r="J172" i="2"/>
  <c r="L171" i="2"/>
  <c r="K171" i="2"/>
  <c r="J171" i="2"/>
  <c r="L170" i="2"/>
  <c r="K170" i="2"/>
  <c r="J170" i="2"/>
  <c r="L169" i="2"/>
  <c r="K169" i="2"/>
  <c r="J169" i="2"/>
  <c r="L168" i="2"/>
  <c r="K168" i="2"/>
  <c r="J168" i="2"/>
  <c r="L167" i="2"/>
  <c r="K167" i="2"/>
  <c r="J167" i="2"/>
  <c r="L166" i="2"/>
  <c r="K166" i="2"/>
  <c r="J166" i="2"/>
  <c r="L165" i="2"/>
  <c r="K165" i="2"/>
  <c r="J165" i="2"/>
  <c r="L164" i="2"/>
  <c r="K164" i="2"/>
  <c r="J164" i="2"/>
  <c r="L163" i="2"/>
  <c r="K163" i="2"/>
  <c r="J163" i="2"/>
  <c r="L162" i="2"/>
  <c r="K162" i="2"/>
  <c r="J162" i="2"/>
  <c r="L161" i="2"/>
  <c r="K161" i="2"/>
  <c r="J161" i="2"/>
  <c r="L160" i="2"/>
  <c r="K160" i="2"/>
  <c r="J160" i="2"/>
  <c r="L159" i="2"/>
  <c r="K159" i="2"/>
  <c r="J159" i="2"/>
  <c r="L158" i="2"/>
  <c r="K158" i="2"/>
  <c r="J158" i="2"/>
  <c r="L157" i="2"/>
  <c r="K157" i="2"/>
  <c r="J157" i="2"/>
  <c r="L156" i="2"/>
  <c r="K156" i="2"/>
  <c r="J156" i="2"/>
  <c r="L155" i="2"/>
  <c r="K155" i="2"/>
  <c r="J155" i="2"/>
  <c r="L154" i="2"/>
  <c r="K154" i="2"/>
  <c r="J154" i="2"/>
  <c r="L153" i="2"/>
  <c r="K153" i="2"/>
  <c r="J153" i="2"/>
  <c r="L152" i="2"/>
  <c r="K152" i="2"/>
  <c r="J152" i="2"/>
  <c r="L151" i="2"/>
  <c r="K151" i="2"/>
  <c r="J151" i="2"/>
  <c r="L150" i="2"/>
  <c r="K150" i="2"/>
  <c r="J150" i="2"/>
  <c r="L149" i="2"/>
  <c r="K149" i="2"/>
  <c r="J149" i="2"/>
  <c r="L148" i="2"/>
  <c r="K148" i="2"/>
  <c r="J148" i="2"/>
  <c r="L147" i="2"/>
  <c r="K147" i="2"/>
  <c r="J147" i="2"/>
  <c r="L146" i="2"/>
  <c r="K146" i="2"/>
  <c r="J146" i="2"/>
  <c r="L145" i="2"/>
  <c r="K145" i="2"/>
  <c r="J145" i="2"/>
  <c r="L144" i="2"/>
  <c r="K144" i="2"/>
  <c r="J144" i="2"/>
  <c r="L143" i="2"/>
  <c r="K143" i="2"/>
  <c r="J143" i="2"/>
  <c r="L142" i="2"/>
  <c r="K142" i="2"/>
  <c r="J142" i="2"/>
  <c r="L141" i="2"/>
  <c r="K141" i="2"/>
  <c r="J141" i="2"/>
  <c r="L140" i="2"/>
  <c r="K140" i="2"/>
  <c r="J140" i="2"/>
  <c r="L139" i="2"/>
  <c r="K139" i="2"/>
  <c r="J139" i="2"/>
  <c r="L138" i="2"/>
  <c r="K138" i="2"/>
  <c r="J138" i="2"/>
  <c r="L137" i="2"/>
  <c r="K137" i="2"/>
  <c r="J137" i="2"/>
  <c r="L136" i="2"/>
  <c r="K136" i="2"/>
  <c r="J136" i="2"/>
  <c r="L135" i="2"/>
  <c r="K135" i="2"/>
  <c r="J135" i="2"/>
  <c r="L134" i="2"/>
  <c r="K134" i="2"/>
  <c r="J134" i="2"/>
  <c r="L133" i="2"/>
  <c r="K133" i="2"/>
  <c r="J133" i="2"/>
  <c r="L132" i="2"/>
  <c r="K132" i="2"/>
  <c r="J132" i="2"/>
  <c r="L131" i="2"/>
  <c r="K131" i="2"/>
  <c r="J131" i="2"/>
  <c r="L130" i="2"/>
  <c r="K130" i="2"/>
  <c r="J130" i="2"/>
  <c r="L129" i="2"/>
  <c r="K129" i="2"/>
  <c r="J129" i="2"/>
  <c r="L128" i="2"/>
  <c r="K128" i="2"/>
  <c r="J128" i="2"/>
  <c r="L127" i="2"/>
  <c r="K127" i="2"/>
  <c r="J127" i="2"/>
  <c r="L126" i="2"/>
  <c r="K126" i="2"/>
  <c r="J126" i="2"/>
  <c r="L125" i="2"/>
  <c r="K125" i="2"/>
  <c r="J125" i="2"/>
  <c r="L124" i="2"/>
  <c r="K124" i="2"/>
  <c r="J124" i="2"/>
  <c r="L123" i="2"/>
  <c r="K123" i="2"/>
  <c r="J123" i="2"/>
  <c r="L122" i="2"/>
  <c r="K122" i="2"/>
  <c r="J122" i="2"/>
  <c r="L121" i="2"/>
  <c r="K121" i="2"/>
  <c r="J121" i="2"/>
  <c r="L120" i="2"/>
  <c r="K120" i="2"/>
  <c r="J120" i="2"/>
  <c r="L119" i="2"/>
  <c r="K119" i="2"/>
  <c r="J119" i="2"/>
  <c r="L118" i="2"/>
  <c r="K118" i="2"/>
  <c r="J118" i="2"/>
  <c r="L117" i="2"/>
  <c r="K117" i="2"/>
  <c r="J117" i="2"/>
  <c r="L116" i="2"/>
  <c r="K116" i="2"/>
  <c r="J116" i="2"/>
  <c r="L115" i="2"/>
  <c r="K115" i="2"/>
  <c r="J115" i="2"/>
  <c r="L114" i="2"/>
  <c r="K114" i="2"/>
  <c r="J114" i="2"/>
  <c r="L113" i="2"/>
  <c r="K113" i="2"/>
  <c r="J113" i="2"/>
  <c r="L112" i="2"/>
  <c r="K112" i="2"/>
  <c r="J112" i="2"/>
  <c r="L111" i="2"/>
  <c r="K111" i="2"/>
  <c r="J111" i="2"/>
  <c r="L110" i="2"/>
  <c r="K110" i="2"/>
  <c r="J110" i="2"/>
  <c r="L109" i="2"/>
  <c r="K109" i="2"/>
  <c r="J109" i="2"/>
  <c r="L108" i="2"/>
  <c r="K108" i="2"/>
  <c r="J108" i="2"/>
  <c r="L107" i="2"/>
  <c r="K107" i="2"/>
  <c r="J107" i="2"/>
  <c r="L106" i="2"/>
  <c r="K106" i="2"/>
  <c r="J106" i="2"/>
  <c r="L105" i="2"/>
  <c r="K105" i="2"/>
  <c r="J105" i="2"/>
  <c r="L104" i="2"/>
  <c r="K104" i="2"/>
  <c r="J104" i="2"/>
  <c r="L103" i="2"/>
  <c r="K103" i="2"/>
  <c r="J103" i="2"/>
  <c r="L102" i="2"/>
  <c r="K102" i="2"/>
  <c r="J102" i="2"/>
  <c r="L101" i="2"/>
  <c r="K101" i="2"/>
  <c r="J101" i="2"/>
  <c r="L100" i="2"/>
  <c r="K100" i="2"/>
  <c r="J100" i="2"/>
  <c r="L99" i="2"/>
  <c r="K99" i="2"/>
  <c r="J99" i="2"/>
  <c r="L98" i="2"/>
  <c r="K98" i="2"/>
  <c r="J98" i="2"/>
  <c r="L97" i="2"/>
  <c r="K97" i="2"/>
  <c r="J97" i="2"/>
  <c r="L96" i="2"/>
  <c r="K96" i="2"/>
  <c r="J96" i="2"/>
  <c r="L95" i="2"/>
  <c r="K95" i="2"/>
  <c r="J95" i="2"/>
  <c r="L94" i="2"/>
  <c r="K94" i="2"/>
  <c r="J94" i="2"/>
  <c r="L93" i="2"/>
  <c r="K93" i="2"/>
  <c r="J93" i="2"/>
  <c r="L92" i="2"/>
  <c r="K92" i="2"/>
  <c r="J92" i="2"/>
  <c r="L91" i="2"/>
  <c r="K91" i="2"/>
  <c r="J91" i="2"/>
  <c r="L90" i="2"/>
  <c r="K90" i="2"/>
  <c r="J90" i="2"/>
  <c r="L89" i="2"/>
  <c r="K89" i="2"/>
  <c r="J89" i="2"/>
  <c r="L88" i="2"/>
  <c r="K88" i="2"/>
  <c r="J88" i="2"/>
  <c r="L87" i="2"/>
  <c r="K87" i="2"/>
  <c r="J87" i="2"/>
  <c r="L86" i="2"/>
  <c r="K86" i="2"/>
  <c r="J86" i="2"/>
  <c r="L85" i="2"/>
  <c r="K85" i="2"/>
  <c r="J85" i="2"/>
  <c r="L84" i="2"/>
  <c r="K84" i="2"/>
  <c r="J84" i="2"/>
  <c r="L83" i="2"/>
  <c r="K83" i="2"/>
  <c r="J83" i="2"/>
  <c r="L82" i="2"/>
  <c r="K82" i="2"/>
  <c r="J82" i="2"/>
  <c r="L81" i="2"/>
  <c r="K81" i="2"/>
  <c r="J81" i="2"/>
  <c r="L80" i="2"/>
  <c r="K80" i="2"/>
  <c r="J80" i="2"/>
  <c r="L79" i="2"/>
  <c r="K79" i="2"/>
  <c r="J79" i="2"/>
  <c r="L78" i="2"/>
  <c r="K78" i="2"/>
  <c r="J78" i="2"/>
  <c r="L77" i="2"/>
  <c r="K77" i="2"/>
  <c r="J77" i="2"/>
  <c r="L76" i="2"/>
  <c r="K76" i="2"/>
  <c r="J76" i="2"/>
  <c r="L75" i="2"/>
  <c r="K75" i="2"/>
  <c r="J75" i="2"/>
  <c r="L74" i="2"/>
  <c r="K74" i="2"/>
  <c r="J74" i="2"/>
  <c r="L73" i="2"/>
  <c r="K73" i="2"/>
  <c r="J73" i="2"/>
  <c r="L72" i="2"/>
  <c r="K72" i="2"/>
  <c r="J72" i="2"/>
  <c r="L71" i="2"/>
  <c r="K71" i="2"/>
  <c r="J71" i="2"/>
  <c r="L70" i="2"/>
  <c r="K70" i="2"/>
  <c r="J70" i="2"/>
  <c r="L69" i="2"/>
  <c r="K69" i="2"/>
  <c r="J69" i="2"/>
  <c r="L68" i="2"/>
  <c r="K68" i="2"/>
  <c r="J68" i="2"/>
  <c r="L67" i="2"/>
  <c r="K67" i="2"/>
  <c r="J67" i="2"/>
  <c r="L66" i="2"/>
  <c r="K66" i="2"/>
  <c r="J66" i="2"/>
  <c r="L65" i="2"/>
  <c r="K65" i="2"/>
  <c r="J65" i="2"/>
  <c r="L64" i="2"/>
  <c r="K64" i="2"/>
  <c r="J64" i="2"/>
  <c r="L63" i="2"/>
  <c r="K63" i="2"/>
  <c r="J63" i="2"/>
  <c r="L62" i="2"/>
  <c r="K62" i="2"/>
  <c r="J62" i="2"/>
  <c r="L61" i="2"/>
  <c r="K61" i="2"/>
  <c r="J61" i="2"/>
  <c r="L60" i="2"/>
  <c r="K60" i="2"/>
  <c r="J60" i="2"/>
  <c r="L59" i="2"/>
  <c r="K59" i="2"/>
  <c r="J59" i="2"/>
  <c r="L58" i="2"/>
  <c r="K58" i="2"/>
  <c r="J58" i="2"/>
  <c r="L57" i="2"/>
  <c r="K57" i="2"/>
  <c r="J57" i="2"/>
  <c r="L56" i="2"/>
  <c r="K56" i="2"/>
  <c r="J56" i="2"/>
  <c r="L55" i="2"/>
  <c r="K55" i="2"/>
  <c r="J55" i="2"/>
  <c r="L54" i="2"/>
  <c r="K54" i="2"/>
  <c r="J54" i="2"/>
  <c r="L53" i="2"/>
  <c r="K53" i="2"/>
  <c r="J53" i="2"/>
  <c r="L52" i="2"/>
  <c r="K52" i="2"/>
  <c r="J52" i="2"/>
  <c r="L51" i="2"/>
  <c r="K51" i="2"/>
  <c r="J51" i="2"/>
  <c r="L50" i="2"/>
  <c r="K50" i="2"/>
  <c r="J50" i="2"/>
  <c r="L49" i="2"/>
  <c r="K49" i="2"/>
  <c r="J49" i="2"/>
  <c r="L48" i="2"/>
  <c r="K48" i="2"/>
  <c r="J48" i="2"/>
  <c r="L47" i="2"/>
  <c r="K47" i="2"/>
  <c r="J47" i="2"/>
  <c r="L46" i="2"/>
  <c r="K46" i="2"/>
  <c r="J46" i="2"/>
  <c r="L45" i="2"/>
  <c r="K45" i="2"/>
  <c r="J45" i="2"/>
  <c r="L44" i="2"/>
  <c r="K44" i="2"/>
  <c r="J44" i="2"/>
  <c r="L43" i="2"/>
  <c r="K43" i="2"/>
  <c r="J43" i="2"/>
  <c r="L42" i="2"/>
  <c r="K42" i="2"/>
  <c r="J42" i="2"/>
  <c r="L41" i="2"/>
  <c r="K41" i="2"/>
  <c r="J41" i="2"/>
  <c r="L40" i="2"/>
  <c r="K40" i="2"/>
  <c r="J40" i="2"/>
  <c r="L39" i="2"/>
  <c r="K39" i="2"/>
  <c r="J39" i="2"/>
  <c r="L38" i="2"/>
  <c r="K38" i="2"/>
  <c r="J38" i="2"/>
  <c r="L37" i="2"/>
  <c r="K37" i="2"/>
  <c r="J37" i="2"/>
  <c r="L36" i="2"/>
  <c r="K36" i="2"/>
  <c r="J36" i="2"/>
  <c r="L35" i="2"/>
  <c r="K35" i="2"/>
  <c r="J35" i="2"/>
  <c r="L34" i="2"/>
  <c r="K34" i="2"/>
  <c r="J34" i="2"/>
  <c r="L33" i="2"/>
  <c r="K33" i="2"/>
  <c r="J33" i="2"/>
  <c r="L32" i="2"/>
  <c r="K32" i="2"/>
  <c r="J32" i="2"/>
  <c r="L31" i="2"/>
  <c r="K31" i="2"/>
  <c r="J31" i="2"/>
  <c r="L30" i="2"/>
  <c r="K30" i="2"/>
  <c r="J30" i="2"/>
  <c r="L29" i="2"/>
  <c r="K29" i="2"/>
  <c r="J29" i="2"/>
  <c r="L28" i="2"/>
  <c r="K28" i="2"/>
  <c r="J28" i="2"/>
  <c r="L27" i="2"/>
  <c r="K27" i="2"/>
  <c r="J27" i="2"/>
  <c r="L26" i="2"/>
  <c r="K26" i="2"/>
  <c r="J26" i="2"/>
  <c r="L25" i="2"/>
  <c r="K25" i="2"/>
  <c r="J25" i="2"/>
  <c r="L24" i="2"/>
  <c r="K24" i="2"/>
  <c r="J24" i="2"/>
  <c r="L23" i="2"/>
  <c r="K23" i="2"/>
  <c r="J23" i="2"/>
  <c r="L22" i="2"/>
  <c r="K22" i="2"/>
  <c r="J22" i="2"/>
  <c r="L21" i="2"/>
  <c r="K21" i="2"/>
  <c r="J21" i="2"/>
  <c r="L20" i="2"/>
  <c r="K20" i="2"/>
  <c r="J20" i="2"/>
  <c r="L19" i="2"/>
  <c r="K19" i="2"/>
  <c r="J19" i="2"/>
  <c r="L18" i="2"/>
  <c r="K18" i="2"/>
  <c r="J18" i="2"/>
  <c r="L17" i="2"/>
  <c r="K17" i="2"/>
  <c r="J17" i="2"/>
  <c r="L16" i="2"/>
  <c r="K16" i="2"/>
  <c r="J16" i="2"/>
  <c r="L15" i="2"/>
  <c r="K15" i="2"/>
  <c r="J15" i="2"/>
  <c r="L14" i="2"/>
  <c r="K14" i="2"/>
  <c r="J14" i="2"/>
  <c r="L13" i="2"/>
  <c r="K13" i="2"/>
  <c r="J13" i="2"/>
  <c r="L12" i="2"/>
  <c r="K12" i="2"/>
  <c r="J12" i="2"/>
  <c r="L11" i="2"/>
  <c r="K11" i="2"/>
  <c r="J11" i="2"/>
  <c r="L10" i="2"/>
  <c r="K10" i="2"/>
  <c r="J10" i="2"/>
  <c r="L9" i="2"/>
  <c r="K9" i="2"/>
  <c r="J9" i="2"/>
  <c r="L8" i="2"/>
  <c r="K8" i="2"/>
  <c r="J8" i="2"/>
  <c r="L7" i="2"/>
  <c r="K7" i="2"/>
  <c r="J7" i="2"/>
  <c r="L6" i="2"/>
  <c r="K6" i="2"/>
  <c r="J6" i="2"/>
  <c r="L5" i="2"/>
  <c r="K5" i="2"/>
  <c r="J5" i="2"/>
  <c r="L4" i="2"/>
  <c r="K4" i="2"/>
  <c r="J4" i="2"/>
  <c r="L3" i="2"/>
  <c r="K3" i="2"/>
  <c r="J3" i="2"/>
  <c r="L2" i="2"/>
  <c r="K2" i="2"/>
  <c r="J2" i="2"/>
</calcChain>
</file>

<file path=xl/sharedStrings.xml><?xml version="1.0" encoding="utf-8"?>
<sst xmlns="http://schemas.openxmlformats.org/spreadsheetml/2006/main" count="8554" uniqueCount="276">
  <si>
    <t>~naan=21547~</t>
  </si>
  <si>
    <t>~project_id=26~</t>
  </si>
  <si>
    <t>Amphibian Disease</t>
  </si>
  <si>
    <t>Templated generated on August 20, 2016</t>
  </si>
  <si>
    <t>Person(s) responsible for data entry [                       ]</t>
  </si>
  <si>
    <t>Samples Tab</t>
  </si>
  <si>
    <t>Please fill out each field in the "Samples" tab as completely as possible. Fields in red are required (data cannot be uploaded to the database without these fields). Required and recommended fields are usually placed towards the beginning of the template. Some fields have a controlled vocabulary associated with them in the "Lists" tab and are provided as data validation in the provided cellsIf you have more than one entry to a field (i.e. a list of publications), please delimit your list with pipes (|).  Also please make sure that there are no newline characters (=carriage returns) in any of your metadata. Fields in the Samples tab may be re-arranged in any order so long as you don't change the field names.</t>
  </si>
  <si>
    <t>Data Fields Tab</t>
  </si>
  <si>
    <t>This tab contains column names, associated URIs and definitions for each column.</t>
  </si>
  <si>
    <t>Lists Tab</t>
  </si>
  <si>
    <t>This tab contains controlled vocabulary lists for certain fields.  DO NOT EDIT this sheet!</t>
  </si>
  <si>
    <t>ContactName</t>
  </si>
  <si>
    <t>Collector</t>
  </si>
  <si>
    <t>coordinateUncertaintyInMeters</t>
  </si>
  <si>
    <t>elevation</t>
  </si>
  <si>
    <t>decimalLongitude</t>
  </si>
  <si>
    <t>decimalLatitude</t>
  </si>
  <si>
    <t>dateCollected</t>
  </si>
  <si>
    <t>specificEpithet</t>
  </si>
  <si>
    <t>genus</t>
  </si>
  <si>
    <t>fatal</t>
  </si>
  <si>
    <t>diseaseDetected</t>
  </si>
  <si>
    <t>sampleType</t>
  </si>
  <si>
    <t>diseaseTested</t>
  </si>
  <si>
    <t>sampleID</t>
  </si>
  <si>
    <t>basisOfRecord</t>
  </si>
  <si>
    <t>occurrenceID</t>
  </si>
  <si>
    <t>institutionCode</t>
  </si>
  <si>
    <t>collectionCode</t>
  </si>
  <si>
    <t>catalogNumber</t>
  </si>
  <si>
    <t>labNumber</t>
  </si>
  <si>
    <t>diseaseStrain</t>
  </si>
  <si>
    <t>specimenDisposition</t>
  </si>
  <si>
    <t>originalsource</t>
  </si>
  <si>
    <t>infraspecificEpithet</t>
  </si>
  <si>
    <t>lifeStage</t>
  </si>
  <si>
    <t>sex</t>
  </si>
  <si>
    <t>datum</t>
  </si>
  <si>
    <t>georeferenceSource</t>
  </si>
  <si>
    <t>depth</t>
  </si>
  <si>
    <t>Collector2</t>
  </si>
  <si>
    <t>Collector3</t>
  </si>
  <si>
    <t>verbatimLocality</t>
  </si>
  <si>
    <t>Habitat</t>
  </si>
  <si>
    <t>Test_Method</t>
  </si>
  <si>
    <t>eventRemarks</t>
  </si>
  <si>
    <t>quantityDetected</t>
  </si>
  <si>
    <t>dilutionFactor</t>
  </si>
  <si>
    <t>cycleTimeFirstDetection</t>
  </si>
  <si>
    <t>diagnosticLab</t>
  </si>
  <si>
    <t>fieldNumber</t>
  </si>
  <si>
    <t>ZEscore</t>
  </si>
  <si>
    <t>month</t>
  </si>
  <si>
    <t>day</t>
  </si>
  <si>
    <t>year</t>
  </si>
  <si>
    <t>country</t>
  </si>
  <si>
    <t>state_province</t>
  </si>
  <si>
    <t>ColumnName</t>
  </si>
  <si>
    <t>Definition</t>
  </si>
  <si>
    <t>Controlled Vocabulary (see Lists)</t>
  </si>
  <si>
    <t>Data Format</t>
  </si>
  <si>
    <t>Synonyms</t>
  </si>
  <si>
    <t>Usually same as primary Collector; if different, include here.</t>
  </si>
  <si>
    <t>Full name of primary Collector (no initials please!)</t>
  </si>
  <si>
    <t>If latitude and longitude from GPS unit and no other information gathered, assume 30 m coordinateUncertaintyinMeters</t>
  </si>
  <si>
    <t>Values in meters only. If estimate or range, note in eventRemarks.</t>
  </si>
  <si>
    <t/>
  </si>
  <si>
    <t>The date of sampling, preferably in ISO format (e.g., 2015-01-31)</t>
  </si>
  <si>
    <t>Taxonomic names will be validated with AmphibiaWeb taxonomy (http://amphibiaweb.org/taxonomy/index.html)</t>
  </si>
  <si>
    <t>At time of sampling, presumed cause of death to be diseaseTested, mark [FALSE] if unknown</t>
  </si>
  <si>
    <t>trueFalse</t>
  </si>
  <si>
    <t>Result of disease testing: True=Positive, False=Negative, No Confidence=Ambiguous</t>
  </si>
  <si>
    <t>Type of sample tested: eg, swabbing, blood, skin, liver</t>
  </si>
  <si>
    <t>Controlled vocabulary: Bd, Bsal, Bd+Bsal, Other</t>
  </si>
  <si>
    <t>Must be a unique identifier (may be numbers and letters), such as a lab sample number or field number. No null values allowed.</t>
  </si>
  <si>
    <t>Sample is from a PreservedSpecimen or LivingSpecimen</t>
  </si>
  <si>
    <t>checkInXMLFields</t>
  </si>
  <si>
    <t>May be a URN, LSID, URI if exists</t>
  </si>
  <si>
    <t>Institution acronym (e.g., MVZ, CAS, etc)</t>
  </si>
  <si>
    <t>Institution's collection code (e.g., Herpetology)</t>
  </si>
  <si>
    <t>If PreservedSpecimen, the catalog number</t>
  </si>
  <si>
    <t>unique number assigned in the lab</t>
  </si>
  <si>
    <t>Specific genetic strain detected (if available) NCBI URI (.g., http://www.ncbi.nlm.nih.gov/biosample/xxxxxxx)</t>
  </si>
  <si>
    <t>Post-sampling status: [released|collected|preserved|captive|captive-preserved]</t>
  </si>
  <si>
    <t>Relevant if organism is alive at time of sampling. Assumed 'wild' if a preserved voucher specimen, unless noted otherwise</t>
  </si>
  <si>
    <t>Controlled vocabulary: egg, larva, juvenile, adult</t>
  </si>
  <si>
    <t>Controlled vocabulary: male, female, not determined</t>
  </si>
  <si>
    <t>If no other information available, assumed to be WGS84</t>
  </si>
  <si>
    <t>E.g., GPS (make), Google Earth, etc</t>
  </si>
  <si>
    <t>Depth below local surface water in meters.</t>
  </si>
  <si>
    <t>Additional collector, if needed</t>
  </si>
  <si>
    <t>Controlled vocabulary: [traditional PCR][quantitative PCR][realtime PCR][histology][Other]</t>
  </si>
  <si>
    <t>Additional remarks in locality, habitat, or specimen not captured in above fields.</t>
  </si>
  <si>
    <t>Number of zoospore detected. Needed to calculate Zoospore Equivalent Score (ZEscore), a measure of infection intensity (see Vredenburg et al 2010 doi: 10.1073/pnas.0914111107)</t>
  </si>
  <si>
    <t>sampleType (see sampleType field) dilution factor. Needed to calculate Zoospore Equivalent Score (ZEscore), a measure of infection intensity (see Vredenburg et al 2010 doi: 10.1073/pnas.0914111107)</t>
  </si>
  <si>
    <t>Cycle number ("c(t)") at which the qPCR machine first detects a positive for chytrid ( a measure of the amount of Bd or Bsal present)</t>
  </si>
  <si>
    <t>Record the diagnostic lab if different than the diagnostic lab listed in the Project details or if more than one are used.</t>
  </si>
  <si>
    <t>Generally a unique number assigned in the field, include initials (e.g., DBW 1234)</t>
  </si>
  <si>
    <t>If present, these values may be entered (otherwise it will be calculated from the quantityDetected and dilutionFactor).</t>
  </si>
  <si>
    <t>As an integer (MM).</t>
  </si>
  <si>
    <t>As an integer (DD).</t>
  </si>
  <si>
    <t>As an integer (YYYY).</t>
  </si>
  <si>
    <t>Optional otherwise computed from geocoordinates.</t>
  </si>
  <si>
    <t>PreservedSpecimen</t>
  </si>
  <si>
    <t>LivingSpecimen</t>
  </si>
  <si>
    <t>Bd</t>
  </si>
  <si>
    <t>Bsal</t>
  </si>
  <si>
    <t>Other</t>
  </si>
  <si>
    <t>external Swab</t>
  </si>
  <si>
    <t>swabbing</t>
  </si>
  <si>
    <t>tissue</t>
  </si>
  <si>
    <t>toe clip</t>
  </si>
  <si>
    <t>blood</t>
  </si>
  <si>
    <t>other</t>
  </si>
  <si>
    <t>released</t>
  </si>
  <si>
    <t>collected</t>
  </si>
  <si>
    <t>preserved</t>
  </si>
  <si>
    <t>captive</t>
  </si>
  <si>
    <t>captive-preserved</t>
  </si>
  <si>
    <t>wild</t>
  </si>
  <si>
    <t>TRUE</t>
  </si>
  <si>
    <t>FALSE</t>
  </si>
  <si>
    <t>NO_CONFIDENCE</t>
  </si>
  <si>
    <t>traditional PCR</t>
  </si>
  <si>
    <t>quantitative PCR</t>
  </si>
  <si>
    <t>realtime PCR</t>
  </si>
  <si>
    <t>histology</t>
  </si>
  <si>
    <t>Alessandro Catenazzi</t>
  </si>
  <si>
    <t>wilderae</t>
  </si>
  <si>
    <t xml:space="preserve">Eurycea </t>
  </si>
  <si>
    <t>adult</t>
  </si>
  <si>
    <t>male</t>
  </si>
  <si>
    <t>Seep</t>
  </si>
  <si>
    <t>October</t>
  </si>
  <si>
    <t>bislineata</t>
  </si>
  <si>
    <t>female</t>
  </si>
  <si>
    <t>juvenile</t>
  </si>
  <si>
    <t>not determined</t>
  </si>
  <si>
    <t>ocoee</t>
  </si>
  <si>
    <t xml:space="preserve">Desmognathus </t>
  </si>
  <si>
    <t>monticola</t>
  </si>
  <si>
    <t>quadramaculatus</t>
  </si>
  <si>
    <t>sp.</t>
  </si>
  <si>
    <t xml:space="preserve">Plethodon </t>
  </si>
  <si>
    <t>shermani</t>
  </si>
  <si>
    <t>serratus</t>
  </si>
  <si>
    <t>santeetlah</t>
  </si>
  <si>
    <t>imitator</t>
  </si>
  <si>
    <t>jordani</t>
  </si>
  <si>
    <t>caldwellae</t>
  </si>
  <si>
    <t>June</t>
  </si>
  <si>
    <t>Ethan Baruch &amp; Alessandro Catenazzi</t>
  </si>
  <si>
    <t>V16.13</t>
  </si>
  <si>
    <t>V17.13</t>
  </si>
  <si>
    <t>V31.13</t>
  </si>
  <si>
    <t>V50.13</t>
  </si>
  <si>
    <t>V82.13</t>
  </si>
  <si>
    <t>V83.13</t>
  </si>
  <si>
    <t>V84.13</t>
  </si>
  <si>
    <t>V85.13</t>
  </si>
  <si>
    <t>V86.13</t>
  </si>
  <si>
    <t>V87.13</t>
  </si>
  <si>
    <t>V89.13</t>
  </si>
  <si>
    <t>V90.13</t>
  </si>
  <si>
    <t>V92.13</t>
  </si>
  <si>
    <t>V93.13</t>
  </si>
  <si>
    <t>V97.13</t>
  </si>
  <si>
    <t>V101.13</t>
  </si>
  <si>
    <t>V107.13</t>
  </si>
  <si>
    <t>V111.13</t>
  </si>
  <si>
    <t>V117.13</t>
  </si>
  <si>
    <t>July</t>
  </si>
  <si>
    <t>V118.13</t>
  </si>
  <si>
    <t>V119.13</t>
  </si>
  <si>
    <t>V123.13</t>
  </si>
  <si>
    <t>V126.13</t>
  </si>
  <si>
    <t>V142.13</t>
  </si>
  <si>
    <t>V146.13</t>
  </si>
  <si>
    <t>V147.13</t>
  </si>
  <si>
    <t>V148.13</t>
  </si>
  <si>
    <t>V149.13</t>
  </si>
  <si>
    <t>V150.13</t>
  </si>
  <si>
    <t>V152.13</t>
  </si>
  <si>
    <t>V153.13</t>
  </si>
  <si>
    <t>V158.13</t>
  </si>
  <si>
    <t>V171.13</t>
  </si>
  <si>
    <t>V172.13</t>
  </si>
  <si>
    <t>V173.13</t>
  </si>
  <si>
    <t>V176.13</t>
  </si>
  <si>
    <t>V183.13</t>
  </si>
  <si>
    <t>V187.13</t>
  </si>
  <si>
    <t>V188.13</t>
  </si>
  <si>
    <t>V190.13</t>
  </si>
  <si>
    <t>V191.13</t>
  </si>
  <si>
    <t>V193.13</t>
  </si>
  <si>
    <t>V195.13</t>
  </si>
  <si>
    <t>V231.13</t>
  </si>
  <si>
    <t>V253.13</t>
  </si>
  <si>
    <t>V262.13</t>
  </si>
  <si>
    <t>V263.13</t>
  </si>
  <si>
    <t>V266.13</t>
  </si>
  <si>
    <t>V267.13</t>
  </si>
  <si>
    <t>V268.13</t>
  </si>
  <si>
    <t>V305.13</t>
  </si>
  <si>
    <t>August</t>
  </si>
  <si>
    <t>V306.13</t>
  </si>
  <si>
    <t xml:space="preserve">January </t>
  </si>
  <si>
    <t>May</t>
  </si>
  <si>
    <t>Patrick Scimè</t>
  </si>
  <si>
    <t>alpestris</t>
  </si>
  <si>
    <t xml:space="preserve">Ichthyosaura </t>
  </si>
  <si>
    <t>1PS</t>
  </si>
  <si>
    <t>2PS</t>
  </si>
  <si>
    <t>3PS</t>
  </si>
  <si>
    <t>4PS</t>
  </si>
  <si>
    <t>5PS</t>
  </si>
  <si>
    <t>6PS</t>
  </si>
  <si>
    <t>7PS</t>
  </si>
  <si>
    <t>8PS</t>
  </si>
  <si>
    <t>9PS</t>
  </si>
  <si>
    <t>10PS</t>
  </si>
  <si>
    <t>carnifex</t>
  </si>
  <si>
    <t>Triturus</t>
  </si>
  <si>
    <t>1TC</t>
  </si>
  <si>
    <t>2TC</t>
  </si>
  <si>
    <t>3TC</t>
  </si>
  <si>
    <t>4TC</t>
  </si>
  <si>
    <t>5TC</t>
  </si>
  <si>
    <t>6TC</t>
  </si>
  <si>
    <t>7TC</t>
  </si>
  <si>
    <t>8TC</t>
  </si>
  <si>
    <t>9TC</t>
  </si>
  <si>
    <t>10TC</t>
  </si>
  <si>
    <t>11TC</t>
  </si>
  <si>
    <t>12TC</t>
  </si>
  <si>
    <t>13TC</t>
  </si>
  <si>
    <t>14TC</t>
  </si>
  <si>
    <t>15TC</t>
  </si>
  <si>
    <t>16TC</t>
  </si>
  <si>
    <t>17TC</t>
  </si>
  <si>
    <t>18TC</t>
  </si>
  <si>
    <t>1PSTC</t>
  </si>
  <si>
    <t>2PSTC</t>
  </si>
  <si>
    <t>3PSTC</t>
  </si>
  <si>
    <t>4PSTC</t>
  </si>
  <si>
    <t>vulgaris</t>
  </si>
  <si>
    <t>Lissotriton</t>
  </si>
  <si>
    <t>1PSLV</t>
  </si>
  <si>
    <t>2PSLV</t>
  </si>
  <si>
    <t>3PSLV</t>
  </si>
  <si>
    <t>4PSLV</t>
  </si>
  <si>
    <t>5PSLV</t>
  </si>
  <si>
    <t>6PSLV</t>
  </si>
  <si>
    <t>7PSLV</t>
  </si>
  <si>
    <t>8PSLV</t>
  </si>
  <si>
    <t>9PSLV</t>
  </si>
  <si>
    <t>10PSLV</t>
  </si>
  <si>
    <t>salamandra</t>
  </si>
  <si>
    <t>Salamandra</t>
  </si>
  <si>
    <t>December</t>
  </si>
  <si>
    <t>March</t>
  </si>
  <si>
    <t>CH1513.14</t>
  </si>
  <si>
    <t>teyahalee</t>
  </si>
  <si>
    <t>Bolitoglossa</t>
  </si>
  <si>
    <t>wrighti</t>
  </si>
  <si>
    <t>principalInvestigator</t>
  </si>
  <si>
    <t>collectorList</t>
  </si>
  <si>
    <t>minimumElevationInMeters</t>
  </si>
  <si>
    <t>yearCollected</t>
  </si>
  <si>
    <t>monthCollected</t>
  </si>
  <si>
    <t>dayCollected</t>
  </si>
  <si>
    <t>materialSampleID</t>
  </si>
  <si>
    <t>USA</t>
  </si>
  <si>
    <t>Peru</t>
  </si>
  <si>
    <t>Italy</t>
  </si>
  <si>
    <t>locality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</si>
</sst>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yy;@"/>
    <numFmt numFmtId="165" formatCode="[$-409]d\-mmm\-yy;@"/>
    <numFmt numFmtId="166" formatCode="0.000000"/>
  </numFmts>
  <fonts count="5" x14ac:knownFonts="1">
    <font>
      <sz val="11"/>
      <color indexed="8"/>
      <name val="Calibri"/>
      <family val="2"/>
      <scheme val="minor"/>
    </font>
    <font>
      <b/>
      <sz val="14"/>
      <name val="Calibri"/>
    </font>
    <font>
      <b/>
      <sz val="14"/>
      <color indexed="10"/>
      <name val="Calibri"/>
    </font>
    <font>
      <b/>
      <sz val="14"/>
      <name val="Calibri"/>
    </font>
    <font>
      <sz val="12"/>
      <color indexed="8"/>
      <name val="Times New Roman"/>
      <family val="1"/>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3">
    <xf numFmtId="0" fontId="0" fillId="0" borderId="0" xfId="0"/>
    <xf numFmtId="0" fontId="1" fillId="0" borderId="0" xfId="0" applyFont="1" applyAlignment="1">
      <alignment vertical="top"/>
    </xf>
    <xf numFmtId="0" fontId="2" fillId="0" borderId="0" xfId="0" applyFont="1" applyAlignment="1">
      <alignment vertical="top"/>
    </xf>
    <xf numFmtId="0" fontId="0" fillId="0" borderId="0" xfId="0" applyAlignment="1">
      <alignment vertical="top" wrapText="1"/>
    </xf>
    <xf numFmtId="0" fontId="0" fillId="0" borderId="0" xfId="0"/>
    <xf numFmtId="0" fontId="3" fillId="0" borderId="0" xfId="0" applyFont="1" applyAlignment="1">
      <alignment horizontal="center"/>
    </xf>
    <xf numFmtId="14" fontId="4" fillId="0" borderId="1" xfId="0" applyNumberFormat="1" applyFont="1" applyBorder="1" applyAlignment="1">
      <alignment horizontal="right" wrapText="1"/>
    </xf>
    <xf numFmtId="164" fontId="4" fillId="0" borderId="0" xfId="0" applyNumberFormat="1" applyFont="1"/>
    <xf numFmtId="165" fontId="4" fillId="0" borderId="0" xfId="0" applyNumberFormat="1" applyFont="1" applyBorder="1"/>
    <xf numFmtId="15" fontId="4" fillId="0" borderId="0" xfId="0" applyNumberFormat="1" applyFont="1"/>
    <xf numFmtId="15" fontId="4" fillId="0" borderId="0" xfId="0" applyNumberFormat="1" applyFont="1" applyBorder="1"/>
    <xf numFmtId="166" fontId="0" fillId="0" borderId="0" xfId="0" applyNumberFormat="1"/>
    <xf numFmtId="49" fontId="4" fillId="0" borderId="0" xfId="0" applyNumberFormat="1" applyFont="1" applyBorder="1" applyAlignment="1">
      <alignment horizontal="right" wrapText="1"/>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4"/>
  <sheetViews>
    <sheetView topLeftCell="A2" workbookViewId="0"/>
  </sheetViews>
  <sheetFormatPr baseColWidth="10" defaultColWidth="8.83203125" defaultRowHeight="15" x14ac:dyDescent="0.2"/>
  <cols>
    <col min="1" max="1" width="160" customWidth="1"/>
  </cols>
  <sheetData>
    <row r="1" spans="1:2" hidden="1" x14ac:dyDescent="0.2">
      <c r="A1" t="s">
        <v>0</v>
      </c>
      <c r="B1" t="s">
        <v>1</v>
      </c>
    </row>
    <row r="3" spans="1:2" ht="19" x14ac:dyDescent="0.25">
      <c r="A3" s="5" t="s">
        <v>2</v>
      </c>
    </row>
    <row r="4" spans="1:2" ht="19" x14ac:dyDescent="0.25">
      <c r="A4" s="5" t="s">
        <v>3</v>
      </c>
    </row>
    <row r="5" spans="1:2" ht="19" x14ac:dyDescent="0.25">
      <c r="A5" s="5" t="s">
        <v>4</v>
      </c>
    </row>
    <row r="7" spans="1:2" ht="19" x14ac:dyDescent="0.2">
      <c r="A7" s="1" t="s">
        <v>5</v>
      </c>
    </row>
    <row r="8" spans="1:2" ht="64" x14ac:dyDescent="0.2">
      <c r="A8" s="3" t="s">
        <v>6</v>
      </c>
    </row>
    <row r="10" spans="1:2" ht="19" x14ac:dyDescent="0.2">
      <c r="A10" s="1" t="s">
        <v>7</v>
      </c>
    </row>
    <row r="11" spans="1:2" ht="16" x14ac:dyDescent="0.2">
      <c r="A11" s="3" t="s">
        <v>8</v>
      </c>
    </row>
    <row r="13" spans="1:2" ht="19" x14ac:dyDescent="0.2">
      <c r="A13" s="1" t="s">
        <v>9</v>
      </c>
    </row>
    <row r="14" spans="1:2" ht="16" x14ac:dyDescent="0.2">
      <c r="A14" s="3" t="s">
        <v>10</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510"/>
  <sheetViews>
    <sheetView tabSelected="1" workbookViewId="0">
      <selection activeCell="F2" sqref="F2:F510"/>
    </sheetView>
  </sheetViews>
  <sheetFormatPr baseColWidth="10" defaultColWidth="8.83203125" defaultRowHeight="15" x14ac:dyDescent="0.2"/>
  <cols>
    <col min="1" max="1" width="16.1640625" bestFit="1" customWidth="1"/>
    <col min="2" max="2" width="11.1640625" bestFit="1" customWidth="1"/>
    <col min="3" max="3" width="8.1640625" customWidth="1"/>
    <col min="4" max="4" width="11.33203125" bestFit="1" customWidth="1"/>
    <col min="5" max="5" width="9.6640625" bestFit="1" customWidth="1"/>
    <col min="6" max="6" width="9.6640625" style="4" customWidth="1"/>
    <col min="7" max="7" width="21.1640625" bestFit="1" customWidth="1"/>
    <col min="8" max="8" width="18.83203125" bestFit="1" customWidth="1"/>
    <col min="9" max="9" width="16.5" bestFit="1" customWidth="1"/>
    <col min="10" max="12" width="16.5" style="4" customWidth="1"/>
    <col min="13" max="13" width="17.6640625" bestFit="1" customWidth="1"/>
    <col min="14" max="14" width="8" bestFit="1" customWidth="1"/>
    <col min="15" max="15" width="6" bestFit="1" customWidth="1"/>
    <col min="16" max="16" width="19.5" bestFit="1" customWidth="1"/>
    <col min="17" max="17" width="14.6640625" bestFit="1" customWidth="1"/>
    <col min="18" max="18" width="17.1640625" bestFit="1" customWidth="1"/>
    <col min="19" max="19" width="11.5" bestFit="1" customWidth="1"/>
    <col min="20" max="20" width="17.6640625" bestFit="1" customWidth="1"/>
    <col min="21" max="21" width="16" bestFit="1" customWidth="1"/>
    <col min="22" max="22" width="18.1640625" bestFit="1" customWidth="1"/>
    <col min="23" max="23" width="17.83203125" bestFit="1" customWidth="1"/>
    <col min="24" max="24" width="18.1640625" bestFit="1" customWidth="1"/>
    <col min="25" max="25" width="13.1640625" bestFit="1" customWidth="1"/>
    <col min="26" max="26" width="16.33203125" bestFit="1" customWidth="1"/>
    <col min="27" max="27" width="24.6640625" bestFit="1" customWidth="1"/>
    <col min="28" max="28" width="17.1640625" bestFit="1" customWidth="1"/>
    <col min="29" max="29" width="22.6640625" bestFit="1" customWidth="1"/>
    <col min="30" max="30" width="10.83203125" bestFit="1" customWidth="1"/>
    <col min="31" max="31" width="5" bestFit="1" customWidth="1"/>
    <col min="32" max="32" width="8.1640625" bestFit="1" customWidth="1"/>
    <col min="33" max="33" width="23.6640625" bestFit="1" customWidth="1"/>
    <col min="34" max="34" width="7.5" bestFit="1" customWidth="1"/>
    <col min="35" max="36" width="12.5" bestFit="1" customWidth="1"/>
    <col min="37" max="37" width="19.6640625" bestFit="1" customWidth="1"/>
    <col min="38" max="38" width="9" bestFit="1" customWidth="1"/>
    <col min="39" max="39" width="15.5" bestFit="1" customWidth="1"/>
    <col min="40" max="40" width="17.1640625" bestFit="1" customWidth="1"/>
    <col min="41" max="41" width="20" bestFit="1" customWidth="1"/>
    <col min="42" max="42" width="16.6640625" bestFit="1" customWidth="1"/>
    <col min="43" max="43" width="28.1640625" bestFit="1" customWidth="1"/>
    <col min="44" max="44" width="17" bestFit="1" customWidth="1"/>
    <col min="45" max="45" width="14.83203125" bestFit="1" customWidth="1"/>
    <col min="46" max="46" width="10.33203125" bestFit="1" customWidth="1"/>
    <col min="47" max="47" width="8.1640625" bestFit="1" customWidth="1"/>
    <col min="48" max="48" width="5.1640625" bestFit="1" customWidth="1"/>
    <col min="49" max="49" width="6" bestFit="1" customWidth="1"/>
    <col min="50" max="50" width="17.6640625" bestFit="1" customWidth="1"/>
  </cols>
  <sheetData>
    <row r="1" spans="1:50" ht="20" thickBot="1" x14ac:dyDescent="0.25">
      <c r="A1" s="2" t="s">
        <v>265</v>
      </c>
      <c r="B1" s="2" t="s">
        <v>266</v>
      </c>
      <c r="C1" s="2" t="s">
        <v>13</v>
      </c>
      <c r="D1" s="2" t="s">
        <v>267</v>
      </c>
      <c r="E1" s="1" t="s">
        <v>55</v>
      </c>
      <c r="F1" s="1" t="s">
        <v>275</v>
      </c>
      <c r="G1" s="2" t="s">
        <v>15</v>
      </c>
      <c r="H1" s="2" t="s">
        <v>16</v>
      </c>
      <c r="I1" s="2" t="s">
        <v>17</v>
      </c>
      <c r="J1" s="2" t="s">
        <v>268</v>
      </c>
      <c r="K1" s="2" t="s">
        <v>269</v>
      </c>
      <c r="L1" s="2" t="s">
        <v>270</v>
      </c>
      <c r="M1" s="2" t="s">
        <v>18</v>
      </c>
      <c r="N1" s="2" t="s">
        <v>19</v>
      </c>
      <c r="O1" s="2" t="s">
        <v>20</v>
      </c>
      <c r="P1" s="2" t="s">
        <v>21</v>
      </c>
      <c r="Q1" s="2" t="s">
        <v>22</v>
      </c>
      <c r="R1" s="2" t="s">
        <v>23</v>
      </c>
      <c r="S1" s="2" t="s">
        <v>271</v>
      </c>
      <c r="T1" s="1" t="s">
        <v>25</v>
      </c>
      <c r="U1" s="1" t="s">
        <v>26</v>
      </c>
      <c r="V1" s="1" t="s">
        <v>27</v>
      </c>
      <c r="W1" s="1" t="s">
        <v>28</v>
      </c>
      <c r="X1" s="1" t="s">
        <v>29</v>
      </c>
      <c r="Y1" s="1" t="s">
        <v>30</v>
      </c>
      <c r="Z1" s="1" t="s">
        <v>31</v>
      </c>
      <c r="AA1" s="1" t="s">
        <v>32</v>
      </c>
      <c r="AB1" s="1" t="s">
        <v>33</v>
      </c>
      <c r="AC1" s="1" t="s">
        <v>34</v>
      </c>
      <c r="AD1" s="1" t="s">
        <v>35</v>
      </c>
      <c r="AE1" s="1" t="s">
        <v>36</v>
      </c>
      <c r="AF1" s="1" t="s">
        <v>37</v>
      </c>
      <c r="AG1" s="1" t="s">
        <v>38</v>
      </c>
      <c r="AH1" s="1" t="s">
        <v>39</v>
      </c>
      <c r="AI1" s="1" t="s">
        <v>40</v>
      </c>
      <c r="AJ1" s="1" t="s">
        <v>41</v>
      </c>
      <c r="AK1" s="1" t="s">
        <v>42</v>
      </c>
      <c r="AL1" s="1" t="s">
        <v>43</v>
      </c>
      <c r="AM1" s="1" t="s">
        <v>44</v>
      </c>
      <c r="AN1" s="1" t="s">
        <v>45</v>
      </c>
      <c r="AO1" s="1" t="s">
        <v>46</v>
      </c>
      <c r="AP1" s="1" t="s">
        <v>47</v>
      </c>
      <c r="AQ1" s="1" t="s">
        <v>48</v>
      </c>
      <c r="AR1" s="1" t="s">
        <v>49</v>
      </c>
      <c r="AS1" s="1" t="s">
        <v>50</v>
      </c>
      <c r="AT1" s="1" t="s">
        <v>51</v>
      </c>
      <c r="AU1" s="1" t="s">
        <v>52</v>
      </c>
      <c r="AV1" s="1" t="s">
        <v>53</v>
      </c>
      <c r="AW1" s="1" t="s">
        <v>54</v>
      </c>
      <c r="AX1" s="1" t="s">
        <v>56</v>
      </c>
    </row>
    <row r="2" spans="1:50" ht="17" thickBot="1" x14ac:dyDescent="0.25">
      <c r="A2" t="s">
        <v>127</v>
      </c>
      <c r="B2" t="s">
        <v>127</v>
      </c>
      <c r="C2">
        <v>30</v>
      </c>
      <c r="D2">
        <v>1128</v>
      </c>
      <c r="E2" t="s">
        <v>272</v>
      </c>
      <c r="F2" s="4" t="str">
        <f>E2</f>
        <v>USA</v>
      </c>
      <c r="G2" s="11">
        <v>-83.520880000000005</v>
      </c>
      <c r="H2" s="11">
        <v>35.094450000000002</v>
      </c>
      <c r="I2" s="6">
        <v>41937</v>
      </c>
      <c r="J2" s="12">
        <f>YEAR(I2)</f>
        <v>2014</v>
      </c>
      <c r="K2" s="12">
        <f>MONTH(I2)</f>
        <v>10</v>
      </c>
      <c r="L2" s="12">
        <f>DAY(I2)</f>
        <v>25</v>
      </c>
      <c r="M2" t="s">
        <v>128</v>
      </c>
      <c r="N2" t="s">
        <v>129</v>
      </c>
      <c r="O2" t="s">
        <v>121</v>
      </c>
      <c r="P2" t="s">
        <v>121</v>
      </c>
      <c r="Q2" t="s">
        <v>109</v>
      </c>
      <c r="R2" t="s">
        <v>106</v>
      </c>
      <c r="S2">
        <v>1400.14</v>
      </c>
      <c r="T2" t="s">
        <v>104</v>
      </c>
      <c r="AA2" t="s">
        <v>114</v>
      </c>
      <c r="AB2" t="s">
        <v>119</v>
      </c>
      <c r="AD2" t="s">
        <v>130</v>
      </c>
      <c r="AE2" t="s">
        <v>131</v>
      </c>
      <c r="AL2" t="s">
        <v>132</v>
      </c>
      <c r="AM2" t="s">
        <v>124</v>
      </c>
      <c r="AO2">
        <v>0</v>
      </c>
      <c r="AT2">
        <v>0</v>
      </c>
      <c r="AU2" t="s">
        <v>133</v>
      </c>
      <c r="AV2">
        <v>25</v>
      </c>
      <c r="AW2">
        <v>2014</v>
      </c>
    </row>
    <row r="3" spans="1:50" ht="17" thickBot="1" x14ac:dyDescent="0.25">
      <c r="A3" t="s">
        <v>127</v>
      </c>
      <c r="B3" t="s">
        <v>127</v>
      </c>
      <c r="C3" s="4">
        <v>30</v>
      </c>
      <c r="D3">
        <v>1128</v>
      </c>
      <c r="E3" s="4" t="s">
        <v>272</v>
      </c>
      <c r="F3" s="4" t="str">
        <f t="shared" ref="F3:F66" si="0">E3</f>
        <v>USA</v>
      </c>
      <c r="G3" s="11">
        <v>-83.520880000000005</v>
      </c>
      <c r="H3" s="11">
        <v>35.094450000000002</v>
      </c>
      <c r="I3" s="6">
        <v>41937</v>
      </c>
      <c r="J3" s="12">
        <f t="shared" ref="J3:J66" si="1">YEAR(I3)</f>
        <v>2014</v>
      </c>
      <c r="K3" s="12">
        <f t="shared" ref="K3:K66" si="2">MONTH(I3)</f>
        <v>10</v>
      </c>
      <c r="L3" s="12">
        <f t="shared" ref="L3:L66" si="3">DAY(I3)</f>
        <v>25</v>
      </c>
      <c r="M3" t="s">
        <v>134</v>
      </c>
      <c r="N3" t="s">
        <v>129</v>
      </c>
      <c r="O3" t="s">
        <v>121</v>
      </c>
      <c r="P3" t="s">
        <v>121</v>
      </c>
      <c r="Q3" t="s">
        <v>109</v>
      </c>
      <c r="R3" t="s">
        <v>106</v>
      </c>
      <c r="S3">
        <v>1401.14</v>
      </c>
      <c r="T3" t="s">
        <v>104</v>
      </c>
      <c r="AA3" t="s">
        <v>114</v>
      </c>
      <c r="AB3" t="s">
        <v>119</v>
      </c>
      <c r="AD3" t="s">
        <v>130</v>
      </c>
      <c r="AE3" t="s">
        <v>135</v>
      </c>
      <c r="AL3" t="s">
        <v>132</v>
      </c>
      <c r="AM3" t="s">
        <v>124</v>
      </c>
      <c r="AO3">
        <v>0</v>
      </c>
      <c r="AT3">
        <v>0</v>
      </c>
      <c r="AU3" t="s">
        <v>133</v>
      </c>
      <c r="AV3">
        <v>25</v>
      </c>
      <c r="AW3">
        <v>2014</v>
      </c>
    </row>
    <row r="4" spans="1:50" ht="17" thickBot="1" x14ac:dyDescent="0.25">
      <c r="A4" t="s">
        <v>127</v>
      </c>
      <c r="B4" t="s">
        <v>127</v>
      </c>
      <c r="C4" s="4">
        <v>30</v>
      </c>
      <c r="D4">
        <v>1128</v>
      </c>
      <c r="E4" s="4" t="s">
        <v>272</v>
      </c>
      <c r="F4" s="4" t="str">
        <f t="shared" si="0"/>
        <v>USA</v>
      </c>
      <c r="G4" s="11">
        <v>-83.520880000000005</v>
      </c>
      <c r="H4" s="11">
        <v>35.094450000000002</v>
      </c>
      <c r="I4" s="6">
        <v>41937</v>
      </c>
      <c r="J4" s="12">
        <f t="shared" si="1"/>
        <v>2014</v>
      </c>
      <c r="K4" s="12">
        <f t="shared" si="2"/>
        <v>10</v>
      </c>
      <c r="L4" s="12">
        <f t="shared" si="3"/>
        <v>25</v>
      </c>
      <c r="M4" t="s">
        <v>134</v>
      </c>
      <c r="N4" t="s">
        <v>129</v>
      </c>
      <c r="O4" t="s">
        <v>121</v>
      </c>
      <c r="P4" t="s">
        <v>121</v>
      </c>
      <c r="Q4" t="s">
        <v>109</v>
      </c>
      <c r="R4" t="s">
        <v>106</v>
      </c>
      <c r="S4">
        <v>1402.14</v>
      </c>
      <c r="T4" t="s">
        <v>104</v>
      </c>
      <c r="AA4" t="s">
        <v>114</v>
      </c>
      <c r="AB4" t="s">
        <v>119</v>
      </c>
      <c r="AD4" t="s">
        <v>136</v>
      </c>
      <c r="AE4" t="s">
        <v>137</v>
      </c>
      <c r="AL4" t="s">
        <v>132</v>
      </c>
      <c r="AM4" t="s">
        <v>124</v>
      </c>
      <c r="AO4">
        <v>0</v>
      </c>
      <c r="AT4">
        <v>0</v>
      </c>
      <c r="AU4" t="s">
        <v>133</v>
      </c>
      <c r="AV4">
        <v>25</v>
      </c>
      <c r="AW4">
        <v>2014</v>
      </c>
    </row>
    <row r="5" spans="1:50" ht="17" thickBot="1" x14ac:dyDescent="0.25">
      <c r="A5" t="s">
        <v>127</v>
      </c>
      <c r="B5" t="s">
        <v>127</v>
      </c>
      <c r="C5" s="4">
        <v>30</v>
      </c>
      <c r="D5">
        <v>1128</v>
      </c>
      <c r="E5" s="4" t="s">
        <v>272</v>
      </c>
      <c r="F5" s="4" t="str">
        <f t="shared" si="0"/>
        <v>USA</v>
      </c>
      <c r="G5" s="11">
        <v>-83.520880000000005</v>
      </c>
      <c r="H5" s="11">
        <v>35.094450000000002</v>
      </c>
      <c r="I5" s="6">
        <v>41937</v>
      </c>
      <c r="J5" s="12">
        <f t="shared" si="1"/>
        <v>2014</v>
      </c>
      <c r="K5" s="12">
        <f t="shared" si="2"/>
        <v>10</v>
      </c>
      <c r="L5" s="12">
        <f t="shared" si="3"/>
        <v>25</v>
      </c>
      <c r="M5" t="s">
        <v>134</v>
      </c>
      <c r="N5" t="s">
        <v>129</v>
      </c>
      <c r="O5" t="s">
        <v>121</v>
      </c>
      <c r="P5" t="s">
        <v>121</v>
      </c>
      <c r="Q5" t="s">
        <v>109</v>
      </c>
      <c r="R5" t="s">
        <v>106</v>
      </c>
      <c r="S5">
        <v>1403.14</v>
      </c>
      <c r="T5" t="s">
        <v>104</v>
      </c>
      <c r="AA5" t="s">
        <v>114</v>
      </c>
      <c r="AB5" t="s">
        <v>119</v>
      </c>
      <c r="AD5" t="s">
        <v>130</v>
      </c>
      <c r="AE5" t="s">
        <v>135</v>
      </c>
      <c r="AL5" t="s">
        <v>132</v>
      </c>
      <c r="AM5" t="s">
        <v>124</v>
      </c>
      <c r="AO5">
        <v>0</v>
      </c>
      <c r="AT5">
        <v>0</v>
      </c>
      <c r="AU5" t="s">
        <v>133</v>
      </c>
      <c r="AV5">
        <v>25</v>
      </c>
      <c r="AW5">
        <v>2014</v>
      </c>
    </row>
    <row r="6" spans="1:50" ht="17" thickBot="1" x14ac:dyDescent="0.25">
      <c r="A6" t="s">
        <v>127</v>
      </c>
      <c r="B6" t="s">
        <v>127</v>
      </c>
      <c r="C6" s="4">
        <v>30</v>
      </c>
      <c r="D6">
        <v>1128</v>
      </c>
      <c r="E6" s="4" t="s">
        <v>272</v>
      </c>
      <c r="F6" s="4" t="str">
        <f t="shared" si="0"/>
        <v>USA</v>
      </c>
      <c r="G6" s="11">
        <v>-83.520880000000005</v>
      </c>
      <c r="H6" s="11">
        <v>35.094450000000002</v>
      </c>
      <c r="I6" s="6">
        <v>41937</v>
      </c>
      <c r="J6" s="12">
        <f t="shared" si="1"/>
        <v>2014</v>
      </c>
      <c r="K6" s="12">
        <f t="shared" si="2"/>
        <v>10</v>
      </c>
      <c r="L6" s="12">
        <f t="shared" si="3"/>
        <v>25</v>
      </c>
      <c r="M6" t="s">
        <v>138</v>
      </c>
      <c r="N6" t="s">
        <v>139</v>
      </c>
      <c r="O6" t="s">
        <v>121</v>
      </c>
      <c r="P6" t="s">
        <v>121</v>
      </c>
      <c r="Q6" t="s">
        <v>109</v>
      </c>
      <c r="R6" t="s">
        <v>106</v>
      </c>
      <c r="S6">
        <v>1404.14</v>
      </c>
      <c r="T6" t="s">
        <v>104</v>
      </c>
      <c r="AA6" t="s">
        <v>114</v>
      </c>
      <c r="AB6" t="s">
        <v>119</v>
      </c>
      <c r="AD6" t="s">
        <v>136</v>
      </c>
      <c r="AE6" t="s">
        <v>137</v>
      </c>
      <c r="AL6" t="s">
        <v>132</v>
      </c>
      <c r="AM6" t="s">
        <v>124</v>
      </c>
      <c r="AO6">
        <v>0</v>
      </c>
      <c r="AT6">
        <v>0</v>
      </c>
      <c r="AU6" t="s">
        <v>133</v>
      </c>
      <c r="AV6">
        <v>25</v>
      </c>
      <c r="AW6">
        <v>2014</v>
      </c>
    </row>
    <row r="7" spans="1:50" ht="17" thickBot="1" x14ac:dyDescent="0.25">
      <c r="A7" t="s">
        <v>127</v>
      </c>
      <c r="B7" t="s">
        <v>127</v>
      </c>
      <c r="C7" s="4">
        <v>30</v>
      </c>
      <c r="D7">
        <v>1128</v>
      </c>
      <c r="E7" s="4" t="s">
        <v>272</v>
      </c>
      <c r="F7" s="4" t="str">
        <f t="shared" si="0"/>
        <v>USA</v>
      </c>
      <c r="G7" s="11">
        <v>-83.520880000000005</v>
      </c>
      <c r="H7" s="11">
        <v>35.094450000000002</v>
      </c>
      <c r="I7" s="6">
        <v>41937</v>
      </c>
      <c r="J7" s="12">
        <f t="shared" si="1"/>
        <v>2014</v>
      </c>
      <c r="K7" s="12">
        <f t="shared" si="2"/>
        <v>10</v>
      </c>
      <c r="L7" s="12">
        <f t="shared" si="3"/>
        <v>25</v>
      </c>
      <c r="M7" t="s">
        <v>138</v>
      </c>
      <c r="N7" t="s">
        <v>139</v>
      </c>
      <c r="O7" t="s">
        <v>121</v>
      </c>
      <c r="P7" t="s">
        <v>121</v>
      </c>
      <c r="Q7" t="s">
        <v>109</v>
      </c>
      <c r="R7" t="s">
        <v>106</v>
      </c>
      <c r="S7">
        <v>1405.14</v>
      </c>
      <c r="T7" t="s">
        <v>104</v>
      </c>
      <c r="AA7" t="s">
        <v>114</v>
      </c>
      <c r="AB7" t="s">
        <v>119</v>
      </c>
      <c r="AD7" t="s">
        <v>130</v>
      </c>
      <c r="AE7" t="s">
        <v>135</v>
      </c>
      <c r="AL7" t="s">
        <v>132</v>
      </c>
      <c r="AM7" t="s">
        <v>124</v>
      </c>
      <c r="AO7">
        <v>0</v>
      </c>
      <c r="AT7">
        <v>0</v>
      </c>
      <c r="AU7" t="s">
        <v>133</v>
      </c>
      <c r="AV7">
        <v>25</v>
      </c>
      <c r="AW7">
        <v>2014</v>
      </c>
    </row>
    <row r="8" spans="1:50" ht="17" thickBot="1" x14ac:dyDescent="0.25">
      <c r="A8" t="s">
        <v>127</v>
      </c>
      <c r="B8" t="s">
        <v>127</v>
      </c>
      <c r="C8" s="4">
        <v>30</v>
      </c>
      <c r="D8">
        <v>1128</v>
      </c>
      <c r="E8" s="4" t="s">
        <v>272</v>
      </c>
      <c r="F8" s="4" t="str">
        <f t="shared" si="0"/>
        <v>USA</v>
      </c>
      <c r="G8" s="11">
        <v>-83.520880000000005</v>
      </c>
      <c r="H8" s="11">
        <v>35.094450000000002</v>
      </c>
      <c r="I8" s="6">
        <v>41937</v>
      </c>
      <c r="J8" s="12">
        <f t="shared" si="1"/>
        <v>2014</v>
      </c>
      <c r="K8" s="12">
        <f t="shared" si="2"/>
        <v>10</v>
      </c>
      <c r="L8" s="12">
        <f t="shared" si="3"/>
        <v>25</v>
      </c>
      <c r="M8" t="s">
        <v>140</v>
      </c>
      <c r="N8" t="s">
        <v>139</v>
      </c>
      <c r="O8" t="s">
        <v>121</v>
      </c>
      <c r="P8" t="s">
        <v>121</v>
      </c>
      <c r="Q8" t="s">
        <v>109</v>
      </c>
      <c r="R8" t="s">
        <v>106</v>
      </c>
      <c r="S8">
        <v>1406.14</v>
      </c>
      <c r="T8" t="s">
        <v>104</v>
      </c>
      <c r="AA8" t="s">
        <v>114</v>
      </c>
      <c r="AB8" t="s">
        <v>119</v>
      </c>
      <c r="AD8" t="s">
        <v>130</v>
      </c>
      <c r="AE8" t="s">
        <v>135</v>
      </c>
      <c r="AL8" t="s">
        <v>132</v>
      </c>
      <c r="AM8" t="s">
        <v>124</v>
      </c>
      <c r="AO8">
        <v>0</v>
      </c>
      <c r="AT8">
        <v>0</v>
      </c>
      <c r="AU8" t="s">
        <v>133</v>
      </c>
      <c r="AV8">
        <v>25</v>
      </c>
      <c r="AW8">
        <v>2014</v>
      </c>
    </row>
    <row r="9" spans="1:50" ht="17" thickBot="1" x14ac:dyDescent="0.25">
      <c r="A9" t="s">
        <v>127</v>
      </c>
      <c r="B9" t="s">
        <v>127</v>
      </c>
      <c r="C9" s="4">
        <v>30</v>
      </c>
      <c r="D9">
        <v>1128</v>
      </c>
      <c r="E9" s="4" t="s">
        <v>272</v>
      </c>
      <c r="F9" s="4" t="str">
        <f t="shared" si="0"/>
        <v>USA</v>
      </c>
      <c r="G9" s="11">
        <v>-83.520880000000005</v>
      </c>
      <c r="H9" s="11">
        <v>35.094450000000002</v>
      </c>
      <c r="I9" s="6">
        <v>41937</v>
      </c>
      <c r="J9" s="12">
        <f t="shared" si="1"/>
        <v>2014</v>
      </c>
      <c r="K9" s="12">
        <f t="shared" si="2"/>
        <v>10</v>
      </c>
      <c r="L9" s="12">
        <f t="shared" si="3"/>
        <v>25</v>
      </c>
      <c r="M9" t="s">
        <v>264</v>
      </c>
      <c r="N9" t="s">
        <v>139</v>
      </c>
      <c r="O9" t="s">
        <v>121</v>
      </c>
      <c r="P9" t="s">
        <v>121</v>
      </c>
      <c r="Q9" t="s">
        <v>109</v>
      </c>
      <c r="R9" t="s">
        <v>106</v>
      </c>
      <c r="S9">
        <v>1407.14</v>
      </c>
      <c r="T9" t="s">
        <v>104</v>
      </c>
      <c r="AA9" t="s">
        <v>114</v>
      </c>
      <c r="AB9" t="s">
        <v>119</v>
      </c>
      <c r="AD9" t="s">
        <v>130</v>
      </c>
      <c r="AE9" t="s">
        <v>135</v>
      </c>
      <c r="AL9" t="s">
        <v>132</v>
      </c>
      <c r="AM9" t="s">
        <v>124</v>
      </c>
      <c r="AO9">
        <v>0</v>
      </c>
      <c r="AT9">
        <v>0</v>
      </c>
      <c r="AU9" t="s">
        <v>133</v>
      </c>
      <c r="AV9">
        <v>25</v>
      </c>
      <c r="AW9">
        <v>2014</v>
      </c>
    </row>
    <row r="10" spans="1:50" ht="17" thickBot="1" x14ac:dyDescent="0.25">
      <c r="A10" t="s">
        <v>127</v>
      </c>
      <c r="B10" t="s">
        <v>127</v>
      </c>
      <c r="C10" s="4">
        <v>30</v>
      </c>
      <c r="D10">
        <v>1128</v>
      </c>
      <c r="E10" s="4" t="s">
        <v>272</v>
      </c>
      <c r="F10" s="4" t="str">
        <f t="shared" si="0"/>
        <v>USA</v>
      </c>
      <c r="G10" s="11">
        <v>-83.520880000000005</v>
      </c>
      <c r="H10" s="11">
        <v>35.094450000000002</v>
      </c>
      <c r="I10" s="6">
        <v>41937</v>
      </c>
      <c r="J10" s="12">
        <f t="shared" si="1"/>
        <v>2014</v>
      </c>
      <c r="K10" s="12">
        <f t="shared" si="2"/>
        <v>10</v>
      </c>
      <c r="L10" s="12">
        <f t="shared" si="3"/>
        <v>25</v>
      </c>
      <c r="M10" t="s">
        <v>138</v>
      </c>
      <c r="N10" t="s">
        <v>139</v>
      </c>
      <c r="O10" t="s">
        <v>121</v>
      </c>
      <c r="P10" t="s">
        <v>121</v>
      </c>
      <c r="Q10" t="s">
        <v>109</v>
      </c>
      <c r="R10" t="s">
        <v>106</v>
      </c>
      <c r="S10">
        <v>1408.14</v>
      </c>
      <c r="T10" t="s">
        <v>104</v>
      </c>
      <c r="AA10" t="s">
        <v>114</v>
      </c>
      <c r="AB10" t="s">
        <v>119</v>
      </c>
      <c r="AD10" t="s">
        <v>136</v>
      </c>
      <c r="AE10" t="s">
        <v>137</v>
      </c>
      <c r="AL10" t="s">
        <v>132</v>
      </c>
      <c r="AM10" t="s">
        <v>124</v>
      </c>
      <c r="AO10">
        <v>0</v>
      </c>
      <c r="AT10">
        <v>0</v>
      </c>
      <c r="AU10" t="s">
        <v>133</v>
      </c>
      <c r="AV10">
        <v>25</v>
      </c>
      <c r="AW10">
        <v>2014</v>
      </c>
    </row>
    <row r="11" spans="1:50" ht="17" thickBot="1" x14ac:dyDescent="0.25">
      <c r="A11" t="s">
        <v>127</v>
      </c>
      <c r="B11" t="s">
        <v>127</v>
      </c>
      <c r="C11" s="4">
        <v>30</v>
      </c>
      <c r="D11">
        <v>1128</v>
      </c>
      <c r="E11" s="4" t="s">
        <v>272</v>
      </c>
      <c r="F11" s="4" t="str">
        <f t="shared" si="0"/>
        <v>USA</v>
      </c>
      <c r="G11" s="11">
        <v>-83.520880000000005</v>
      </c>
      <c r="H11" s="11">
        <v>35.094450000000002</v>
      </c>
      <c r="I11" s="6">
        <v>41937</v>
      </c>
      <c r="J11" s="12">
        <f t="shared" si="1"/>
        <v>2014</v>
      </c>
      <c r="K11" s="12">
        <f t="shared" si="2"/>
        <v>10</v>
      </c>
      <c r="L11" s="12">
        <f t="shared" si="3"/>
        <v>25</v>
      </c>
      <c r="M11" t="s">
        <v>138</v>
      </c>
      <c r="N11" t="s">
        <v>139</v>
      </c>
      <c r="O11" t="s">
        <v>121</v>
      </c>
      <c r="P11" t="s">
        <v>121</v>
      </c>
      <c r="Q11" t="s">
        <v>109</v>
      </c>
      <c r="R11" t="s">
        <v>106</v>
      </c>
      <c r="S11">
        <v>1409.14</v>
      </c>
      <c r="T11" t="s">
        <v>104</v>
      </c>
      <c r="AA11" t="s">
        <v>114</v>
      </c>
      <c r="AB11" t="s">
        <v>119</v>
      </c>
      <c r="AD11" t="s">
        <v>136</v>
      </c>
      <c r="AE11" t="s">
        <v>137</v>
      </c>
      <c r="AL11" t="s">
        <v>132</v>
      </c>
      <c r="AM11" t="s">
        <v>124</v>
      </c>
      <c r="AO11">
        <v>0</v>
      </c>
      <c r="AT11">
        <v>0</v>
      </c>
      <c r="AU11" t="s">
        <v>133</v>
      </c>
      <c r="AV11">
        <v>25</v>
      </c>
      <c r="AW11">
        <v>2014</v>
      </c>
    </row>
    <row r="12" spans="1:50" ht="17" thickBot="1" x14ac:dyDescent="0.25">
      <c r="A12" t="s">
        <v>127</v>
      </c>
      <c r="B12" t="s">
        <v>127</v>
      </c>
      <c r="C12" s="4">
        <v>30</v>
      </c>
      <c r="D12">
        <v>1128</v>
      </c>
      <c r="E12" s="4" t="s">
        <v>272</v>
      </c>
      <c r="F12" s="4" t="str">
        <f t="shared" si="0"/>
        <v>USA</v>
      </c>
      <c r="G12" s="11">
        <v>-83.520880000000005</v>
      </c>
      <c r="H12" s="11">
        <v>35.094450000000002</v>
      </c>
      <c r="I12" s="6">
        <v>41937</v>
      </c>
      <c r="J12" s="12">
        <f t="shared" si="1"/>
        <v>2014</v>
      </c>
      <c r="K12" s="12">
        <f t="shared" si="2"/>
        <v>10</v>
      </c>
      <c r="L12" s="12">
        <f t="shared" si="3"/>
        <v>25</v>
      </c>
      <c r="M12" t="s">
        <v>138</v>
      </c>
      <c r="N12" t="s">
        <v>139</v>
      </c>
      <c r="O12" t="s">
        <v>121</v>
      </c>
      <c r="P12" t="s">
        <v>121</v>
      </c>
      <c r="Q12" t="s">
        <v>109</v>
      </c>
      <c r="R12" t="s">
        <v>106</v>
      </c>
      <c r="S12">
        <v>1410.14</v>
      </c>
      <c r="T12" t="s">
        <v>104</v>
      </c>
      <c r="AA12" t="s">
        <v>114</v>
      </c>
      <c r="AB12" t="s">
        <v>119</v>
      </c>
      <c r="AD12" t="s">
        <v>130</v>
      </c>
      <c r="AE12" t="s">
        <v>135</v>
      </c>
      <c r="AL12" t="s">
        <v>132</v>
      </c>
      <c r="AM12" t="s">
        <v>124</v>
      </c>
      <c r="AO12">
        <v>0</v>
      </c>
      <c r="AT12">
        <v>0</v>
      </c>
      <c r="AU12" t="s">
        <v>133</v>
      </c>
      <c r="AV12">
        <v>25</v>
      </c>
      <c r="AW12">
        <v>2014</v>
      </c>
    </row>
    <row r="13" spans="1:50" ht="17" thickBot="1" x14ac:dyDescent="0.25">
      <c r="A13" t="s">
        <v>127</v>
      </c>
      <c r="B13" t="s">
        <v>127</v>
      </c>
      <c r="C13" s="4">
        <v>30</v>
      </c>
      <c r="D13">
        <v>1128</v>
      </c>
      <c r="E13" s="4" t="s">
        <v>272</v>
      </c>
      <c r="F13" s="4" t="str">
        <f t="shared" si="0"/>
        <v>USA</v>
      </c>
      <c r="G13" s="11">
        <v>-83.520880000000005</v>
      </c>
      <c r="H13" s="11">
        <v>35.094450000000002</v>
      </c>
      <c r="I13" s="6">
        <v>41937</v>
      </c>
      <c r="J13" s="12">
        <f t="shared" si="1"/>
        <v>2014</v>
      </c>
      <c r="K13" s="12">
        <f t="shared" si="2"/>
        <v>10</v>
      </c>
      <c r="L13" s="12">
        <f t="shared" si="3"/>
        <v>25</v>
      </c>
      <c r="M13" t="s">
        <v>138</v>
      </c>
      <c r="N13" t="s">
        <v>139</v>
      </c>
      <c r="O13" t="s">
        <v>121</v>
      </c>
      <c r="P13" t="s">
        <v>121</v>
      </c>
      <c r="Q13" t="s">
        <v>109</v>
      </c>
      <c r="R13" t="s">
        <v>106</v>
      </c>
      <c r="S13">
        <v>1411.14</v>
      </c>
      <c r="T13" t="s">
        <v>104</v>
      </c>
      <c r="AA13" t="s">
        <v>114</v>
      </c>
      <c r="AB13" t="s">
        <v>119</v>
      </c>
      <c r="AD13" t="s">
        <v>130</v>
      </c>
      <c r="AE13" t="s">
        <v>135</v>
      </c>
      <c r="AL13" t="s">
        <v>132</v>
      </c>
      <c r="AM13" t="s">
        <v>124</v>
      </c>
      <c r="AO13">
        <v>0</v>
      </c>
      <c r="AT13">
        <v>0</v>
      </c>
      <c r="AU13" t="s">
        <v>133</v>
      </c>
      <c r="AV13">
        <v>25</v>
      </c>
      <c r="AW13">
        <v>2014</v>
      </c>
    </row>
    <row r="14" spans="1:50" ht="17" thickBot="1" x14ac:dyDescent="0.25">
      <c r="A14" t="s">
        <v>127</v>
      </c>
      <c r="B14" t="s">
        <v>127</v>
      </c>
      <c r="C14" s="4">
        <v>30</v>
      </c>
      <c r="D14">
        <v>1128</v>
      </c>
      <c r="E14" s="4" t="s">
        <v>272</v>
      </c>
      <c r="F14" s="4" t="str">
        <f t="shared" si="0"/>
        <v>USA</v>
      </c>
      <c r="G14" s="11">
        <v>-83.520880000000005</v>
      </c>
      <c r="H14" s="11">
        <v>35.094450000000002</v>
      </c>
      <c r="I14" s="6">
        <v>41937</v>
      </c>
      <c r="J14" s="12">
        <f t="shared" si="1"/>
        <v>2014</v>
      </c>
      <c r="K14" s="12">
        <f t="shared" si="2"/>
        <v>10</v>
      </c>
      <c r="L14" s="12">
        <f t="shared" si="3"/>
        <v>25</v>
      </c>
      <c r="M14" t="s">
        <v>138</v>
      </c>
      <c r="N14" t="s">
        <v>139</v>
      </c>
      <c r="O14" t="s">
        <v>121</v>
      </c>
      <c r="P14" t="s">
        <v>121</v>
      </c>
      <c r="Q14" t="s">
        <v>109</v>
      </c>
      <c r="R14" t="s">
        <v>106</v>
      </c>
      <c r="S14">
        <v>1412.14</v>
      </c>
      <c r="T14" t="s">
        <v>104</v>
      </c>
      <c r="AA14" t="s">
        <v>114</v>
      </c>
      <c r="AB14" t="s">
        <v>119</v>
      </c>
      <c r="AD14" t="s">
        <v>136</v>
      </c>
      <c r="AE14" t="s">
        <v>137</v>
      </c>
      <c r="AL14" t="s">
        <v>132</v>
      </c>
      <c r="AM14" t="s">
        <v>124</v>
      </c>
      <c r="AO14">
        <v>0</v>
      </c>
      <c r="AT14">
        <v>0</v>
      </c>
      <c r="AU14" t="s">
        <v>133</v>
      </c>
      <c r="AV14">
        <v>25</v>
      </c>
      <c r="AW14">
        <v>2014</v>
      </c>
    </row>
    <row r="15" spans="1:50" ht="17" thickBot="1" x14ac:dyDescent="0.25">
      <c r="A15" t="s">
        <v>127</v>
      </c>
      <c r="B15" t="s">
        <v>127</v>
      </c>
      <c r="C15" s="4">
        <v>30</v>
      </c>
      <c r="D15">
        <v>1128</v>
      </c>
      <c r="E15" s="4" t="s">
        <v>272</v>
      </c>
      <c r="F15" s="4" t="str">
        <f t="shared" si="0"/>
        <v>USA</v>
      </c>
      <c r="G15" s="11">
        <v>-83.520880000000005</v>
      </c>
      <c r="H15" s="11">
        <v>35.094450000000002</v>
      </c>
      <c r="I15" s="6">
        <v>41937</v>
      </c>
      <c r="J15" s="12">
        <f t="shared" si="1"/>
        <v>2014</v>
      </c>
      <c r="K15" s="12">
        <f t="shared" si="2"/>
        <v>10</v>
      </c>
      <c r="L15" s="12">
        <f t="shared" si="3"/>
        <v>25</v>
      </c>
      <c r="M15" t="s">
        <v>138</v>
      </c>
      <c r="N15" t="s">
        <v>139</v>
      </c>
      <c r="O15" t="s">
        <v>121</v>
      </c>
      <c r="P15" t="s">
        <v>121</v>
      </c>
      <c r="Q15" t="s">
        <v>109</v>
      </c>
      <c r="R15" t="s">
        <v>106</v>
      </c>
      <c r="S15">
        <v>1413.14</v>
      </c>
      <c r="T15" t="s">
        <v>104</v>
      </c>
      <c r="AA15" t="s">
        <v>114</v>
      </c>
      <c r="AB15" t="s">
        <v>119</v>
      </c>
      <c r="AD15" t="s">
        <v>136</v>
      </c>
      <c r="AE15" t="s">
        <v>137</v>
      </c>
      <c r="AL15" t="s">
        <v>132</v>
      </c>
      <c r="AM15" t="s">
        <v>124</v>
      </c>
      <c r="AO15">
        <v>0</v>
      </c>
      <c r="AT15">
        <v>0</v>
      </c>
      <c r="AU15" t="s">
        <v>133</v>
      </c>
      <c r="AV15">
        <v>25</v>
      </c>
      <c r="AW15">
        <v>2014</v>
      </c>
    </row>
    <row r="16" spans="1:50" ht="17" thickBot="1" x14ac:dyDescent="0.25">
      <c r="A16" t="s">
        <v>127</v>
      </c>
      <c r="B16" t="s">
        <v>127</v>
      </c>
      <c r="C16" s="4">
        <v>30</v>
      </c>
      <c r="D16">
        <v>1128</v>
      </c>
      <c r="E16" s="4" t="s">
        <v>272</v>
      </c>
      <c r="F16" s="4" t="str">
        <f t="shared" si="0"/>
        <v>USA</v>
      </c>
      <c r="G16" s="11">
        <v>-83.520880000000005</v>
      </c>
      <c r="H16" s="11">
        <v>35.094450000000002</v>
      </c>
      <c r="I16" s="6">
        <v>41937</v>
      </c>
      <c r="J16" s="12">
        <f t="shared" si="1"/>
        <v>2014</v>
      </c>
      <c r="K16" s="12">
        <f t="shared" si="2"/>
        <v>10</v>
      </c>
      <c r="L16" s="12">
        <f t="shared" si="3"/>
        <v>25</v>
      </c>
      <c r="M16" t="s">
        <v>138</v>
      </c>
      <c r="N16" t="s">
        <v>139</v>
      </c>
      <c r="O16" t="s">
        <v>121</v>
      </c>
      <c r="P16" t="s">
        <v>121</v>
      </c>
      <c r="Q16" t="s">
        <v>109</v>
      </c>
      <c r="R16" t="s">
        <v>106</v>
      </c>
      <c r="S16">
        <v>1414.14</v>
      </c>
      <c r="T16" t="s">
        <v>104</v>
      </c>
      <c r="AA16" t="s">
        <v>114</v>
      </c>
      <c r="AB16" t="s">
        <v>119</v>
      </c>
      <c r="AD16" t="s">
        <v>136</v>
      </c>
      <c r="AE16" t="s">
        <v>137</v>
      </c>
      <c r="AL16" t="s">
        <v>132</v>
      </c>
      <c r="AM16" t="s">
        <v>124</v>
      </c>
      <c r="AO16">
        <v>0</v>
      </c>
      <c r="AT16">
        <v>0</v>
      </c>
      <c r="AU16" t="s">
        <v>133</v>
      </c>
      <c r="AV16">
        <v>25</v>
      </c>
      <c r="AW16">
        <v>2014</v>
      </c>
    </row>
    <row r="17" spans="1:49" ht="17" thickBot="1" x14ac:dyDescent="0.25">
      <c r="A17" t="s">
        <v>127</v>
      </c>
      <c r="B17" t="s">
        <v>127</v>
      </c>
      <c r="C17" s="4">
        <v>30</v>
      </c>
      <c r="D17">
        <v>1128</v>
      </c>
      <c r="E17" s="4" t="s">
        <v>272</v>
      </c>
      <c r="F17" s="4" t="str">
        <f t="shared" si="0"/>
        <v>USA</v>
      </c>
      <c r="G17" s="11">
        <v>-83.520880000000005</v>
      </c>
      <c r="H17" s="11">
        <v>35.094450000000002</v>
      </c>
      <c r="I17" s="6">
        <v>41937</v>
      </c>
      <c r="J17" s="12">
        <f t="shared" si="1"/>
        <v>2014</v>
      </c>
      <c r="K17" s="12">
        <f t="shared" si="2"/>
        <v>10</v>
      </c>
      <c r="L17" s="12">
        <f t="shared" si="3"/>
        <v>25</v>
      </c>
      <c r="M17" t="s">
        <v>138</v>
      </c>
      <c r="N17" t="s">
        <v>139</v>
      </c>
      <c r="O17" t="s">
        <v>121</v>
      </c>
      <c r="P17" t="s">
        <v>121</v>
      </c>
      <c r="Q17" t="s">
        <v>109</v>
      </c>
      <c r="R17" t="s">
        <v>106</v>
      </c>
      <c r="S17">
        <v>1415.14</v>
      </c>
      <c r="T17" t="s">
        <v>104</v>
      </c>
      <c r="AA17" t="s">
        <v>114</v>
      </c>
      <c r="AB17" t="s">
        <v>119</v>
      </c>
      <c r="AD17" t="s">
        <v>130</v>
      </c>
      <c r="AE17" t="s">
        <v>131</v>
      </c>
      <c r="AL17" t="s">
        <v>132</v>
      </c>
      <c r="AM17" t="s">
        <v>124</v>
      </c>
      <c r="AO17">
        <v>0</v>
      </c>
      <c r="AT17">
        <v>0</v>
      </c>
      <c r="AU17" t="s">
        <v>133</v>
      </c>
      <c r="AV17">
        <v>25</v>
      </c>
      <c r="AW17">
        <v>2014</v>
      </c>
    </row>
    <row r="18" spans="1:49" ht="17" thickBot="1" x14ac:dyDescent="0.25">
      <c r="A18" t="s">
        <v>127</v>
      </c>
      <c r="B18" t="s">
        <v>127</v>
      </c>
      <c r="C18" s="4">
        <v>30</v>
      </c>
      <c r="D18">
        <v>1128</v>
      </c>
      <c r="E18" s="4" t="s">
        <v>272</v>
      </c>
      <c r="F18" s="4" t="str">
        <f t="shared" si="0"/>
        <v>USA</v>
      </c>
      <c r="G18" s="11">
        <v>-83.520880000000005</v>
      </c>
      <c r="H18" s="11">
        <v>35.094450000000002</v>
      </c>
      <c r="I18" s="6">
        <v>41937</v>
      </c>
      <c r="J18" s="12">
        <f t="shared" si="1"/>
        <v>2014</v>
      </c>
      <c r="K18" s="12">
        <f t="shared" si="2"/>
        <v>10</v>
      </c>
      <c r="L18" s="12">
        <f t="shared" si="3"/>
        <v>25</v>
      </c>
      <c r="M18" t="s">
        <v>138</v>
      </c>
      <c r="N18" t="s">
        <v>139</v>
      </c>
      <c r="O18" t="s">
        <v>121</v>
      </c>
      <c r="P18" t="s">
        <v>121</v>
      </c>
      <c r="Q18" t="s">
        <v>109</v>
      </c>
      <c r="R18" t="s">
        <v>106</v>
      </c>
      <c r="S18">
        <v>1416.14</v>
      </c>
      <c r="T18" t="s">
        <v>104</v>
      </c>
      <c r="AA18" t="s">
        <v>114</v>
      </c>
      <c r="AB18" t="s">
        <v>119</v>
      </c>
      <c r="AD18" t="s">
        <v>136</v>
      </c>
      <c r="AE18" t="s">
        <v>137</v>
      </c>
      <c r="AL18" t="s">
        <v>132</v>
      </c>
      <c r="AM18" t="s">
        <v>124</v>
      </c>
      <c r="AO18">
        <v>0</v>
      </c>
      <c r="AT18">
        <v>0</v>
      </c>
      <c r="AU18" t="s">
        <v>133</v>
      </c>
      <c r="AV18">
        <v>25</v>
      </c>
      <c r="AW18">
        <v>2014</v>
      </c>
    </row>
    <row r="19" spans="1:49" ht="17" thickBot="1" x14ac:dyDescent="0.25">
      <c r="A19" t="s">
        <v>127</v>
      </c>
      <c r="B19" t="s">
        <v>127</v>
      </c>
      <c r="C19" s="4">
        <v>30</v>
      </c>
      <c r="D19">
        <v>1128</v>
      </c>
      <c r="E19" s="4" t="s">
        <v>272</v>
      </c>
      <c r="F19" s="4" t="str">
        <f t="shared" si="0"/>
        <v>USA</v>
      </c>
      <c r="G19" s="11">
        <v>-83.520880000000005</v>
      </c>
      <c r="H19" s="11">
        <v>35.094450000000002</v>
      </c>
      <c r="I19" s="6">
        <v>41937</v>
      </c>
      <c r="J19" s="12">
        <f t="shared" si="1"/>
        <v>2014</v>
      </c>
      <c r="K19" s="12">
        <f t="shared" si="2"/>
        <v>10</v>
      </c>
      <c r="L19" s="12">
        <f t="shared" si="3"/>
        <v>25</v>
      </c>
      <c r="M19" t="s">
        <v>138</v>
      </c>
      <c r="N19" t="s">
        <v>139</v>
      </c>
      <c r="O19" t="s">
        <v>121</v>
      </c>
      <c r="P19" t="s">
        <v>121</v>
      </c>
      <c r="Q19" t="s">
        <v>109</v>
      </c>
      <c r="R19" t="s">
        <v>106</v>
      </c>
      <c r="S19">
        <v>1417.14</v>
      </c>
      <c r="T19" t="s">
        <v>104</v>
      </c>
      <c r="AA19" t="s">
        <v>114</v>
      </c>
      <c r="AB19" t="s">
        <v>119</v>
      </c>
      <c r="AD19" t="s">
        <v>130</v>
      </c>
      <c r="AE19" t="s">
        <v>131</v>
      </c>
      <c r="AL19" t="s">
        <v>132</v>
      </c>
      <c r="AM19" t="s">
        <v>124</v>
      </c>
      <c r="AO19">
        <v>0</v>
      </c>
      <c r="AT19">
        <v>0</v>
      </c>
      <c r="AU19" t="s">
        <v>133</v>
      </c>
      <c r="AV19">
        <v>25</v>
      </c>
      <c r="AW19">
        <v>2014</v>
      </c>
    </row>
    <row r="20" spans="1:49" ht="17" thickBot="1" x14ac:dyDescent="0.25">
      <c r="A20" t="s">
        <v>127</v>
      </c>
      <c r="B20" t="s">
        <v>127</v>
      </c>
      <c r="C20" s="4">
        <v>30</v>
      </c>
      <c r="D20">
        <v>1128</v>
      </c>
      <c r="E20" s="4" t="s">
        <v>272</v>
      </c>
      <c r="F20" s="4" t="str">
        <f t="shared" si="0"/>
        <v>USA</v>
      </c>
      <c r="G20" s="11">
        <v>-83.520880000000005</v>
      </c>
      <c r="H20" s="11">
        <v>35.094450000000002</v>
      </c>
      <c r="I20" s="6">
        <v>41937</v>
      </c>
      <c r="J20" s="12">
        <f t="shared" si="1"/>
        <v>2014</v>
      </c>
      <c r="K20" s="12">
        <f t="shared" si="2"/>
        <v>10</v>
      </c>
      <c r="L20" s="12">
        <f t="shared" si="3"/>
        <v>25</v>
      </c>
      <c r="M20" t="s">
        <v>138</v>
      </c>
      <c r="N20" t="s">
        <v>139</v>
      </c>
      <c r="O20" t="s">
        <v>121</v>
      </c>
      <c r="P20" t="s">
        <v>121</v>
      </c>
      <c r="Q20" t="s">
        <v>109</v>
      </c>
      <c r="R20" t="s">
        <v>106</v>
      </c>
      <c r="S20">
        <v>1418.14</v>
      </c>
      <c r="T20" t="s">
        <v>104</v>
      </c>
      <c r="AA20" t="s">
        <v>114</v>
      </c>
      <c r="AB20" t="s">
        <v>119</v>
      </c>
      <c r="AD20" t="s">
        <v>130</v>
      </c>
      <c r="AE20" t="s">
        <v>135</v>
      </c>
      <c r="AL20" t="s">
        <v>132</v>
      </c>
      <c r="AM20" t="s">
        <v>124</v>
      </c>
      <c r="AO20">
        <v>0</v>
      </c>
      <c r="AT20">
        <v>0</v>
      </c>
      <c r="AU20" t="s">
        <v>133</v>
      </c>
      <c r="AV20">
        <v>25</v>
      </c>
      <c r="AW20">
        <v>2014</v>
      </c>
    </row>
    <row r="21" spans="1:49" ht="17" thickBot="1" x14ac:dyDescent="0.25">
      <c r="A21" t="s">
        <v>127</v>
      </c>
      <c r="B21" t="s">
        <v>127</v>
      </c>
      <c r="C21" s="4">
        <v>30</v>
      </c>
      <c r="D21">
        <v>1128</v>
      </c>
      <c r="E21" s="4" t="s">
        <v>272</v>
      </c>
      <c r="F21" s="4" t="str">
        <f t="shared" si="0"/>
        <v>USA</v>
      </c>
      <c r="G21" s="11">
        <v>-83.520880000000005</v>
      </c>
      <c r="H21" s="11">
        <v>35.094450000000002</v>
      </c>
      <c r="I21" s="6">
        <v>41937</v>
      </c>
      <c r="J21" s="12">
        <f t="shared" si="1"/>
        <v>2014</v>
      </c>
      <c r="K21" s="12">
        <f t="shared" si="2"/>
        <v>10</v>
      </c>
      <c r="L21" s="12">
        <f t="shared" si="3"/>
        <v>25</v>
      </c>
      <c r="M21" t="s">
        <v>138</v>
      </c>
      <c r="N21" t="s">
        <v>139</v>
      </c>
      <c r="O21" t="s">
        <v>121</v>
      </c>
      <c r="P21" t="s">
        <v>121</v>
      </c>
      <c r="Q21" t="s">
        <v>109</v>
      </c>
      <c r="R21" t="s">
        <v>106</v>
      </c>
      <c r="S21">
        <v>1419.14</v>
      </c>
      <c r="T21" t="s">
        <v>104</v>
      </c>
      <c r="AA21" t="s">
        <v>114</v>
      </c>
      <c r="AB21" t="s">
        <v>119</v>
      </c>
      <c r="AD21" t="s">
        <v>130</v>
      </c>
      <c r="AE21" t="s">
        <v>131</v>
      </c>
      <c r="AL21" t="s">
        <v>132</v>
      </c>
      <c r="AM21" t="s">
        <v>124</v>
      </c>
      <c r="AO21">
        <v>0</v>
      </c>
      <c r="AT21">
        <v>0</v>
      </c>
      <c r="AU21" t="s">
        <v>133</v>
      </c>
      <c r="AV21">
        <v>25</v>
      </c>
      <c r="AW21">
        <v>2014</v>
      </c>
    </row>
    <row r="22" spans="1:49" ht="17" thickBot="1" x14ac:dyDescent="0.25">
      <c r="A22" t="s">
        <v>127</v>
      </c>
      <c r="B22" t="s">
        <v>127</v>
      </c>
      <c r="C22" s="4">
        <v>30</v>
      </c>
      <c r="D22">
        <v>1128</v>
      </c>
      <c r="E22" s="4" t="s">
        <v>272</v>
      </c>
      <c r="F22" s="4" t="str">
        <f t="shared" si="0"/>
        <v>USA</v>
      </c>
      <c r="G22" s="11">
        <v>-83.520880000000005</v>
      </c>
      <c r="H22" s="11">
        <v>35.094450000000002</v>
      </c>
      <c r="I22" s="6">
        <v>41937</v>
      </c>
      <c r="J22" s="12">
        <f t="shared" si="1"/>
        <v>2014</v>
      </c>
      <c r="K22" s="12">
        <f t="shared" si="2"/>
        <v>10</v>
      </c>
      <c r="L22" s="12">
        <f t="shared" si="3"/>
        <v>25</v>
      </c>
      <c r="M22" t="s">
        <v>138</v>
      </c>
      <c r="N22" t="s">
        <v>139</v>
      </c>
      <c r="O22" t="s">
        <v>121</v>
      </c>
      <c r="P22" t="s">
        <v>121</v>
      </c>
      <c r="Q22" t="s">
        <v>109</v>
      </c>
      <c r="R22" t="s">
        <v>106</v>
      </c>
      <c r="S22">
        <v>1420.14</v>
      </c>
      <c r="T22" t="s">
        <v>104</v>
      </c>
      <c r="AA22" t="s">
        <v>114</v>
      </c>
      <c r="AB22" t="s">
        <v>119</v>
      </c>
      <c r="AD22" t="s">
        <v>136</v>
      </c>
      <c r="AE22" t="s">
        <v>137</v>
      </c>
      <c r="AL22" t="s">
        <v>132</v>
      </c>
      <c r="AM22" t="s">
        <v>124</v>
      </c>
      <c r="AO22">
        <v>0</v>
      </c>
      <c r="AT22">
        <v>0</v>
      </c>
      <c r="AU22" t="s">
        <v>133</v>
      </c>
      <c r="AV22">
        <v>25</v>
      </c>
      <c r="AW22">
        <v>2014</v>
      </c>
    </row>
    <row r="23" spans="1:49" ht="17" thickBot="1" x14ac:dyDescent="0.25">
      <c r="A23" t="s">
        <v>127</v>
      </c>
      <c r="B23" t="s">
        <v>127</v>
      </c>
      <c r="C23" s="4">
        <v>30</v>
      </c>
      <c r="D23">
        <v>1128</v>
      </c>
      <c r="E23" s="4" t="s">
        <v>272</v>
      </c>
      <c r="F23" s="4" t="str">
        <f t="shared" si="0"/>
        <v>USA</v>
      </c>
      <c r="G23" s="11">
        <v>-83.520880000000005</v>
      </c>
      <c r="H23" s="11">
        <v>35.094450000000002</v>
      </c>
      <c r="I23" s="6">
        <v>41937</v>
      </c>
      <c r="J23" s="12">
        <f t="shared" si="1"/>
        <v>2014</v>
      </c>
      <c r="K23" s="12">
        <f t="shared" si="2"/>
        <v>10</v>
      </c>
      <c r="L23" s="12">
        <f t="shared" si="3"/>
        <v>25</v>
      </c>
      <c r="M23" t="s">
        <v>138</v>
      </c>
      <c r="N23" t="s">
        <v>139</v>
      </c>
      <c r="O23" t="s">
        <v>121</v>
      </c>
      <c r="P23" t="s">
        <v>121</v>
      </c>
      <c r="Q23" t="s">
        <v>109</v>
      </c>
      <c r="R23" t="s">
        <v>106</v>
      </c>
      <c r="S23">
        <v>1421.14</v>
      </c>
      <c r="T23" t="s">
        <v>104</v>
      </c>
      <c r="AA23" t="s">
        <v>114</v>
      </c>
      <c r="AB23" t="s">
        <v>119</v>
      </c>
      <c r="AD23" t="s">
        <v>130</v>
      </c>
      <c r="AE23" t="s">
        <v>131</v>
      </c>
      <c r="AL23" t="s">
        <v>132</v>
      </c>
      <c r="AM23" t="s">
        <v>124</v>
      </c>
      <c r="AO23">
        <v>0</v>
      </c>
      <c r="AT23">
        <v>0</v>
      </c>
      <c r="AU23" t="s">
        <v>133</v>
      </c>
      <c r="AV23">
        <v>25</v>
      </c>
      <c r="AW23">
        <v>2014</v>
      </c>
    </row>
    <row r="24" spans="1:49" ht="17" thickBot="1" x14ac:dyDescent="0.25">
      <c r="A24" t="s">
        <v>127</v>
      </c>
      <c r="B24" t="s">
        <v>127</v>
      </c>
      <c r="C24" s="4">
        <v>30</v>
      </c>
      <c r="D24">
        <v>1128</v>
      </c>
      <c r="E24" s="4" t="s">
        <v>272</v>
      </c>
      <c r="F24" s="4" t="str">
        <f t="shared" si="0"/>
        <v>USA</v>
      </c>
      <c r="G24" s="11">
        <v>-83.520880000000005</v>
      </c>
      <c r="H24" s="11">
        <v>35.094450000000002</v>
      </c>
      <c r="I24" s="6">
        <v>41937</v>
      </c>
      <c r="J24" s="12">
        <f t="shared" si="1"/>
        <v>2014</v>
      </c>
      <c r="K24" s="12">
        <f t="shared" si="2"/>
        <v>10</v>
      </c>
      <c r="L24" s="12">
        <f t="shared" si="3"/>
        <v>25</v>
      </c>
      <c r="M24" t="s">
        <v>138</v>
      </c>
      <c r="N24" t="s">
        <v>139</v>
      </c>
      <c r="O24" t="s">
        <v>121</v>
      </c>
      <c r="P24" t="s">
        <v>121</v>
      </c>
      <c r="Q24" t="s">
        <v>109</v>
      </c>
      <c r="R24" t="s">
        <v>106</v>
      </c>
      <c r="S24">
        <v>1422.14</v>
      </c>
      <c r="T24" t="s">
        <v>104</v>
      </c>
      <c r="AA24" t="s">
        <v>114</v>
      </c>
      <c r="AB24" t="s">
        <v>119</v>
      </c>
      <c r="AD24" t="s">
        <v>130</v>
      </c>
      <c r="AE24" t="s">
        <v>135</v>
      </c>
      <c r="AL24" t="s">
        <v>132</v>
      </c>
      <c r="AM24" t="s">
        <v>124</v>
      </c>
      <c r="AO24">
        <v>0</v>
      </c>
      <c r="AT24">
        <v>0</v>
      </c>
      <c r="AU24" t="s">
        <v>133</v>
      </c>
      <c r="AV24">
        <v>25</v>
      </c>
      <c r="AW24">
        <v>2014</v>
      </c>
    </row>
    <row r="25" spans="1:49" ht="17" thickBot="1" x14ac:dyDescent="0.25">
      <c r="A25" t="s">
        <v>127</v>
      </c>
      <c r="B25" t="s">
        <v>127</v>
      </c>
      <c r="C25" s="4">
        <v>30</v>
      </c>
      <c r="D25">
        <v>1128</v>
      </c>
      <c r="E25" s="4" t="s">
        <v>272</v>
      </c>
      <c r="F25" s="4" t="str">
        <f t="shared" si="0"/>
        <v>USA</v>
      </c>
      <c r="G25" s="11">
        <v>-83.520880000000005</v>
      </c>
      <c r="H25" s="11">
        <v>35.094450000000002</v>
      </c>
      <c r="I25" s="6">
        <v>41937</v>
      </c>
      <c r="J25" s="12">
        <f t="shared" si="1"/>
        <v>2014</v>
      </c>
      <c r="K25" s="12">
        <f t="shared" si="2"/>
        <v>10</v>
      </c>
      <c r="L25" s="12">
        <f t="shared" si="3"/>
        <v>25</v>
      </c>
      <c r="M25" t="s">
        <v>138</v>
      </c>
      <c r="N25" t="s">
        <v>139</v>
      </c>
      <c r="O25" t="s">
        <v>121</v>
      </c>
      <c r="P25" t="s">
        <v>121</v>
      </c>
      <c r="Q25" t="s">
        <v>109</v>
      </c>
      <c r="R25" t="s">
        <v>106</v>
      </c>
      <c r="S25">
        <v>1423.14</v>
      </c>
      <c r="T25" t="s">
        <v>104</v>
      </c>
      <c r="AA25" t="s">
        <v>114</v>
      </c>
      <c r="AB25" t="s">
        <v>119</v>
      </c>
      <c r="AD25" t="s">
        <v>136</v>
      </c>
      <c r="AE25" t="s">
        <v>137</v>
      </c>
      <c r="AL25" t="s">
        <v>132</v>
      </c>
      <c r="AM25" t="s">
        <v>124</v>
      </c>
      <c r="AO25">
        <v>0</v>
      </c>
      <c r="AT25">
        <v>0</v>
      </c>
      <c r="AU25" t="s">
        <v>133</v>
      </c>
      <c r="AV25">
        <v>25</v>
      </c>
      <c r="AW25">
        <v>2014</v>
      </c>
    </row>
    <row r="26" spans="1:49" ht="17" thickBot="1" x14ac:dyDescent="0.25">
      <c r="A26" t="s">
        <v>127</v>
      </c>
      <c r="B26" t="s">
        <v>127</v>
      </c>
      <c r="C26" s="4">
        <v>30</v>
      </c>
      <c r="D26">
        <v>1128</v>
      </c>
      <c r="E26" s="4" t="s">
        <v>272</v>
      </c>
      <c r="F26" s="4" t="str">
        <f t="shared" si="0"/>
        <v>USA</v>
      </c>
      <c r="G26" s="11">
        <v>-83.520880000000005</v>
      </c>
      <c r="H26" s="11">
        <v>35.094450000000002</v>
      </c>
      <c r="I26" s="6">
        <v>41937</v>
      </c>
      <c r="J26" s="12">
        <f t="shared" si="1"/>
        <v>2014</v>
      </c>
      <c r="K26" s="12">
        <f t="shared" si="2"/>
        <v>10</v>
      </c>
      <c r="L26" s="12">
        <f t="shared" si="3"/>
        <v>25</v>
      </c>
      <c r="M26" t="s">
        <v>138</v>
      </c>
      <c r="N26" t="s">
        <v>139</v>
      </c>
      <c r="O26" t="s">
        <v>121</v>
      </c>
      <c r="P26" t="s">
        <v>121</v>
      </c>
      <c r="Q26" t="s">
        <v>109</v>
      </c>
      <c r="R26" t="s">
        <v>106</v>
      </c>
      <c r="S26">
        <v>1424.14</v>
      </c>
      <c r="T26" t="s">
        <v>104</v>
      </c>
      <c r="AA26" t="s">
        <v>114</v>
      </c>
      <c r="AB26" t="s">
        <v>119</v>
      </c>
      <c r="AD26" t="s">
        <v>130</v>
      </c>
      <c r="AE26" t="s">
        <v>135</v>
      </c>
      <c r="AL26" t="s">
        <v>132</v>
      </c>
      <c r="AM26" t="s">
        <v>124</v>
      </c>
      <c r="AO26">
        <v>0</v>
      </c>
      <c r="AT26">
        <v>0</v>
      </c>
      <c r="AU26" t="s">
        <v>133</v>
      </c>
      <c r="AV26">
        <v>25</v>
      </c>
      <c r="AW26">
        <v>2014</v>
      </c>
    </row>
    <row r="27" spans="1:49" ht="17" thickBot="1" x14ac:dyDescent="0.25">
      <c r="A27" t="s">
        <v>127</v>
      </c>
      <c r="B27" t="s">
        <v>127</v>
      </c>
      <c r="C27" s="4">
        <v>30</v>
      </c>
      <c r="D27">
        <v>1128</v>
      </c>
      <c r="E27" s="4" t="s">
        <v>272</v>
      </c>
      <c r="F27" s="4" t="str">
        <f t="shared" si="0"/>
        <v>USA</v>
      </c>
      <c r="G27" s="11">
        <v>-83.520880000000005</v>
      </c>
      <c r="H27" s="11">
        <v>35.094450000000002</v>
      </c>
      <c r="I27" s="6">
        <v>41937</v>
      </c>
      <c r="J27" s="12">
        <f t="shared" si="1"/>
        <v>2014</v>
      </c>
      <c r="K27" s="12">
        <f t="shared" si="2"/>
        <v>10</v>
      </c>
      <c r="L27" s="12">
        <f t="shared" si="3"/>
        <v>25</v>
      </c>
      <c r="M27" t="s">
        <v>138</v>
      </c>
      <c r="N27" t="s">
        <v>139</v>
      </c>
      <c r="O27" t="s">
        <v>121</v>
      </c>
      <c r="P27" t="s">
        <v>121</v>
      </c>
      <c r="Q27" t="s">
        <v>109</v>
      </c>
      <c r="R27" t="s">
        <v>106</v>
      </c>
      <c r="S27">
        <v>1425.14</v>
      </c>
      <c r="T27" t="s">
        <v>104</v>
      </c>
      <c r="AA27" t="s">
        <v>114</v>
      </c>
      <c r="AB27" t="s">
        <v>119</v>
      </c>
      <c r="AD27" t="s">
        <v>136</v>
      </c>
      <c r="AE27" t="s">
        <v>137</v>
      </c>
      <c r="AL27" t="s">
        <v>132</v>
      </c>
      <c r="AM27" t="s">
        <v>124</v>
      </c>
      <c r="AO27">
        <v>0</v>
      </c>
      <c r="AT27">
        <v>0</v>
      </c>
      <c r="AU27" t="s">
        <v>133</v>
      </c>
      <c r="AV27">
        <v>25</v>
      </c>
      <c r="AW27">
        <v>2014</v>
      </c>
    </row>
    <row r="28" spans="1:49" ht="17" thickBot="1" x14ac:dyDescent="0.25">
      <c r="A28" t="s">
        <v>127</v>
      </c>
      <c r="B28" t="s">
        <v>127</v>
      </c>
      <c r="C28" s="4">
        <v>30</v>
      </c>
      <c r="D28">
        <v>1128</v>
      </c>
      <c r="E28" s="4" t="s">
        <v>272</v>
      </c>
      <c r="F28" s="4" t="str">
        <f t="shared" si="0"/>
        <v>USA</v>
      </c>
      <c r="G28" s="11">
        <v>-83.520880000000005</v>
      </c>
      <c r="H28" s="11">
        <v>35.094450000000002</v>
      </c>
      <c r="I28" s="6">
        <v>41937</v>
      </c>
      <c r="J28" s="12">
        <f t="shared" si="1"/>
        <v>2014</v>
      </c>
      <c r="K28" s="12">
        <f t="shared" si="2"/>
        <v>10</v>
      </c>
      <c r="L28" s="12">
        <f t="shared" si="3"/>
        <v>25</v>
      </c>
      <c r="M28" t="s">
        <v>138</v>
      </c>
      <c r="N28" t="s">
        <v>139</v>
      </c>
      <c r="O28" t="s">
        <v>121</v>
      </c>
      <c r="P28" t="s">
        <v>121</v>
      </c>
      <c r="Q28" t="s">
        <v>109</v>
      </c>
      <c r="R28" t="s">
        <v>106</v>
      </c>
      <c r="S28">
        <v>1426.14</v>
      </c>
      <c r="T28" t="s">
        <v>104</v>
      </c>
      <c r="AA28" t="s">
        <v>114</v>
      </c>
      <c r="AB28" t="s">
        <v>119</v>
      </c>
      <c r="AD28" t="s">
        <v>136</v>
      </c>
      <c r="AE28" t="s">
        <v>137</v>
      </c>
      <c r="AL28" t="s">
        <v>132</v>
      </c>
      <c r="AM28" t="s">
        <v>124</v>
      </c>
      <c r="AO28">
        <v>0</v>
      </c>
      <c r="AT28">
        <v>0</v>
      </c>
      <c r="AU28" t="s">
        <v>133</v>
      </c>
      <c r="AV28">
        <v>25</v>
      </c>
      <c r="AW28">
        <v>2014</v>
      </c>
    </row>
    <row r="29" spans="1:49" ht="17" thickBot="1" x14ac:dyDescent="0.25">
      <c r="A29" t="s">
        <v>127</v>
      </c>
      <c r="B29" t="s">
        <v>127</v>
      </c>
      <c r="C29" s="4">
        <v>30</v>
      </c>
      <c r="D29">
        <v>1128</v>
      </c>
      <c r="E29" s="4" t="s">
        <v>272</v>
      </c>
      <c r="F29" s="4" t="str">
        <f t="shared" si="0"/>
        <v>USA</v>
      </c>
      <c r="G29" s="11">
        <v>-83.520880000000005</v>
      </c>
      <c r="H29" s="11">
        <v>35.094450000000002</v>
      </c>
      <c r="I29" s="6">
        <v>41937</v>
      </c>
      <c r="J29" s="12">
        <f t="shared" si="1"/>
        <v>2014</v>
      </c>
      <c r="K29" s="12">
        <f t="shared" si="2"/>
        <v>10</v>
      </c>
      <c r="L29" s="12">
        <f t="shared" si="3"/>
        <v>25</v>
      </c>
      <c r="M29" t="s">
        <v>138</v>
      </c>
      <c r="N29" t="s">
        <v>139</v>
      </c>
      <c r="O29" t="s">
        <v>121</v>
      </c>
      <c r="P29" t="s">
        <v>121</v>
      </c>
      <c r="Q29" t="s">
        <v>109</v>
      </c>
      <c r="R29" t="s">
        <v>106</v>
      </c>
      <c r="S29">
        <v>1427.14</v>
      </c>
      <c r="T29" t="s">
        <v>104</v>
      </c>
      <c r="AA29" t="s">
        <v>114</v>
      </c>
      <c r="AB29" t="s">
        <v>119</v>
      </c>
      <c r="AD29" t="s">
        <v>136</v>
      </c>
      <c r="AE29" t="s">
        <v>137</v>
      </c>
      <c r="AL29" t="s">
        <v>132</v>
      </c>
      <c r="AM29" t="s">
        <v>124</v>
      </c>
      <c r="AO29">
        <v>0</v>
      </c>
      <c r="AT29">
        <v>0</v>
      </c>
      <c r="AU29" t="s">
        <v>133</v>
      </c>
      <c r="AV29">
        <v>25</v>
      </c>
      <c r="AW29">
        <v>2014</v>
      </c>
    </row>
    <row r="30" spans="1:49" ht="17" thickBot="1" x14ac:dyDescent="0.25">
      <c r="A30" t="s">
        <v>127</v>
      </c>
      <c r="B30" t="s">
        <v>127</v>
      </c>
      <c r="C30" s="4">
        <v>30</v>
      </c>
      <c r="D30">
        <v>1128</v>
      </c>
      <c r="E30" s="4" t="s">
        <v>272</v>
      </c>
      <c r="F30" s="4" t="str">
        <f t="shared" si="0"/>
        <v>USA</v>
      </c>
      <c r="G30" s="11">
        <v>-83.520880000000005</v>
      </c>
      <c r="H30" s="11">
        <v>35.094450000000002</v>
      </c>
      <c r="I30" s="6">
        <v>41937</v>
      </c>
      <c r="J30" s="12">
        <f t="shared" si="1"/>
        <v>2014</v>
      </c>
      <c r="K30" s="12">
        <f t="shared" si="2"/>
        <v>10</v>
      </c>
      <c r="L30" s="12">
        <f t="shared" si="3"/>
        <v>25</v>
      </c>
      <c r="M30" t="s">
        <v>138</v>
      </c>
      <c r="N30" t="s">
        <v>139</v>
      </c>
      <c r="O30" t="s">
        <v>121</v>
      </c>
      <c r="P30" t="s">
        <v>121</v>
      </c>
      <c r="Q30" t="s">
        <v>109</v>
      </c>
      <c r="R30" t="s">
        <v>106</v>
      </c>
      <c r="S30">
        <v>1428.14</v>
      </c>
      <c r="T30" t="s">
        <v>104</v>
      </c>
      <c r="AA30" t="s">
        <v>114</v>
      </c>
      <c r="AB30" t="s">
        <v>119</v>
      </c>
      <c r="AD30" t="s">
        <v>136</v>
      </c>
      <c r="AE30" t="s">
        <v>137</v>
      </c>
      <c r="AL30" t="s">
        <v>132</v>
      </c>
      <c r="AM30" t="s">
        <v>124</v>
      </c>
      <c r="AO30">
        <v>0</v>
      </c>
      <c r="AT30">
        <v>0</v>
      </c>
      <c r="AU30" t="s">
        <v>133</v>
      </c>
      <c r="AV30">
        <v>25</v>
      </c>
      <c r="AW30">
        <v>2014</v>
      </c>
    </row>
    <row r="31" spans="1:49" ht="17" thickBot="1" x14ac:dyDescent="0.25">
      <c r="A31" t="s">
        <v>127</v>
      </c>
      <c r="B31" t="s">
        <v>127</v>
      </c>
      <c r="C31" s="4">
        <v>30</v>
      </c>
      <c r="D31">
        <v>1128</v>
      </c>
      <c r="E31" s="4" t="s">
        <v>272</v>
      </c>
      <c r="F31" s="4" t="str">
        <f t="shared" si="0"/>
        <v>USA</v>
      </c>
      <c r="G31" s="11">
        <v>-83.520880000000005</v>
      </c>
      <c r="H31" s="11">
        <v>35.094450000000002</v>
      </c>
      <c r="I31" s="6">
        <v>41937</v>
      </c>
      <c r="J31" s="12">
        <f t="shared" si="1"/>
        <v>2014</v>
      </c>
      <c r="K31" s="12">
        <f t="shared" si="2"/>
        <v>10</v>
      </c>
      <c r="L31" s="12">
        <f t="shared" si="3"/>
        <v>25</v>
      </c>
      <c r="M31" t="s">
        <v>138</v>
      </c>
      <c r="N31" t="s">
        <v>139</v>
      </c>
      <c r="O31" t="s">
        <v>121</v>
      </c>
      <c r="P31" t="s">
        <v>121</v>
      </c>
      <c r="Q31" t="s">
        <v>109</v>
      </c>
      <c r="R31" t="s">
        <v>106</v>
      </c>
      <c r="S31">
        <v>1429.14</v>
      </c>
      <c r="T31" t="s">
        <v>104</v>
      </c>
      <c r="AA31" t="s">
        <v>114</v>
      </c>
      <c r="AB31" t="s">
        <v>119</v>
      </c>
      <c r="AD31" t="s">
        <v>130</v>
      </c>
      <c r="AE31" t="s">
        <v>131</v>
      </c>
      <c r="AL31" t="s">
        <v>132</v>
      </c>
      <c r="AM31" t="s">
        <v>124</v>
      </c>
      <c r="AO31">
        <v>0</v>
      </c>
      <c r="AT31">
        <v>0</v>
      </c>
      <c r="AU31" t="s">
        <v>133</v>
      </c>
      <c r="AV31">
        <v>25</v>
      </c>
      <c r="AW31">
        <v>2014</v>
      </c>
    </row>
    <row r="32" spans="1:49" ht="17" thickBot="1" x14ac:dyDescent="0.25">
      <c r="A32" t="s">
        <v>127</v>
      </c>
      <c r="B32" t="s">
        <v>127</v>
      </c>
      <c r="C32" s="4">
        <v>30</v>
      </c>
      <c r="D32">
        <v>1128</v>
      </c>
      <c r="E32" s="4" t="s">
        <v>272</v>
      </c>
      <c r="F32" s="4" t="str">
        <f t="shared" si="0"/>
        <v>USA</v>
      </c>
      <c r="G32" s="11">
        <v>-83.520880000000005</v>
      </c>
      <c r="H32" s="11">
        <v>35.094450000000002</v>
      </c>
      <c r="I32" s="6">
        <v>41937</v>
      </c>
      <c r="J32" s="12">
        <f t="shared" si="1"/>
        <v>2014</v>
      </c>
      <c r="K32" s="12">
        <f t="shared" si="2"/>
        <v>10</v>
      </c>
      <c r="L32" s="12">
        <f t="shared" si="3"/>
        <v>25</v>
      </c>
      <c r="M32" t="s">
        <v>138</v>
      </c>
      <c r="N32" t="s">
        <v>139</v>
      </c>
      <c r="O32" t="s">
        <v>121</v>
      </c>
      <c r="P32" t="s">
        <v>121</v>
      </c>
      <c r="Q32" t="s">
        <v>109</v>
      </c>
      <c r="R32" t="s">
        <v>106</v>
      </c>
      <c r="S32">
        <v>1430.14</v>
      </c>
      <c r="T32" t="s">
        <v>104</v>
      </c>
      <c r="AA32" t="s">
        <v>114</v>
      </c>
      <c r="AB32" t="s">
        <v>119</v>
      </c>
      <c r="AD32" t="s">
        <v>136</v>
      </c>
      <c r="AE32" t="s">
        <v>137</v>
      </c>
      <c r="AL32" t="s">
        <v>132</v>
      </c>
      <c r="AM32" t="s">
        <v>124</v>
      </c>
      <c r="AO32">
        <v>0</v>
      </c>
      <c r="AT32">
        <v>0</v>
      </c>
      <c r="AU32" t="s">
        <v>133</v>
      </c>
      <c r="AV32">
        <v>25</v>
      </c>
      <c r="AW32">
        <v>2014</v>
      </c>
    </row>
    <row r="33" spans="1:49" ht="17" thickBot="1" x14ac:dyDescent="0.25">
      <c r="A33" t="s">
        <v>127</v>
      </c>
      <c r="B33" t="s">
        <v>127</v>
      </c>
      <c r="C33" s="4">
        <v>30</v>
      </c>
      <c r="D33">
        <v>1117</v>
      </c>
      <c r="E33" s="4" t="s">
        <v>272</v>
      </c>
      <c r="F33" s="4" t="str">
        <f t="shared" si="0"/>
        <v>USA</v>
      </c>
      <c r="G33" s="11">
        <v>-83.519260000000003</v>
      </c>
      <c r="H33" s="11">
        <v>35.09478</v>
      </c>
      <c r="I33" s="6">
        <v>41937</v>
      </c>
      <c r="J33" s="12">
        <f t="shared" si="1"/>
        <v>2014</v>
      </c>
      <c r="K33" s="12">
        <f t="shared" si="2"/>
        <v>10</v>
      </c>
      <c r="L33" s="12">
        <f t="shared" si="3"/>
        <v>25</v>
      </c>
      <c r="M33" t="s">
        <v>141</v>
      </c>
      <c r="N33" t="s">
        <v>139</v>
      </c>
      <c r="O33" t="s">
        <v>121</v>
      </c>
      <c r="P33" t="s">
        <v>121</v>
      </c>
      <c r="Q33" t="s">
        <v>109</v>
      </c>
      <c r="R33" t="s">
        <v>106</v>
      </c>
      <c r="S33">
        <v>1431.14</v>
      </c>
      <c r="T33" t="s">
        <v>104</v>
      </c>
      <c r="AA33" t="s">
        <v>114</v>
      </c>
      <c r="AB33" t="s">
        <v>119</v>
      </c>
      <c r="AD33" t="s">
        <v>130</v>
      </c>
      <c r="AE33" t="s">
        <v>135</v>
      </c>
      <c r="AL33" t="s">
        <v>132</v>
      </c>
      <c r="AM33" t="s">
        <v>124</v>
      </c>
      <c r="AO33">
        <v>0</v>
      </c>
      <c r="AT33">
        <v>0</v>
      </c>
      <c r="AU33" t="s">
        <v>133</v>
      </c>
      <c r="AV33">
        <v>25</v>
      </c>
      <c r="AW33">
        <v>2014</v>
      </c>
    </row>
    <row r="34" spans="1:49" ht="17" thickBot="1" x14ac:dyDescent="0.25">
      <c r="A34" t="s">
        <v>127</v>
      </c>
      <c r="B34" t="s">
        <v>127</v>
      </c>
      <c r="C34" s="4">
        <v>30</v>
      </c>
      <c r="D34">
        <v>1117</v>
      </c>
      <c r="E34" s="4" t="s">
        <v>272</v>
      </c>
      <c r="F34" s="4" t="str">
        <f t="shared" si="0"/>
        <v>USA</v>
      </c>
      <c r="G34" s="11">
        <v>-83.519260000000003</v>
      </c>
      <c r="H34" s="11">
        <v>35.09478</v>
      </c>
      <c r="I34" s="6">
        <v>41937</v>
      </c>
      <c r="J34" s="12">
        <f t="shared" si="1"/>
        <v>2014</v>
      </c>
      <c r="K34" s="12">
        <f t="shared" si="2"/>
        <v>10</v>
      </c>
      <c r="L34" s="12">
        <f t="shared" si="3"/>
        <v>25</v>
      </c>
      <c r="M34" t="s">
        <v>141</v>
      </c>
      <c r="N34" t="s">
        <v>139</v>
      </c>
      <c r="O34" t="s">
        <v>121</v>
      </c>
      <c r="P34" t="s">
        <v>121</v>
      </c>
      <c r="Q34" t="s">
        <v>109</v>
      </c>
      <c r="R34" t="s">
        <v>106</v>
      </c>
      <c r="S34">
        <v>1432.14</v>
      </c>
      <c r="T34" t="s">
        <v>104</v>
      </c>
      <c r="AA34" t="s">
        <v>114</v>
      </c>
      <c r="AB34" t="s">
        <v>119</v>
      </c>
      <c r="AD34" t="s">
        <v>130</v>
      </c>
      <c r="AE34" t="s">
        <v>135</v>
      </c>
      <c r="AL34" t="s">
        <v>132</v>
      </c>
      <c r="AM34" t="s">
        <v>124</v>
      </c>
      <c r="AO34">
        <v>0</v>
      </c>
      <c r="AT34">
        <v>0</v>
      </c>
      <c r="AU34" t="s">
        <v>133</v>
      </c>
      <c r="AV34">
        <v>25</v>
      </c>
      <c r="AW34">
        <v>2014</v>
      </c>
    </row>
    <row r="35" spans="1:49" ht="17" thickBot="1" x14ac:dyDescent="0.25">
      <c r="A35" t="s">
        <v>127</v>
      </c>
      <c r="B35" t="s">
        <v>127</v>
      </c>
      <c r="C35" s="4">
        <v>30</v>
      </c>
      <c r="D35">
        <v>1117</v>
      </c>
      <c r="E35" s="4" t="s">
        <v>272</v>
      </c>
      <c r="F35" s="4" t="str">
        <f t="shared" si="0"/>
        <v>USA</v>
      </c>
      <c r="G35" s="11">
        <v>-83.519260000000003</v>
      </c>
      <c r="H35" s="11">
        <v>35.09478</v>
      </c>
      <c r="I35" s="6">
        <v>41937</v>
      </c>
      <c r="J35" s="12">
        <f t="shared" si="1"/>
        <v>2014</v>
      </c>
      <c r="K35" s="12">
        <f t="shared" si="2"/>
        <v>10</v>
      </c>
      <c r="L35" s="12">
        <f t="shared" si="3"/>
        <v>25</v>
      </c>
      <c r="M35" t="s">
        <v>141</v>
      </c>
      <c r="N35" t="s">
        <v>139</v>
      </c>
      <c r="O35" t="s">
        <v>121</v>
      </c>
      <c r="P35" t="s">
        <v>121</v>
      </c>
      <c r="Q35" t="s">
        <v>109</v>
      </c>
      <c r="R35" t="s">
        <v>106</v>
      </c>
      <c r="S35">
        <v>1433.14</v>
      </c>
      <c r="T35" t="s">
        <v>104</v>
      </c>
      <c r="AA35" t="s">
        <v>114</v>
      </c>
      <c r="AB35" t="s">
        <v>119</v>
      </c>
      <c r="AD35" t="s">
        <v>130</v>
      </c>
      <c r="AE35" t="s">
        <v>135</v>
      </c>
      <c r="AL35" t="s">
        <v>132</v>
      </c>
      <c r="AM35" t="s">
        <v>124</v>
      </c>
      <c r="AO35">
        <v>0</v>
      </c>
      <c r="AT35">
        <v>0</v>
      </c>
      <c r="AU35" t="s">
        <v>133</v>
      </c>
      <c r="AV35">
        <v>25</v>
      </c>
      <c r="AW35">
        <v>2014</v>
      </c>
    </row>
    <row r="36" spans="1:49" ht="17" thickBot="1" x14ac:dyDescent="0.25">
      <c r="A36" t="s">
        <v>127</v>
      </c>
      <c r="B36" t="s">
        <v>127</v>
      </c>
      <c r="C36" s="4">
        <v>30</v>
      </c>
      <c r="D36">
        <v>1117</v>
      </c>
      <c r="E36" s="4" t="s">
        <v>272</v>
      </c>
      <c r="F36" s="4" t="str">
        <f t="shared" si="0"/>
        <v>USA</v>
      </c>
      <c r="G36" s="11">
        <v>-83.519260000000003</v>
      </c>
      <c r="H36" s="11">
        <v>35.09478</v>
      </c>
      <c r="I36" s="6">
        <v>41937</v>
      </c>
      <c r="J36" s="12">
        <f t="shared" si="1"/>
        <v>2014</v>
      </c>
      <c r="K36" s="12">
        <f t="shared" si="2"/>
        <v>10</v>
      </c>
      <c r="L36" s="12">
        <f t="shared" si="3"/>
        <v>25</v>
      </c>
      <c r="M36" t="s">
        <v>141</v>
      </c>
      <c r="N36" t="s">
        <v>139</v>
      </c>
      <c r="O36" t="s">
        <v>121</v>
      </c>
      <c r="P36" t="s">
        <v>121</v>
      </c>
      <c r="Q36" t="s">
        <v>109</v>
      </c>
      <c r="R36" t="s">
        <v>106</v>
      </c>
      <c r="S36">
        <v>1434.14</v>
      </c>
      <c r="T36" t="s">
        <v>104</v>
      </c>
      <c r="AA36" t="s">
        <v>114</v>
      </c>
      <c r="AB36" t="s">
        <v>119</v>
      </c>
      <c r="AD36" t="s">
        <v>136</v>
      </c>
      <c r="AE36" t="s">
        <v>137</v>
      </c>
      <c r="AL36" t="s">
        <v>132</v>
      </c>
      <c r="AM36" t="s">
        <v>124</v>
      </c>
      <c r="AO36">
        <v>0</v>
      </c>
      <c r="AT36">
        <v>0</v>
      </c>
      <c r="AU36" t="s">
        <v>133</v>
      </c>
      <c r="AV36">
        <v>25</v>
      </c>
      <c r="AW36">
        <v>2014</v>
      </c>
    </row>
    <row r="37" spans="1:49" ht="17" thickBot="1" x14ac:dyDescent="0.25">
      <c r="A37" t="s">
        <v>127</v>
      </c>
      <c r="B37" t="s">
        <v>127</v>
      </c>
      <c r="C37" s="4">
        <v>30</v>
      </c>
      <c r="D37">
        <v>1117</v>
      </c>
      <c r="E37" s="4" t="s">
        <v>272</v>
      </c>
      <c r="F37" s="4" t="str">
        <f t="shared" si="0"/>
        <v>USA</v>
      </c>
      <c r="G37" s="11">
        <v>-83.519260000000003</v>
      </c>
      <c r="H37" s="11">
        <v>35.09478</v>
      </c>
      <c r="I37" s="6">
        <v>41937</v>
      </c>
      <c r="J37" s="12">
        <f t="shared" si="1"/>
        <v>2014</v>
      </c>
      <c r="K37" s="12">
        <f t="shared" si="2"/>
        <v>10</v>
      </c>
      <c r="L37" s="12">
        <f t="shared" si="3"/>
        <v>25</v>
      </c>
      <c r="M37" t="s">
        <v>142</v>
      </c>
      <c r="N37" t="s">
        <v>139</v>
      </c>
      <c r="O37" t="s">
        <v>121</v>
      </c>
      <c r="P37" t="s">
        <v>121</v>
      </c>
      <c r="Q37" t="s">
        <v>109</v>
      </c>
      <c r="R37" t="s">
        <v>106</v>
      </c>
      <c r="S37">
        <v>1435.14</v>
      </c>
      <c r="T37" t="s">
        <v>104</v>
      </c>
      <c r="AA37" t="s">
        <v>114</v>
      </c>
      <c r="AB37" t="s">
        <v>119</v>
      </c>
      <c r="AD37" t="s">
        <v>136</v>
      </c>
      <c r="AE37" t="s">
        <v>137</v>
      </c>
      <c r="AL37" t="s">
        <v>132</v>
      </c>
      <c r="AM37" t="s">
        <v>124</v>
      </c>
      <c r="AO37">
        <v>0</v>
      </c>
      <c r="AT37">
        <v>0</v>
      </c>
      <c r="AU37" t="s">
        <v>133</v>
      </c>
      <c r="AV37">
        <v>25</v>
      </c>
      <c r="AW37">
        <v>2014</v>
      </c>
    </row>
    <row r="38" spans="1:49" ht="17" thickBot="1" x14ac:dyDescent="0.25">
      <c r="A38" t="s">
        <v>127</v>
      </c>
      <c r="B38" t="s">
        <v>127</v>
      </c>
      <c r="C38" s="4">
        <v>30</v>
      </c>
      <c r="D38">
        <v>1117</v>
      </c>
      <c r="E38" s="4" t="s">
        <v>272</v>
      </c>
      <c r="F38" s="4" t="str">
        <f t="shared" si="0"/>
        <v>USA</v>
      </c>
      <c r="G38" s="11">
        <v>-83.519260000000003</v>
      </c>
      <c r="H38" s="11">
        <v>35.09478</v>
      </c>
      <c r="I38" s="6">
        <v>41937</v>
      </c>
      <c r="J38" s="12">
        <f t="shared" si="1"/>
        <v>2014</v>
      </c>
      <c r="K38" s="12">
        <f t="shared" si="2"/>
        <v>10</v>
      </c>
      <c r="L38" s="12">
        <f t="shared" si="3"/>
        <v>25</v>
      </c>
      <c r="M38" t="s">
        <v>142</v>
      </c>
      <c r="N38" t="s">
        <v>139</v>
      </c>
      <c r="O38" t="s">
        <v>121</v>
      </c>
      <c r="P38" t="s">
        <v>121</v>
      </c>
      <c r="Q38" t="s">
        <v>109</v>
      </c>
      <c r="R38" t="s">
        <v>106</v>
      </c>
      <c r="S38">
        <v>1436.14</v>
      </c>
      <c r="T38" t="s">
        <v>104</v>
      </c>
      <c r="AA38" t="s">
        <v>114</v>
      </c>
      <c r="AB38" t="s">
        <v>119</v>
      </c>
      <c r="AD38" t="s">
        <v>136</v>
      </c>
      <c r="AE38" t="s">
        <v>137</v>
      </c>
      <c r="AL38" t="s">
        <v>132</v>
      </c>
      <c r="AM38" t="s">
        <v>124</v>
      </c>
      <c r="AO38">
        <v>0</v>
      </c>
      <c r="AT38">
        <v>0</v>
      </c>
      <c r="AU38" t="s">
        <v>133</v>
      </c>
      <c r="AV38">
        <v>25</v>
      </c>
      <c r="AW38">
        <v>2014</v>
      </c>
    </row>
    <row r="39" spans="1:49" ht="17" thickBot="1" x14ac:dyDescent="0.25">
      <c r="A39" t="s">
        <v>127</v>
      </c>
      <c r="B39" t="s">
        <v>127</v>
      </c>
      <c r="C39" s="4">
        <v>30</v>
      </c>
      <c r="D39">
        <v>1117</v>
      </c>
      <c r="E39" s="4" t="s">
        <v>272</v>
      </c>
      <c r="F39" s="4" t="str">
        <f t="shared" si="0"/>
        <v>USA</v>
      </c>
      <c r="G39" s="11">
        <v>-83.519260000000003</v>
      </c>
      <c r="H39" s="11">
        <v>35.09478</v>
      </c>
      <c r="I39" s="6">
        <v>41937</v>
      </c>
      <c r="J39" s="12">
        <f t="shared" si="1"/>
        <v>2014</v>
      </c>
      <c r="K39" s="12">
        <f t="shared" si="2"/>
        <v>10</v>
      </c>
      <c r="L39" s="12">
        <f t="shared" si="3"/>
        <v>25</v>
      </c>
      <c r="M39" t="s">
        <v>142</v>
      </c>
      <c r="N39" t="s">
        <v>139</v>
      </c>
      <c r="O39" t="s">
        <v>121</v>
      </c>
      <c r="P39" t="s">
        <v>121</v>
      </c>
      <c r="Q39" t="s">
        <v>109</v>
      </c>
      <c r="R39" t="s">
        <v>106</v>
      </c>
      <c r="S39">
        <v>1437.14</v>
      </c>
      <c r="T39" t="s">
        <v>104</v>
      </c>
      <c r="AA39" t="s">
        <v>114</v>
      </c>
      <c r="AB39" t="s">
        <v>119</v>
      </c>
      <c r="AD39" t="s">
        <v>136</v>
      </c>
      <c r="AE39" t="s">
        <v>137</v>
      </c>
      <c r="AL39" t="s">
        <v>132</v>
      </c>
      <c r="AM39" t="s">
        <v>124</v>
      </c>
      <c r="AO39">
        <v>0</v>
      </c>
      <c r="AT39">
        <v>0</v>
      </c>
      <c r="AU39" t="s">
        <v>133</v>
      </c>
      <c r="AV39">
        <v>25</v>
      </c>
      <c r="AW39">
        <v>2014</v>
      </c>
    </row>
    <row r="40" spans="1:49" ht="17" thickBot="1" x14ac:dyDescent="0.25">
      <c r="A40" t="s">
        <v>127</v>
      </c>
      <c r="B40" t="s">
        <v>127</v>
      </c>
      <c r="C40" s="4">
        <v>30</v>
      </c>
      <c r="D40">
        <v>1117</v>
      </c>
      <c r="E40" s="4" t="s">
        <v>272</v>
      </c>
      <c r="F40" s="4" t="str">
        <f t="shared" si="0"/>
        <v>USA</v>
      </c>
      <c r="G40" s="11">
        <v>-83.519260000000003</v>
      </c>
      <c r="H40" s="11">
        <v>35.09478</v>
      </c>
      <c r="I40" s="6">
        <v>41937</v>
      </c>
      <c r="J40" s="12">
        <f t="shared" si="1"/>
        <v>2014</v>
      </c>
      <c r="K40" s="12">
        <f t="shared" si="2"/>
        <v>10</v>
      </c>
      <c r="L40" s="12">
        <f t="shared" si="3"/>
        <v>25</v>
      </c>
      <c r="M40" t="s">
        <v>140</v>
      </c>
      <c r="N40" t="s">
        <v>139</v>
      </c>
      <c r="O40" t="s">
        <v>121</v>
      </c>
      <c r="P40" t="s">
        <v>121</v>
      </c>
      <c r="Q40" t="s">
        <v>109</v>
      </c>
      <c r="R40" t="s">
        <v>106</v>
      </c>
      <c r="S40">
        <v>1438.14</v>
      </c>
      <c r="T40" t="s">
        <v>104</v>
      </c>
      <c r="AA40" t="s">
        <v>114</v>
      </c>
      <c r="AB40" t="s">
        <v>119</v>
      </c>
      <c r="AD40" t="s">
        <v>136</v>
      </c>
      <c r="AE40" t="s">
        <v>137</v>
      </c>
      <c r="AL40" t="s">
        <v>132</v>
      </c>
      <c r="AM40" t="s">
        <v>124</v>
      </c>
      <c r="AO40">
        <v>0</v>
      </c>
      <c r="AT40">
        <v>0</v>
      </c>
      <c r="AU40" t="s">
        <v>133</v>
      </c>
      <c r="AV40">
        <v>25</v>
      </c>
      <c r="AW40">
        <v>2014</v>
      </c>
    </row>
    <row r="41" spans="1:49" ht="17" thickBot="1" x14ac:dyDescent="0.25">
      <c r="A41" t="s">
        <v>127</v>
      </c>
      <c r="B41" t="s">
        <v>127</v>
      </c>
      <c r="C41" s="4">
        <v>30</v>
      </c>
      <c r="D41">
        <v>1117</v>
      </c>
      <c r="E41" s="4" t="s">
        <v>272</v>
      </c>
      <c r="F41" s="4" t="str">
        <f t="shared" si="0"/>
        <v>USA</v>
      </c>
      <c r="G41" s="11">
        <v>-83.519260000000003</v>
      </c>
      <c r="H41" s="11">
        <v>35.09478</v>
      </c>
      <c r="I41" s="6">
        <v>41937</v>
      </c>
      <c r="J41" s="12">
        <f t="shared" si="1"/>
        <v>2014</v>
      </c>
      <c r="K41" s="12">
        <f t="shared" si="2"/>
        <v>10</v>
      </c>
      <c r="L41" s="12">
        <f t="shared" si="3"/>
        <v>25</v>
      </c>
      <c r="M41" t="s">
        <v>140</v>
      </c>
      <c r="N41" t="s">
        <v>139</v>
      </c>
      <c r="O41" t="s">
        <v>121</v>
      </c>
      <c r="P41" t="s">
        <v>121</v>
      </c>
      <c r="Q41" t="s">
        <v>109</v>
      </c>
      <c r="R41" t="s">
        <v>106</v>
      </c>
      <c r="S41">
        <v>1439.14</v>
      </c>
      <c r="T41" t="s">
        <v>104</v>
      </c>
      <c r="AA41" t="s">
        <v>114</v>
      </c>
      <c r="AB41" t="s">
        <v>119</v>
      </c>
      <c r="AD41" t="s">
        <v>136</v>
      </c>
      <c r="AE41" t="s">
        <v>137</v>
      </c>
      <c r="AL41" t="s">
        <v>132</v>
      </c>
      <c r="AM41" t="s">
        <v>124</v>
      </c>
      <c r="AO41">
        <v>0</v>
      </c>
      <c r="AT41">
        <v>0</v>
      </c>
      <c r="AU41" t="s">
        <v>133</v>
      </c>
      <c r="AV41">
        <v>25</v>
      </c>
      <c r="AW41">
        <v>2014</v>
      </c>
    </row>
    <row r="42" spans="1:49" ht="17" thickBot="1" x14ac:dyDescent="0.25">
      <c r="A42" t="s">
        <v>127</v>
      </c>
      <c r="B42" t="s">
        <v>127</v>
      </c>
      <c r="C42" s="4">
        <v>30</v>
      </c>
      <c r="D42">
        <v>1070</v>
      </c>
      <c r="E42" s="4" t="s">
        <v>272</v>
      </c>
      <c r="F42" s="4" t="str">
        <f t="shared" si="0"/>
        <v>USA</v>
      </c>
      <c r="G42" s="11">
        <v>-83.517160000000004</v>
      </c>
      <c r="H42" s="11">
        <v>35.094760000000001</v>
      </c>
      <c r="I42" s="6">
        <v>41937</v>
      </c>
      <c r="J42" s="12">
        <f t="shared" si="1"/>
        <v>2014</v>
      </c>
      <c r="K42" s="12">
        <f t="shared" si="2"/>
        <v>10</v>
      </c>
      <c r="L42" s="12">
        <f t="shared" si="3"/>
        <v>25</v>
      </c>
      <c r="M42" t="s">
        <v>262</v>
      </c>
      <c r="N42" t="s">
        <v>143</v>
      </c>
      <c r="O42" t="s">
        <v>121</v>
      </c>
      <c r="P42" t="s">
        <v>121</v>
      </c>
      <c r="Q42" t="s">
        <v>109</v>
      </c>
      <c r="R42" t="s">
        <v>106</v>
      </c>
      <c r="S42">
        <v>1440.14</v>
      </c>
      <c r="T42" t="s">
        <v>104</v>
      </c>
      <c r="AA42" t="s">
        <v>114</v>
      </c>
      <c r="AB42" t="s">
        <v>119</v>
      </c>
      <c r="AD42" t="s">
        <v>130</v>
      </c>
      <c r="AE42" t="s">
        <v>135</v>
      </c>
      <c r="AL42" t="s">
        <v>132</v>
      </c>
      <c r="AM42" t="s">
        <v>124</v>
      </c>
      <c r="AO42">
        <v>0</v>
      </c>
      <c r="AT42">
        <v>0</v>
      </c>
      <c r="AU42" t="s">
        <v>133</v>
      </c>
      <c r="AV42">
        <v>25</v>
      </c>
      <c r="AW42">
        <v>2014</v>
      </c>
    </row>
    <row r="43" spans="1:49" ht="17" thickBot="1" x14ac:dyDescent="0.25">
      <c r="A43" t="s">
        <v>127</v>
      </c>
      <c r="B43" t="s">
        <v>127</v>
      </c>
      <c r="C43" s="4">
        <v>30</v>
      </c>
      <c r="D43">
        <v>1114.4939019999999</v>
      </c>
      <c r="E43" s="4" t="s">
        <v>272</v>
      </c>
      <c r="F43" s="4" t="str">
        <f t="shared" si="0"/>
        <v>USA</v>
      </c>
      <c r="G43" s="11">
        <v>-83.519361340000003</v>
      </c>
      <c r="H43" s="11">
        <v>35.094715669999999</v>
      </c>
      <c r="I43" s="6">
        <v>41937</v>
      </c>
      <c r="J43" s="12">
        <f t="shared" si="1"/>
        <v>2014</v>
      </c>
      <c r="K43" s="12">
        <f t="shared" si="2"/>
        <v>10</v>
      </c>
      <c r="L43" s="12">
        <f t="shared" si="3"/>
        <v>25</v>
      </c>
      <c r="M43" t="s">
        <v>128</v>
      </c>
      <c r="N43" t="s">
        <v>129</v>
      </c>
      <c r="O43" t="s">
        <v>121</v>
      </c>
      <c r="P43" t="s">
        <v>121</v>
      </c>
      <c r="Q43" t="s">
        <v>109</v>
      </c>
      <c r="R43" t="s">
        <v>106</v>
      </c>
      <c r="S43">
        <v>1441.14</v>
      </c>
      <c r="T43" t="s">
        <v>104</v>
      </c>
      <c r="AA43" t="s">
        <v>114</v>
      </c>
      <c r="AB43" t="s">
        <v>119</v>
      </c>
      <c r="AD43" t="s">
        <v>130</v>
      </c>
      <c r="AE43" t="s">
        <v>131</v>
      </c>
      <c r="AL43" t="s">
        <v>132</v>
      </c>
      <c r="AM43" t="s">
        <v>124</v>
      </c>
      <c r="AO43">
        <v>0</v>
      </c>
      <c r="AT43">
        <v>0</v>
      </c>
      <c r="AU43" t="s">
        <v>133</v>
      </c>
      <c r="AV43">
        <v>25</v>
      </c>
      <c r="AW43">
        <v>2014</v>
      </c>
    </row>
    <row r="44" spans="1:49" ht="17" thickBot="1" x14ac:dyDescent="0.25">
      <c r="A44" t="s">
        <v>127</v>
      </c>
      <c r="B44" t="s">
        <v>127</v>
      </c>
      <c r="C44" s="4">
        <v>30</v>
      </c>
      <c r="D44">
        <v>1114.033101</v>
      </c>
      <c r="E44" s="4" t="s">
        <v>272</v>
      </c>
      <c r="F44" s="4" t="str">
        <f t="shared" si="0"/>
        <v>USA</v>
      </c>
      <c r="G44" s="11">
        <v>-83.519310279999999</v>
      </c>
      <c r="H44" s="11">
        <v>35.094724509999999</v>
      </c>
      <c r="I44" s="6">
        <v>41937</v>
      </c>
      <c r="J44" s="12">
        <f t="shared" si="1"/>
        <v>2014</v>
      </c>
      <c r="K44" s="12">
        <f t="shared" si="2"/>
        <v>10</v>
      </c>
      <c r="L44" s="12">
        <f t="shared" si="3"/>
        <v>25</v>
      </c>
      <c r="M44" t="s">
        <v>134</v>
      </c>
      <c r="N44" t="s">
        <v>129</v>
      </c>
      <c r="O44" t="s">
        <v>121</v>
      </c>
      <c r="P44" t="s">
        <v>121</v>
      </c>
      <c r="Q44" t="s">
        <v>109</v>
      </c>
      <c r="R44" t="s">
        <v>106</v>
      </c>
      <c r="S44">
        <v>1442.14</v>
      </c>
      <c r="T44" t="s">
        <v>104</v>
      </c>
      <c r="AA44" t="s">
        <v>114</v>
      </c>
      <c r="AB44" t="s">
        <v>119</v>
      </c>
      <c r="AD44" t="s">
        <v>130</v>
      </c>
      <c r="AE44" t="s">
        <v>135</v>
      </c>
      <c r="AL44" t="s">
        <v>132</v>
      </c>
      <c r="AM44" t="s">
        <v>124</v>
      </c>
      <c r="AO44">
        <v>0</v>
      </c>
      <c r="AT44">
        <v>0</v>
      </c>
      <c r="AU44" t="s">
        <v>133</v>
      </c>
      <c r="AV44">
        <v>25</v>
      </c>
      <c r="AW44">
        <v>2014</v>
      </c>
    </row>
    <row r="45" spans="1:49" ht="17" thickBot="1" x14ac:dyDescent="0.25">
      <c r="A45" t="s">
        <v>127</v>
      </c>
      <c r="B45" t="s">
        <v>127</v>
      </c>
      <c r="C45" s="4">
        <v>30</v>
      </c>
      <c r="D45">
        <v>1113.5723</v>
      </c>
      <c r="E45" s="4" t="s">
        <v>272</v>
      </c>
      <c r="F45" s="4" t="str">
        <f t="shared" si="0"/>
        <v>USA</v>
      </c>
      <c r="G45" s="11">
        <v>-83.519259219999995</v>
      </c>
      <c r="H45" s="11">
        <v>35.094733349999998</v>
      </c>
      <c r="I45" s="6">
        <v>41937</v>
      </c>
      <c r="J45" s="12">
        <f t="shared" si="1"/>
        <v>2014</v>
      </c>
      <c r="K45" s="12">
        <f t="shared" si="2"/>
        <v>10</v>
      </c>
      <c r="L45" s="12">
        <f t="shared" si="3"/>
        <v>25</v>
      </c>
      <c r="M45" t="s">
        <v>134</v>
      </c>
      <c r="N45" t="s">
        <v>129</v>
      </c>
      <c r="O45" t="s">
        <v>121</v>
      </c>
      <c r="P45" t="s">
        <v>121</v>
      </c>
      <c r="Q45" t="s">
        <v>109</v>
      </c>
      <c r="R45" t="s">
        <v>106</v>
      </c>
      <c r="S45">
        <v>1443.14</v>
      </c>
      <c r="T45" t="s">
        <v>104</v>
      </c>
      <c r="AA45" t="s">
        <v>114</v>
      </c>
      <c r="AB45" t="s">
        <v>119</v>
      </c>
      <c r="AD45" t="s">
        <v>136</v>
      </c>
      <c r="AE45" t="s">
        <v>137</v>
      </c>
      <c r="AL45" t="s">
        <v>132</v>
      </c>
      <c r="AM45" t="s">
        <v>124</v>
      </c>
      <c r="AO45">
        <v>0</v>
      </c>
      <c r="AT45">
        <v>0</v>
      </c>
      <c r="AU45" t="s">
        <v>133</v>
      </c>
      <c r="AV45">
        <v>25</v>
      </c>
      <c r="AW45">
        <v>2014</v>
      </c>
    </row>
    <row r="46" spans="1:49" ht="17" thickBot="1" x14ac:dyDescent="0.25">
      <c r="A46" t="s">
        <v>127</v>
      </c>
      <c r="B46" t="s">
        <v>127</v>
      </c>
      <c r="C46" s="4">
        <v>30</v>
      </c>
      <c r="D46">
        <v>1113.111498</v>
      </c>
      <c r="E46" s="4" t="s">
        <v>272</v>
      </c>
      <c r="F46" s="4" t="str">
        <f t="shared" si="0"/>
        <v>USA</v>
      </c>
      <c r="G46" s="11">
        <v>-83.519208149999997</v>
      </c>
      <c r="H46" s="11">
        <v>35.094742199999999</v>
      </c>
      <c r="I46" s="6">
        <v>41937</v>
      </c>
      <c r="J46" s="12">
        <f t="shared" si="1"/>
        <v>2014</v>
      </c>
      <c r="K46" s="12">
        <f t="shared" si="2"/>
        <v>10</v>
      </c>
      <c r="L46" s="12">
        <f t="shared" si="3"/>
        <v>25</v>
      </c>
      <c r="M46" t="s">
        <v>134</v>
      </c>
      <c r="N46" t="s">
        <v>129</v>
      </c>
      <c r="O46" t="s">
        <v>121</v>
      </c>
      <c r="P46" t="s">
        <v>121</v>
      </c>
      <c r="Q46" t="s">
        <v>109</v>
      </c>
      <c r="R46" t="s">
        <v>106</v>
      </c>
      <c r="S46">
        <v>1444.14</v>
      </c>
      <c r="T46" t="s">
        <v>104</v>
      </c>
      <c r="AA46" t="s">
        <v>114</v>
      </c>
      <c r="AB46" t="s">
        <v>119</v>
      </c>
      <c r="AD46" t="s">
        <v>130</v>
      </c>
      <c r="AE46" t="s">
        <v>135</v>
      </c>
      <c r="AL46" t="s">
        <v>132</v>
      </c>
      <c r="AM46" t="s">
        <v>124</v>
      </c>
      <c r="AO46">
        <v>0</v>
      </c>
      <c r="AT46">
        <v>0</v>
      </c>
      <c r="AU46" t="s">
        <v>133</v>
      </c>
      <c r="AV46">
        <v>25</v>
      </c>
      <c r="AW46">
        <v>2014</v>
      </c>
    </row>
    <row r="47" spans="1:49" ht="17" thickBot="1" x14ac:dyDescent="0.25">
      <c r="A47" t="s">
        <v>127</v>
      </c>
      <c r="B47" t="s">
        <v>127</v>
      </c>
      <c r="C47" s="4">
        <v>30</v>
      </c>
      <c r="D47">
        <v>1112.650697</v>
      </c>
      <c r="E47" s="4" t="s">
        <v>272</v>
      </c>
      <c r="F47" s="4" t="str">
        <f t="shared" si="0"/>
        <v>USA</v>
      </c>
      <c r="G47" s="11">
        <v>-83.519157089999993</v>
      </c>
      <c r="H47" s="11">
        <v>35.094751039999998</v>
      </c>
      <c r="I47" s="6">
        <v>41937</v>
      </c>
      <c r="J47" s="12">
        <f t="shared" si="1"/>
        <v>2014</v>
      </c>
      <c r="K47" s="12">
        <f t="shared" si="2"/>
        <v>10</v>
      </c>
      <c r="L47" s="12">
        <f t="shared" si="3"/>
        <v>25</v>
      </c>
      <c r="M47" t="s">
        <v>138</v>
      </c>
      <c r="N47" t="s">
        <v>139</v>
      </c>
      <c r="O47" t="s">
        <v>121</v>
      </c>
      <c r="P47" t="s">
        <v>121</v>
      </c>
      <c r="Q47" t="s">
        <v>109</v>
      </c>
      <c r="R47" t="s">
        <v>106</v>
      </c>
      <c r="S47">
        <v>1445.14</v>
      </c>
      <c r="T47" t="s">
        <v>104</v>
      </c>
      <c r="AA47" t="s">
        <v>114</v>
      </c>
      <c r="AB47" t="s">
        <v>119</v>
      </c>
      <c r="AD47" t="s">
        <v>136</v>
      </c>
      <c r="AE47" t="s">
        <v>137</v>
      </c>
      <c r="AL47" t="s">
        <v>132</v>
      </c>
      <c r="AM47" t="s">
        <v>124</v>
      </c>
      <c r="AO47">
        <v>0</v>
      </c>
      <c r="AT47">
        <v>0</v>
      </c>
      <c r="AU47" t="s">
        <v>133</v>
      </c>
      <c r="AV47">
        <v>25</v>
      </c>
      <c r="AW47">
        <v>2014</v>
      </c>
    </row>
    <row r="48" spans="1:49" ht="17" thickBot="1" x14ac:dyDescent="0.25">
      <c r="A48" t="s">
        <v>127</v>
      </c>
      <c r="B48" t="s">
        <v>127</v>
      </c>
      <c r="C48" s="4">
        <v>30</v>
      </c>
      <c r="D48">
        <v>1112.189895</v>
      </c>
      <c r="E48" s="4" t="s">
        <v>272</v>
      </c>
      <c r="F48" s="4" t="str">
        <f t="shared" si="0"/>
        <v>USA</v>
      </c>
      <c r="G48" s="11">
        <v>-83.519106030000003</v>
      </c>
      <c r="H48" s="11">
        <v>35.094759879999998</v>
      </c>
      <c r="I48" s="6">
        <v>41937</v>
      </c>
      <c r="J48" s="12">
        <f t="shared" si="1"/>
        <v>2014</v>
      </c>
      <c r="K48" s="12">
        <f t="shared" si="2"/>
        <v>10</v>
      </c>
      <c r="L48" s="12">
        <f t="shared" si="3"/>
        <v>25</v>
      </c>
      <c r="M48" t="s">
        <v>138</v>
      </c>
      <c r="N48" t="s">
        <v>139</v>
      </c>
      <c r="O48" t="s">
        <v>121</v>
      </c>
      <c r="P48" t="s">
        <v>121</v>
      </c>
      <c r="Q48" t="s">
        <v>109</v>
      </c>
      <c r="R48" t="s">
        <v>106</v>
      </c>
      <c r="S48">
        <v>1446.14</v>
      </c>
      <c r="T48" t="s">
        <v>104</v>
      </c>
      <c r="AA48" t="s">
        <v>114</v>
      </c>
      <c r="AB48" t="s">
        <v>119</v>
      </c>
      <c r="AD48" t="s">
        <v>130</v>
      </c>
      <c r="AE48" t="s">
        <v>135</v>
      </c>
      <c r="AL48" t="s">
        <v>132</v>
      </c>
      <c r="AM48" t="s">
        <v>124</v>
      </c>
      <c r="AO48">
        <v>0</v>
      </c>
      <c r="AT48">
        <v>0</v>
      </c>
      <c r="AU48" t="s">
        <v>133</v>
      </c>
      <c r="AV48">
        <v>25</v>
      </c>
      <c r="AW48">
        <v>2014</v>
      </c>
    </row>
    <row r="49" spans="1:49" ht="17" thickBot="1" x14ac:dyDescent="0.25">
      <c r="A49" t="s">
        <v>127</v>
      </c>
      <c r="B49" t="s">
        <v>127</v>
      </c>
      <c r="C49" s="4">
        <v>30</v>
      </c>
      <c r="D49">
        <v>1111.729094</v>
      </c>
      <c r="E49" s="4" t="s">
        <v>272</v>
      </c>
      <c r="F49" s="4" t="str">
        <f t="shared" si="0"/>
        <v>USA</v>
      </c>
      <c r="G49" s="11">
        <v>-83.519054969999999</v>
      </c>
      <c r="H49" s="11">
        <v>35.094768719999998</v>
      </c>
      <c r="I49" s="6">
        <v>41937</v>
      </c>
      <c r="J49" s="12">
        <f t="shared" si="1"/>
        <v>2014</v>
      </c>
      <c r="K49" s="12">
        <f t="shared" si="2"/>
        <v>10</v>
      </c>
      <c r="L49" s="12">
        <f t="shared" si="3"/>
        <v>25</v>
      </c>
      <c r="M49" t="s">
        <v>140</v>
      </c>
      <c r="N49" t="s">
        <v>139</v>
      </c>
      <c r="O49" t="s">
        <v>121</v>
      </c>
      <c r="P49" t="s">
        <v>121</v>
      </c>
      <c r="Q49" t="s">
        <v>109</v>
      </c>
      <c r="R49" t="s">
        <v>106</v>
      </c>
      <c r="S49">
        <v>1447.14</v>
      </c>
      <c r="T49" t="s">
        <v>104</v>
      </c>
      <c r="AA49" t="s">
        <v>114</v>
      </c>
      <c r="AB49" t="s">
        <v>119</v>
      </c>
      <c r="AD49" t="s">
        <v>130</v>
      </c>
      <c r="AE49" t="s">
        <v>135</v>
      </c>
      <c r="AL49" t="s">
        <v>132</v>
      </c>
      <c r="AM49" t="s">
        <v>124</v>
      </c>
      <c r="AO49">
        <v>0</v>
      </c>
      <c r="AT49">
        <v>0</v>
      </c>
      <c r="AU49" t="s">
        <v>133</v>
      </c>
      <c r="AV49">
        <v>25</v>
      </c>
      <c r="AW49">
        <v>2014</v>
      </c>
    </row>
    <row r="50" spans="1:49" ht="17" thickBot="1" x14ac:dyDescent="0.25">
      <c r="A50" t="s">
        <v>127</v>
      </c>
      <c r="B50" t="s">
        <v>127</v>
      </c>
      <c r="C50" s="4">
        <v>30</v>
      </c>
      <c r="D50">
        <v>1000</v>
      </c>
      <c r="E50" s="4" t="s">
        <v>272</v>
      </c>
      <c r="F50" s="4" t="str">
        <f t="shared" si="0"/>
        <v>USA</v>
      </c>
      <c r="G50" s="11">
        <v>-83.51576</v>
      </c>
      <c r="H50" s="11">
        <v>35.094389999999997</v>
      </c>
      <c r="I50" s="6">
        <v>41937</v>
      </c>
      <c r="J50" s="12">
        <f t="shared" si="1"/>
        <v>2014</v>
      </c>
      <c r="K50" s="12">
        <f t="shared" si="2"/>
        <v>10</v>
      </c>
      <c r="L50" s="12">
        <f t="shared" si="3"/>
        <v>25</v>
      </c>
      <c r="M50" s="4" t="s">
        <v>262</v>
      </c>
      <c r="N50" t="s">
        <v>143</v>
      </c>
      <c r="O50" t="s">
        <v>121</v>
      </c>
      <c r="P50" t="s">
        <v>121</v>
      </c>
      <c r="Q50" t="s">
        <v>109</v>
      </c>
      <c r="R50" t="s">
        <v>106</v>
      </c>
      <c r="S50">
        <v>1449.14</v>
      </c>
      <c r="T50" t="s">
        <v>104</v>
      </c>
      <c r="AA50" t="s">
        <v>114</v>
      </c>
      <c r="AB50" t="s">
        <v>119</v>
      </c>
      <c r="AD50" t="s">
        <v>130</v>
      </c>
      <c r="AE50" t="s">
        <v>131</v>
      </c>
      <c r="AL50" t="s">
        <v>132</v>
      </c>
      <c r="AM50" t="s">
        <v>124</v>
      </c>
      <c r="AO50">
        <v>0</v>
      </c>
      <c r="AT50">
        <v>0</v>
      </c>
      <c r="AU50" t="s">
        <v>133</v>
      </c>
      <c r="AV50">
        <v>25</v>
      </c>
      <c r="AW50">
        <v>2014</v>
      </c>
    </row>
    <row r="51" spans="1:49" ht="17" thickBot="1" x14ac:dyDescent="0.25">
      <c r="A51" t="s">
        <v>127</v>
      </c>
      <c r="B51" t="s">
        <v>127</v>
      </c>
      <c r="C51" s="4">
        <v>30</v>
      </c>
      <c r="D51">
        <v>1000</v>
      </c>
      <c r="E51" s="4" t="s">
        <v>272</v>
      </c>
      <c r="F51" s="4" t="str">
        <f t="shared" si="0"/>
        <v>USA</v>
      </c>
      <c r="G51" s="11">
        <v>-83.51576</v>
      </c>
      <c r="H51" s="11">
        <v>35.094389999999997</v>
      </c>
      <c r="I51" s="6">
        <v>41937</v>
      </c>
      <c r="J51" s="12">
        <f t="shared" si="1"/>
        <v>2014</v>
      </c>
      <c r="K51" s="12">
        <f t="shared" si="2"/>
        <v>10</v>
      </c>
      <c r="L51" s="12">
        <f t="shared" si="3"/>
        <v>25</v>
      </c>
      <c r="M51" s="4" t="s">
        <v>262</v>
      </c>
      <c r="N51" t="s">
        <v>143</v>
      </c>
      <c r="O51" t="s">
        <v>121</v>
      </c>
      <c r="P51" t="s">
        <v>121</v>
      </c>
      <c r="Q51" t="s">
        <v>109</v>
      </c>
      <c r="R51" t="s">
        <v>106</v>
      </c>
      <c r="S51">
        <v>1450.14</v>
      </c>
      <c r="T51" t="s">
        <v>104</v>
      </c>
      <c r="AA51" t="s">
        <v>114</v>
      </c>
      <c r="AB51" t="s">
        <v>119</v>
      </c>
      <c r="AD51" t="s">
        <v>130</v>
      </c>
      <c r="AE51" t="s">
        <v>135</v>
      </c>
      <c r="AL51" t="s">
        <v>132</v>
      </c>
      <c r="AM51" t="s">
        <v>124</v>
      </c>
      <c r="AO51">
        <v>0</v>
      </c>
      <c r="AT51">
        <v>0</v>
      </c>
      <c r="AU51" t="s">
        <v>133</v>
      </c>
      <c r="AV51">
        <v>25</v>
      </c>
      <c r="AW51">
        <v>2014</v>
      </c>
    </row>
    <row r="52" spans="1:49" ht="17" thickBot="1" x14ac:dyDescent="0.25">
      <c r="A52" t="s">
        <v>127</v>
      </c>
      <c r="B52" t="s">
        <v>127</v>
      </c>
      <c r="C52" s="4">
        <v>30</v>
      </c>
      <c r="D52">
        <v>1000</v>
      </c>
      <c r="E52" s="4" t="s">
        <v>272</v>
      </c>
      <c r="F52" s="4" t="str">
        <f t="shared" si="0"/>
        <v>USA</v>
      </c>
      <c r="G52" s="11">
        <v>-83.51576</v>
      </c>
      <c r="H52" s="11">
        <v>35.094389999999997</v>
      </c>
      <c r="I52" s="6">
        <v>41937</v>
      </c>
      <c r="J52" s="12">
        <f t="shared" si="1"/>
        <v>2014</v>
      </c>
      <c r="K52" s="12">
        <f t="shared" si="2"/>
        <v>10</v>
      </c>
      <c r="L52" s="12">
        <f t="shared" si="3"/>
        <v>25</v>
      </c>
      <c r="M52" s="4" t="s">
        <v>262</v>
      </c>
      <c r="N52" t="s">
        <v>143</v>
      </c>
      <c r="O52" t="s">
        <v>121</v>
      </c>
      <c r="P52" t="s">
        <v>121</v>
      </c>
      <c r="Q52" t="s">
        <v>109</v>
      </c>
      <c r="R52" t="s">
        <v>106</v>
      </c>
      <c r="S52">
        <v>1451.14</v>
      </c>
      <c r="T52" t="s">
        <v>104</v>
      </c>
      <c r="AA52" t="s">
        <v>114</v>
      </c>
      <c r="AB52" t="s">
        <v>119</v>
      </c>
      <c r="AD52" t="s">
        <v>136</v>
      </c>
      <c r="AE52" t="s">
        <v>137</v>
      </c>
      <c r="AL52" t="s">
        <v>132</v>
      </c>
      <c r="AM52" t="s">
        <v>124</v>
      </c>
      <c r="AO52">
        <v>0</v>
      </c>
      <c r="AT52">
        <v>0</v>
      </c>
      <c r="AU52" t="s">
        <v>133</v>
      </c>
      <c r="AV52">
        <v>25</v>
      </c>
      <c r="AW52">
        <v>2014</v>
      </c>
    </row>
    <row r="53" spans="1:49" ht="17" thickBot="1" x14ac:dyDescent="0.25">
      <c r="A53" t="s">
        <v>127</v>
      </c>
      <c r="B53" t="s">
        <v>127</v>
      </c>
      <c r="C53" s="4">
        <v>30</v>
      </c>
      <c r="D53">
        <v>1000</v>
      </c>
      <c r="E53" s="4" t="s">
        <v>272</v>
      </c>
      <c r="F53" s="4" t="str">
        <f t="shared" si="0"/>
        <v>USA</v>
      </c>
      <c r="G53" s="11">
        <v>-83.51576</v>
      </c>
      <c r="H53" s="11">
        <v>35.094389999999997</v>
      </c>
      <c r="I53" s="6">
        <v>41937</v>
      </c>
      <c r="J53" s="12">
        <f t="shared" si="1"/>
        <v>2014</v>
      </c>
      <c r="K53" s="12">
        <f t="shared" si="2"/>
        <v>10</v>
      </c>
      <c r="L53" s="12">
        <f t="shared" si="3"/>
        <v>25</v>
      </c>
      <c r="M53" t="s">
        <v>144</v>
      </c>
      <c r="N53" t="s">
        <v>143</v>
      </c>
      <c r="O53" t="s">
        <v>121</v>
      </c>
      <c r="P53" t="s">
        <v>121</v>
      </c>
      <c r="Q53" t="s">
        <v>109</v>
      </c>
      <c r="R53" t="s">
        <v>106</v>
      </c>
      <c r="S53">
        <v>1452.14</v>
      </c>
      <c r="T53" t="s">
        <v>104</v>
      </c>
      <c r="AA53" t="s">
        <v>114</v>
      </c>
      <c r="AB53" t="s">
        <v>119</v>
      </c>
      <c r="AD53" t="s">
        <v>136</v>
      </c>
      <c r="AE53" t="s">
        <v>137</v>
      </c>
      <c r="AL53" t="s">
        <v>132</v>
      </c>
      <c r="AM53" t="s">
        <v>124</v>
      </c>
      <c r="AO53">
        <v>0</v>
      </c>
      <c r="AT53">
        <v>0</v>
      </c>
      <c r="AU53" t="s">
        <v>133</v>
      </c>
      <c r="AV53">
        <v>25</v>
      </c>
      <c r="AW53">
        <v>2014</v>
      </c>
    </row>
    <row r="54" spans="1:49" ht="17" thickBot="1" x14ac:dyDescent="0.25">
      <c r="A54" t="s">
        <v>127</v>
      </c>
      <c r="B54" t="s">
        <v>127</v>
      </c>
      <c r="C54" s="4">
        <v>30</v>
      </c>
      <c r="D54">
        <v>1000</v>
      </c>
      <c r="E54" s="4" t="s">
        <v>272</v>
      </c>
      <c r="F54" s="4" t="str">
        <f t="shared" si="0"/>
        <v>USA</v>
      </c>
      <c r="G54" s="11">
        <v>-83.51576</v>
      </c>
      <c r="H54" s="11">
        <v>35.094389999999997</v>
      </c>
      <c r="I54" s="6">
        <v>41937</v>
      </c>
      <c r="J54" s="12">
        <f t="shared" si="1"/>
        <v>2014</v>
      </c>
      <c r="K54" s="12">
        <f t="shared" si="2"/>
        <v>10</v>
      </c>
      <c r="L54" s="12">
        <f t="shared" si="3"/>
        <v>25</v>
      </c>
      <c r="M54" s="4" t="s">
        <v>262</v>
      </c>
      <c r="N54" t="s">
        <v>143</v>
      </c>
      <c r="O54" t="s">
        <v>121</v>
      </c>
      <c r="P54" t="s">
        <v>121</v>
      </c>
      <c r="Q54" t="s">
        <v>109</v>
      </c>
      <c r="R54" t="s">
        <v>106</v>
      </c>
      <c r="S54">
        <v>1453.14</v>
      </c>
      <c r="T54" t="s">
        <v>104</v>
      </c>
      <c r="AA54" t="s">
        <v>114</v>
      </c>
      <c r="AB54" t="s">
        <v>119</v>
      </c>
      <c r="AD54" t="s">
        <v>136</v>
      </c>
      <c r="AE54" t="s">
        <v>137</v>
      </c>
      <c r="AL54" t="s">
        <v>132</v>
      </c>
      <c r="AM54" t="s">
        <v>124</v>
      </c>
      <c r="AO54">
        <v>0</v>
      </c>
      <c r="AT54">
        <v>0</v>
      </c>
      <c r="AU54" t="s">
        <v>133</v>
      </c>
      <c r="AV54">
        <v>25</v>
      </c>
      <c r="AW54">
        <v>2014</v>
      </c>
    </row>
    <row r="55" spans="1:49" ht="17" thickBot="1" x14ac:dyDescent="0.25">
      <c r="A55" t="s">
        <v>127</v>
      </c>
      <c r="B55" t="s">
        <v>127</v>
      </c>
      <c r="C55" s="4">
        <v>30</v>
      </c>
      <c r="D55">
        <v>1000</v>
      </c>
      <c r="E55" s="4" t="s">
        <v>272</v>
      </c>
      <c r="F55" s="4" t="str">
        <f t="shared" si="0"/>
        <v>USA</v>
      </c>
      <c r="G55" s="11">
        <v>-83.51576</v>
      </c>
      <c r="H55" s="11">
        <v>35.094389999999997</v>
      </c>
      <c r="I55" s="6">
        <v>41937</v>
      </c>
      <c r="J55" s="12">
        <f t="shared" si="1"/>
        <v>2014</v>
      </c>
      <c r="K55" s="12">
        <f t="shared" si="2"/>
        <v>10</v>
      </c>
      <c r="L55" s="12">
        <f t="shared" si="3"/>
        <v>25</v>
      </c>
      <c r="M55" s="4" t="s">
        <v>262</v>
      </c>
      <c r="N55" t="s">
        <v>143</v>
      </c>
      <c r="O55" t="s">
        <v>121</v>
      </c>
      <c r="P55" t="s">
        <v>121</v>
      </c>
      <c r="Q55" t="s">
        <v>109</v>
      </c>
      <c r="R55" t="s">
        <v>106</v>
      </c>
      <c r="S55">
        <v>1454.14</v>
      </c>
      <c r="T55" t="s">
        <v>104</v>
      </c>
      <c r="AA55" t="s">
        <v>114</v>
      </c>
      <c r="AB55" t="s">
        <v>119</v>
      </c>
      <c r="AD55" t="s">
        <v>136</v>
      </c>
      <c r="AE55" t="s">
        <v>137</v>
      </c>
      <c r="AL55" t="s">
        <v>132</v>
      </c>
      <c r="AM55" t="s">
        <v>124</v>
      </c>
      <c r="AO55">
        <v>0</v>
      </c>
      <c r="AT55">
        <v>0</v>
      </c>
      <c r="AU55" t="s">
        <v>133</v>
      </c>
      <c r="AV55">
        <v>25</v>
      </c>
      <c r="AW55">
        <v>2014</v>
      </c>
    </row>
    <row r="56" spans="1:49" ht="17" thickBot="1" x14ac:dyDescent="0.25">
      <c r="A56" t="s">
        <v>127</v>
      </c>
      <c r="B56" t="s">
        <v>127</v>
      </c>
      <c r="C56" s="4">
        <v>30</v>
      </c>
      <c r="D56">
        <v>1000</v>
      </c>
      <c r="E56" s="4" t="s">
        <v>272</v>
      </c>
      <c r="F56" s="4" t="str">
        <f t="shared" si="0"/>
        <v>USA</v>
      </c>
      <c r="G56" s="11">
        <v>-83.51576</v>
      </c>
      <c r="H56" s="11">
        <v>35.094389999999997</v>
      </c>
      <c r="I56" s="6">
        <v>41937</v>
      </c>
      <c r="J56" s="12">
        <f t="shared" si="1"/>
        <v>2014</v>
      </c>
      <c r="K56" s="12">
        <f t="shared" si="2"/>
        <v>10</v>
      </c>
      <c r="L56" s="12">
        <f t="shared" si="3"/>
        <v>25</v>
      </c>
      <c r="M56" s="4" t="s">
        <v>262</v>
      </c>
      <c r="N56" t="s">
        <v>143</v>
      </c>
      <c r="O56" t="s">
        <v>121</v>
      </c>
      <c r="P56" t="s">
        <v>121</v>
      </c>
      <c r="Q56" t="s">
        <v>109</v>
      </c>
      <c r="R56" t="s">
        <v>106</v>
      </c>
      <c r="S56">
        <v>1455.14</v>
      </c>
      <c r="T56" t="s">
        <v>104</v>
      </c>
      <c r="AA56" t="s">
        <v>114</v>
      </c>
      <c r="AB56" t="s">
        <v>119</v>
      </c>
      <c r="AD56" t="s">
        <v>130</v>
      </c>
      <c r="AE56" t="s">
        <v>131</v>
      </c>
      <c r="AL56" t="s">
        <v>132</v>
      </c>
      <c r="AM56" t="s">
        <v>124</v>
      </c>
      <c r="AO56">
        <v>0</v>
      </c>
      <c r="AT56">
        <v>0</v>
      </c>
      <c r="AU56" t="s">
        <v>133</v>
      </c>
      <c r="AV56">
        <v>25</v>
      </c>
      <c r="AW56">
        <v>2014</v>
      </c>
    </row>
    <row r="57" spans="1:49" ht="17" thickBot="1" x14ac:dyDescent="0.25">
      <c r="A57" t="s">
        <v>127</v>
      </c>
      <c r="B57" t="s">
        <v>127</v>
      </c>
      <c r="C57" s="4">
        <v>30</v>
      </c>
      <c r="D57">
        <v>1000</v>
      </c>
      <c r="E57" s="4" t="s">
        <v>272</v>
      </c>
      <c r="F57" s="4" t="str">
        <f t="shared" si="0"/>
        <v>USA</v>
      </c>
      <c r="G57" s="11">
        <v>-83.51576</v>
      </c>
      <c r="H57" s="11">
        <v>35.094389999999997</v>
      </c>
      <c r="I57" s="6">
        <v>41937</v>
      </c>
      <c r="J57" s="12">
        <f t="shared" si="1"/>
        <v>2014</v>
      </c>
      <c r="K57" s="12">
        <f t="shared" si="2"/>
        <v>10</v>
      </c>
      <c r="L57" s="12">
        <f t="shared" si="3"/>
        <v>25</v>
      </c>
      <c r="M57" t="s">
        <v>145</v>
      </c>
      <c r="N57" t="s">
        <v>143</v>
      </c>
      <c r="O57" t="s">
        <v>121</v>
      </c>
      <c r="P57" t="s">
        <v>121</v>
      </c>
      <c r="Q57" t="s">
        <v>109</v>
      </c>
      <c r="R57" t="s">
        <v>106</v>
      </c>
      <c r="S57">
        <v>1456.14</v>
      </c>
      <c r="T57" t="s">
        <v>104</v>
      </c>
      <c r="AA57" t="s">
        <v>114</v>
      </c>
      <c r="AB57" t="s">
        <v>119</v>
      </c>
      <c r="AD57" t="s">
        <v>130</v>
      </c>
      <c r="AE57" t="s">
        <v>135</v>
      </c>
      <c r="AL57" t="s">
        <v>132</v>
      </c>
      <c r="AM57" t="s">
        <v>124</v>
      </c>
      <c r="AO57">
        <v>0</v>
      </c>
      <c r="AT57">
        <v>0</v>
      </c>
      <c r="AU57" t="s">
        <v>133</v>
      </c>
      <c r="AV57">
        <v>25</v>
      </c>
      <c r="AW57">
        <v>2014</v>
      </c>
    </row>
    <row r="58" spans="1:49" ht="17" thickBot="1" x14ac:dyDescent="0.25">
      <c r="A58" t="s">
        <v>127</v>
      </c>
      <c r="B58" t="s">
        <v>127</v>
      </c>
      <c r="C58" s="4">
        <v>30</v>
      </c>
      <c r="D58">
        <v>1000</v>
      </c>
      <c r="E58" s="4" t="s">
        <v>272</v>
      </c>
      <c r="F58" s="4" t="str">
        <f t="shared" si="0"/>
        <v>USA</v>
      </c>
      <c r="G58" s="11">
        <v>-83.51576</v>
      </c>
      <c r="H58" s="11">
        <v>35.094389999999997</v>
      </c>
      <c r="I58" s="6">
        <v>41937</v>
      </c>
      <c r="J58" s="12">
        <f t="shared" si="1"/>
        <v>2014</v>
      </c>
      <c r="K58" s="12">
        <f t="shared" si="2"/>
        <v>10</v>
      </c>
      <c r="L58" s="12">
        <f t="shared" si="3"/>
        <v>25</v>
      </c>
      <c r="M58" s="4" t="s">
        <v>262</v>
      </c>
      <c r="N58" t="s">
        <v>143</v>
      </c>
      <c r="O58" t="s">
        <v>121</v>
      </c>
      <c r="P58" t="s">
        <v>121</v>
      </c>
      <c r="Q58" t="s">
        <v>109</v>
      </c>
      <c r="R58" t="s">
        <v>106</v>
      </c>
      <c r="S58">
        <v>1457.14</v>
      </c>
      <c r="T58" t="s">
        <v>104</v>
      </c>
      <c r="AA58" t="s">
        <v>114</v>
      </c>
      <c r="AB58" t="s">
        <v>119</v>
      </c>
      <c r="AD58" t="s">
        <v>130</v>
      </c>
      <c r="AE58" t="s">
        <v>135</v>
      </c>
      <c r="AL58" t="s">
        <v>132</v>
      </c>
      <c r="AM58" t="s">
        <v>124</v>
      </c>
      <c r="AO58">
        <v>0</v>
      </c>
      <c r="AT58">
        <v>0</v>
      </c>
      <c r="AU58" t="s">
        <v>133</v>
      </c>
      <c r="AV58">
        <v>25</v>
      </c>
      <c r="AW58">
        <v>2014</v>
      </c>
    </row>
    <row r="59" spans="1:49" ht="17" thickBot="1" x14ac:dyDescent="0.25">
      <c r="A59" t="s">
        <v>127</v>
      </c>
      <c r="B59" t="s">
        <v>127</v>
      </c>
      <c r="C59" s="4">
        <v>30</v>
      </c>
      <c r="D59">
        <v>1000</v>
      </c>
      <c r="E59" s="4" t="s">
        <v>272</v>
      </c>
      <c r="F59" s="4" t="str">
        <f t="shared" si="0"/>
        <v>USA</v>
      </c>
      <c r="G59" s="11">
        <v>-83.51576</v>
      </c>
      <c r="H59" s="11">
        <v>35.094389999999997</v>
      </c>
      <c r="I59" s="6">
        <v>41937</v>
      </c>
      <c r="J59" s="12">
        <f t="shared" si="1"/>
        <v>2014</v>
      </c>
      <c r="K59" s="12">
        <f t="shared" si="2"/>
        <v>10</v>
      </c>
      <c r="L59" s="12">
        <f t="shared" si="3"/>
        <v>25</v>
      </c>
      <c r="M59" s="4" t="s">
        <v>262</v>
      </c>
      <c r="N59" t="s">
        <v>143</v>
      </c>
      <c r="O59" t="s">
        <v>121</v>
      </c>
      <c r="P59" t="s">
        <v>121</v>
      </c>
      <c r="Q59" t="s">
        <v>109</v>
      </c>
      <c r="R59" t="s">
        <v>106</v>
      </c>
      <c r="S59">
        <v>1458.14</v>
      </c>
      <c r="T59" t="s">
        <v>104</v>
      </c>
      <c r="AA59" t="s">
        <v>114</v>
      </c>
      <c r="AB59" t="s">
        <v>119</v>
      </c>
      <c r="AD59" t="s">
        <v>136</v>
      </c>
      <c r="AE59" t="s">
        <v>137</v>
      </c>
      <c r="AL59" t="s">
        <v>132</v>
      </c>
      <c r="AM59" t="s">
        <v>124</v>
      </c>
      <c r="AO59">
        <v>0</v>
      </c>
      <c r="AT59">
        <v>0</v>
      </c>
      <c r="AU59" t="s">
        <v>133</v>
      </c>
      <c r="AV59">
        <v>25</v>
      </c>
      <c r="AW59">
        <v>2014</v>
      </c>
    </row>
    <row r="60" spans="1:49" ht="17" thickBot="1" x14ac:dyDescent="0.25">
      <c r="A60" t="s">
        <v>127</v>
      </c>
      <c r="B60" t="s">
        <v>127</v>
      </c>
      <c r="C60" s="4">
        <v>30</v>
      </c>
      <c r="D60">
        <v>1000</v>
      </c>
      <c r="E60" s="4" t="s">
        <v>272</v>
      </c>
      <c r="F60" s="4" t="str">
        <f t="shared" si="0"/>
        <v>USA</v>
      </c>
      <c r="G60" s="11">
        <v>-83.51576</v>
      </c>
      <c r="H60" s="11">
        <v>35.094389999999997</v>
      </c>
      <c r="I60" s="6">
        <v>41937</v>
      </c>
      <c r="J60" s="12">
        <f t="shared" si="1"/>
        <v>2014</v>
      </c>
      <c r="K60" s="12">
        <f t="shared" si="2"/>
        <v>10</v>
      </c>
      <c r="L60" s="12">
        <f t="shared" si="3"/>
        <v>25</v>
      </c>
      <c r="M60" t="s">
        <v>145</v>
      </c>
      <c r="N60" t="s">
        <v>143</v>
      </c>
      <c r="O60" t="s">
        <v>121</v>
      </c>
      <c r="P60" t="s">
        <v>121</v>
      </c>
      <c r="Q60" t="s">
        <v>109</v>
      </c>
      <c r="R60" t="s">
        <v>106</v>
      </c>
      <c r="S60">
        <v>1459.14</v>
      </c>
      <c r="T60" t="s">
        <v>104</v>
      </c>
      <c r="AA60" t="s">
        <v>114</v>
      </c>
      <c r="AB60" t="s">
        <v>119</v>
      </c>
      <c r="AD60" t="s">
        <v>130</v>
      </c>
      <c r="AE60" t="s">
        <v>135</v>
      </c>
      <c r="AL60" t="s">
        <v>132</v>
      </c>
      <c r="AM60" t="s">
        <v>124</v>
      </c>
      <c r="AO60">
        <v>0</v>
      </c>
      <c r="AT60">
        <v>0</v>
      </c>
      <c r="AU60" t="s">
        <v>133</v>
      </c>
      <c r="AV60">
        <v>25</v>
      </c>
      <c r="AW60">
        <v>2014</v>
      </c>
    </row>
    <row r="61" spans="1:49" ht="17" thickBot="1" x14ac:dyDescent="0.25">
      <c r="A61" t="s">
        <v>127</v>
      </c>
      <c r="B61" t="s">
        <v>127</v>
      </c>
      <c r="C61" s="4">
        <v>30</v>
      </c>
      <c r="D61">
        <v>1000</v>
      </c>
      <c r="E61" s="4" t="s">
        <v>272</v>
      </c>
      <c r="F61" s="4" t="str">
        <f t="shared" si="0"/>
        <v>USA</v>
      </c>
      <c r="G61" s="11">
        <v>-83.51576</v>
      </c>
      <c r="H61" s="11">
        <v>35.094389999999997</v>
      </c>
      <c r="I61" s="6">
        <v>41937</v>
      </c>
      <c r="J61" s="12">
        <f t="shared" si="1"/>
        <v>2014</v>
      </c>
      <c r="K61" s="12">
        <f t="shared" si="2"/>
        <v>10</v>
      </c>
      <c r="L61" s="12">
        <f t="shared" si="3"/>
        <v>25</v>
      </c>
      <c r="M61" t="s">
        <v>145</v>
      </c>
      <c r="N61" t="s">
        <v>143</v>
      </c>
      <c r="O61" t="s">
        <v>121</v>
      </c>
      <c r="P61" t="s">
        <v>121</v>
      </c>
      <c r="Q61" t="s">
        <v>109</v>
      </c>
      <c r="R61" t="s">
        <v>106</v>
      </c>
      <c r="S61">
        <v>1460.14</v>
      </c>
      <c r="T61" t="s">
        <v>104</v>
      </c>
      <c r="AA61" t="s">
        <v>114</v>
      </c>
      <c r="AB61" t="s">
        <v>119</v>
      </c>
      <c r="AD61" t="s">
        <v>130</v>
      </c>
      <c r="AE61" t="s">
        <v>131</v>
      </c>
      <c r="AL61" t="s">
        <v>132</v>
      </c>
      <c r="AM61" t="s">
        <v>124</v>
      </c>
      <c r="AO61">
        <v>0</v>
      </c>
      <c r="AT61">
        <v>0</v>
      </c>
      <c r="AU61" t="s">
        <v>133</v>
      </c>
      <c r="AV61">
        <v>25</v>
      </c>
      <c r="AW61">
        <v>2014</v>
      </c>
    </row>
    <row r="62" spans="1:49" ht="17" thickBot="1" x14ac:dyDescent="0.25">
      <c r="A62" t="s">
        <v>127</v>
      </c>
      <c r="B62" t="s">
        <v>127</v>
      </c>
      <c r="C62" s="4">
        <v>30</v>
      </c>
      <c r="D62">
        <v>1000</v>
      </c>
      <c r="E62" s="4" t="s">
        <v>272</v>
      </c>
      <c r="F62" s="4" t="str">
        <f t="shared" si="0"/>
        <v>USA</v>
      </c>
      <c r="G62" s="11">
        <v>-83.51576</v>
      </c>
      <c r="H62" s="11">
        <v>35.094389999999997</v>
      </c>
      <c r="I62" s="6">
        <v>41937</v>
      </c>
      <c r="J62" s="12">
        <f t="shared" si="1"/>
        <v>2014</v>
      </c>
      <c r="K62" s="12">
        <f t="shared" si="2"/>
        <v>10</v>
      </c>
      <c r="L62" s="12">
        <f t="shared" si="3"/>
        <v>25</v>
      </c>
      <c r="M62" s="4" t="s">
        <v>262</v>
      </c>
      <c r="N62" t="s">
        <v>143</v>
      </c>
      <c r="O62" t="s">
        <v>121</v>
      </c>
      <c r="P62" t="s">
        <v>121</v>
      </c>
      <c r="Q62" t="s">
        <v>109</v>
      </c>
      <c r="R62" t="s">
        <v>106</v>
      </c>
      <c r="S62">
        <v>1461.14</v>
      </c>
      <c r="T62" t="s">
        <v>104</v>
      </c>
      <c r="AA62" t="s">
        <v>114</v>
      </c>
      <c r="AB62" t="s">
        <v>119</v>
      </c>
      <c r="AD62" t="s">
        <v>136</v>
      </c>
      <c r="AE62" t="s">
        <v>137</v>
      </c>
      <c r="AL62" t="s">
        <v>132</v>
      </c>
      <c r="AM62" t="s">
        <v>124</v>
      </c>
      <c r="AO62">
        <v>0</v>
      </c>
      <c r="AT62">
        <v>0</v>
      </c>
      <c r="AU62" t="s">
        <v>133</v>
      </c>
      <c r="AV62">
        <v>25</v>
      </c>
      <c r="AW62">
        <v>2014</v>
      </c>
    </row>
    <row r="63" spans="1:49" ht="17" thickBot="1" x14ac:dyDescent="0.25">
      <c r="A63" t="s">
        <v>127</v>
      </c>
      <c r="B63" t="s">
        <v>127</v>
      </c>
      <c r="C63" s="4">
        <v>30</v>
      </c>
      <c r="D63">
        <v>1000</v>
      </c>
      <c r="E63" s="4" t="s">
        <v>272</v>
      </c>
      <c r="F63" s="4" t="str">
        <f t="shared" si="0"/>
        <v>USA</v>
      </c>
      <c r="G63" s="11">
        <v>-83.51576</v>
      </c>
      <c r="H63" s="11">
        <v>35.094389999999997</v>
      </c>
      <c r="I63" s="6">
        <v>41937</v>
      </c>
      <c r="J63" s="12">
        <f t="shared" si="1"/>
        <v>2014</v>
      </c>
      <c r="K63" s="12">
        <f t="shared" si="2"/>
        <v>10</v>
      </c>
      <c r="L63" s="12">
        <f t="shared" si="3"/>
        <v>25</v>
      </c>
      <c r="M63" s="4" t="s">
        <v>262</v>
      </c>
      <c r="N63" t="s">
        <v>143</v>
      </c>
      <c r="O63" t="s">
        <v>121</v>
      </c>
      <c r="P63" t="s">
        <v>121</v>
      </c>
      <c r="Q63" t="s">
        <v>109</v>
      </c>
      <c r="R63" t="s">
        <v>106</v>
      </c>
      <c r="S63">
        <v>1462.14</v>
      </c>
      <c r="T63" t="s">
        <v>104</v>
      </c>
      <c r="AA63" t="s">
        <v>114</v>
      </c>
      <c r="AB63" t="s">
        <v>119</v>
      </c>
      <c r="AD63" t="s">
        <v>136</v>
      </c>
      <c r="AE63" t="s">
        <v>137</v>
      </c>
      <c r="AL63" t="s">
        <v>132</v>
      </c>
      <c r="AM63" t="s">
        <v>124</v>
      </c>
      <c r="AO63">
        <v>0</v>
      </c>
      <c r="AT63">
        <v>0</v>
      </c>
      <c r="AU63" t="s">
        <v>133</v>
      </c>
      <c r="AV63">
        <v>25</v>
      </c>
      <c r="AW63">
        <v>2014</v>
      </c>
    </row>
    <row r="64" spans="1:49" ht="17" thickBot="1" x14ac:dyDescent="0.25">
      <c r="A64" t="s">
        <v>127</v>
      </c>
      <c r="B64" t="s">
        <v>127</v>
      </c>
      <c r="C64" s="4">
        <v>30</v>
      </c>
      <c r="D64">
        <v>1000</v>
      </c>
      <c r="E64" s="4" t="s">
        <v>272</v>
      </c>
      <c r="F64" s="4" t="str">
        <f t="shared" si="0"/>
        <v>USA</v>
      </c>
      <c r="G64" s="11">
        <v>-83.51576</v>
      </c>
      <c r="H64" s="11">
        <v>35.094389999999997</v>
      </c>
      <c r="I64" s="6">
        <v>41937</v>
      </c>
      <c r="J64" s="12">
        <f t="shared" si="1"/>
        <v>2014</v>
      </c>
      <c r="K64" s="12">
        <f t="shared" si="2"/>
        <v>10</v>
      </c>
      <c r="L64" s="12">
        <f t="shared" si="3"/>
        <v>25</v>
      </c>
      <c r="M64" s="4" t="s">
        <v>262</v>
      </c>
      <c r="N64" t="s">
        <v>143</v>
      </c>
      <c r="O64" t="s">
        <v>121</v>
      </c>
      <c r="P64" t="s">
        <v>121</v>
      </c>
      <c r="Q64" t="s">
        <v>109</v>
      </c>
      <c r="R64" t="s">
        <v>106</v>
      </c>
      <c r="S64">
        <v>1463.14</v>
      </c>
      <c r="T64" t="s">
        <v>104</v>
      </c>
      <c r="AA64" t="s">
        <v>114</v>
      </c>
      <c r="AB64" t="s">
        <v>119</v>
      </c>
      <c r="AD64" t="s">
        <v>130</v>
      </c>
      <c r="AE64" t="s">
        <v>135</v>
      </c>
      <c r="AL64" t="s">
        <v>132</v>
      </c>
      <c r="AM64" t="s">
        <v>124</v>
      </c>
      <c r="AO64">
        <v>0</v>
      </c>
      <c r="AT64">
        <v>0</v>
      </c>
      <c r="AU64" t="s">
        <v>133</v>
      </c>
      <c r="AV64">
        <v>25</v>
      </c>
      <c r="AW64">
        <v>2014</v>
      </c>
    </row>
    <row r="65" spans="1:49" ht="17" thickBot="1" x14ac:dyDescent="0.25">
      <c r="A65" t="s">
        <v>127</v>
      </c>
      <c r="B65" t="s">
        <v>127</v>
      </c>
      <c r="C65" s="4">
        <v>30</v>
      </c>
      <c r="D65">
        <v>1000</v>
      </c>
      <c r="E65" s="4" t="s">
        <v>272</v>
      </c>
      <c r="F65" s="4" t="str">
        <f t="shared" si="0"/>
        <v>USA</v>
      </c>
      <c r="G65" s="11">
        <v>-83.51576</v>
      </c>
      <c r="H65" s="11">
        <v>35.094389999999997</v>
      </c>
      <c r="I65" s="6">
        <v>41937</v>
      </c>
      <c r="J65" s="12">
        <f t="shared" si="1"/>
        <v>2014</v>
      </c>
      <c r="K65" s="12">
        <f t="shared" si="2"/>
        <v>10</v>
      </c>
      <c r="L65" s="12">
        <f t="shared" si="3"/>
        <v>25</v>
      </c>
      <c r="M65" s="4" t="s">
        <v>262</v>
      </c>
      <c r="N65" t="s">
        <v>143</v>
      </c>
      <c r="O65" t="s">
        <v>121</v>
      </c>
      <c r="P65" t="s">
        <v>121</v>
      </c>
      <c r="Q65" t="s">
        <v>109</v>
      </c>
      <c r="R65" t="s">
        <v>106</v>
      </c>
      <c r="S65">
        <v>1464.14</v>
      </c>
      <c r="T65" t="s">
        <v>104</v>
      </c>
      <c r="AA65" t="s">
        <v>114</v>
      </c>
      <c r="AB65" t="s">
        <v>119</v>
      </c>
      <c r="AD65" t="s">
        <v>136</v>
      </c>
      <c r="AE65" t="s">
        <v>137</v>
      </c>
      <c r="AL65" t="s">
        <v>132</v>
      </c>
      <c r="AM65" t="s">
        <v>124</v>
      </c>
      <c r="AO65">
        <v>0</v>
      </c>
      <c r="AT65">
        <v>0</v>
      </c>
      <c r="AU65" t="s">
        <v>133</v>
      </c>
      <c r="AV65">
        <v>25</v>
      </c>
      <c r="AW65">
        <v>2014</v>
      </c>
    </row>
    <row r="66" spans="1:49" ht="17" thickBot="1" x14ac:dyDescent="0.25">
      <c r="A66" t="s">
        <v>127</v>
      </c>
      <c r="B66" t="s">
        <v>127</v>
      </c>
      <c r="C66" s="4">
        <v>30</v>
      </c>
      <c r="D66">
        <v>1000</v>
      </c>
      <c r="E66" s="4" t="s">
        <v>272</v>
      </c>
      <c r="F66" s="4" t="str">
        <f t="shared" si="0"/>
        <v>USA</v>
      </c>
      <c r="G66" s="11">
        <v>-83.51576</v>
      </c>
      <c r="H66" s="11">
        <v>35.094389999999997</v>
      </c>
      <c r="I66" s="6">
        <v>41937</v>
      </c>
      <c r="J66" s="12">
        <f t="shared" si="1"/>
        <v>2014</v>
      </c>
      <c r="K66" s="12">
        <f t="shared" si="2"/>
        <v>10</v>
      </c>
      <c r="L66" s="12">
        <f t="shared" si="3"/>
        <v>25</v>
      </c>
      <c r="M66" t="s">
        <v>144</v>
      </c>
      <c r="N66" t="s">
        <v>143</v>
      </c>
      <c r="O66" t="s">
        <v>121</v>
      </c>
      <c r="P66" t="s">
        <v>121</v>
      </c>
      <c r="Q66" t="s">
        <v>109</v>
      </c>
      <c r="R66" t="s">
        <v>106</v>
      </c>
      <c r="S66">
        <v>1465.14</v>
      </c>
      <c r="T66" t="s">
        <v>104</v>
      </c>
      <c r="AA66" t="s">
        <v>114</v>
      </c>
      <c r="AB66" t="s">
        <v>119</v>
      </c>
      <c r="AD66" t="s">
        <v>130</v>
      </c>
      <c r="AE66" t="s">
        <v>131</v>
      </c>
      <c r="AL66" t="s">
        <v>132</v>
      </c>
      <c r="AM66" t="s">
        <v>124</v>
      </c>
      <c r="AO66">
        <v>0</v>
      </c>
      <c r="AT66">
        <v>0</v>
      </c>
      <c r="AU66" t="s">
        <v>133</v>
      </c>
      <c r="AV66">
        <v>25</v>
      </c>
      <c r="AW66">
        <v>2014</v>
      </c>
    </row>
    <row r="67" spans="1:49" ht="17" thickBot="1" x14ac:dyDescent="0.25">
      <c r="A67" t="s">
        <v>127</v>
      </c>
      <c r="B67" t="s">
        <v>127</v>
      </c>
      <c r="C67" s="4">
        <v>30</v>
      </c>
      <c r="D67">
        <v>1000</v>
      </c>
      <c r="E67" s="4" t="s">
        <v>272</v>
      </c>
      <c r="F67" s="4" t="str">
        <f t="shared" ref="F67:F130" si="4">E67</f>
        <v>USA</v>
      </c>
      <c r="G67" s="11">
        <v>-83.51576</v>
      </c>
      <c r="H67" s="11">
        <v>35.094389999999997</v>
      </c>
      <c r="I67" s="6">
        <v>41937</v>
      </c>
      <c r="J67" s="12">
        <f t="shared" ref="J67:J130" si="5">YEAR(I67)</f>
        <v>2014</v>
      </c>
      <c r="K67" s="12">
        <f t="shared" ref="K67:K130" si="6">MONTH(I67)</f>
        <v>10</v>
      </c>
      <c r="L67" s="12">
        <f t="shared" ref="L67:L130" si="7">DAY(I67)</f>
        <v>25</v>
      </c>
      <c r="M67" s="4" t="s">
        <v>262</v>
      </c>
      <c r="N67" t="s">
        <v>143</v>
      </c>
      <c r="O67" t="s">
        <v>121</v>
      </c>
      <c r="P67" t="s">
        <v>121</v>
      </c>
      <c r="Q67" t="s">
        <v>109</v>
      </c>
      <c r="R67" t="s">
        <v>106</v>
      </c>
      <c r="S67">
        <v>1466.14</v>
      </c>
      <c r="T67" t="s">
        <v>104</v>
      </c>
      <c r="AA67" t="s">
        <v>114</v>
      </c>
      <c r="AB67" t="s">
        <v>119</v>
      </c>
      <c r="AD67" t="s">
        <v>130</v>
      </c>
      <c r="AE67" t="s">
        <v>135</v>
      </c>
      <c r="AL67" t="s">
        <v>132</v>
      </c>
      <c r="AM67" t="s">
        <v>124</v>
      </c>
      <c r="AO67">
        <v>0</v>
      </c>
      <c r="AT67">
        <v>0</v>
      </c>
      <c r="AU67" t="s">
        <v>133</v>
      </c>
      <c r="AV67">
        <v>25</v>
      </c>
      <c r="AW67">
        <v>2014</v>
      </c>
    </row>
    <row r="68" spans="1:49" ht="17" thickBot="1" x14ac:dyDescent="0.25">
      <c r="A68" t="s">
        <v>127</v>
      </c>
      <c r="B68" t="s">
        <v>127</v>
      </c>
      <c r="C68" s="4">
        <v>30</v>
      </c>
      <c r="D68">
        <v>1000</v>
      </c>
      <c r="E68" s="4" t="s">
        <v>272</v>
      </c>
      <c r="F68" s="4" t="str">
        <f t="shared" si="4"/>
        <v>USA</v>
      </c>
      <c r="G68" s="11">
        <v>-83.51576</v>
      </c>
      <c r="H68" s="11">
        <v>35.094389999999997</v>
      </c>
      <c r="I68" s="6">
        <v>41937</v>
      </c>
      <c r="J68" s="12">
        <f t="shared" si="5"/>
        <v>2014</v>
      </c>
      <c r="K68" s="12">
        <f t="shared" si="6"/>
        <v>10</v>
      </c>
      <c r="L68" s="12">
        <f t="shared" si="7"/>
        <v>25</v>
      </c>
      <c r="M68" s="4" t="s">
        <v>262</v>
      </c>
      <c r="N68" t="s">
        <v>143</v>
      </c>
      <c r="O68" t="s">
        <v>121</v>
      </c>
      <c r="P68" t="s">
        <v>121</v>
      </c>
      <c r="Q68" t="s">
        <v>109</v>
      </c>
      <c r="R68" t="s">
        <v>106</v>
      </c>
      <c r="S68">
        <v>1467.14</v>
      </c>
      <c r="T68" t="s">
        <v>104</v>
      </c>
      <c r="AA68" t="s">
        <v>114</v>
      </c>
      <c r="AB68" t="s">
        <v>119</v>
      </c>
      <c r="AD68" t="s">
        <v>130</v>
      </c>
      <c r="AE68" t="s">
        <v>135</v>
      </c>
      <c r="AL68" t="s">
        <v>132</v>
      </c>
      <c r="AM68" t="s">
        <v>124</v>
      </c>
      <c r="AO68">
        <v>0</v>
      </c>
      <c r="AT68">
        <v>0</v>
      </c>
      <c r="AU68" t="s">
        <v>133</v>
      </c>
      <c r="AV68">
        <v>25</v>
      </c>
      <c r="AW68">
        <v>2014</v>
      </c>
    </row>
    <row r="69" spans="1:49" ht="17" thickBot="1" x14ac:dyDescent="0.25">
      <c r="A69" t="s">
        <v>127</v>
      </c>
      <c r="B69" t="s">
        <v>127</v>
      </c>
      <c r="C69" s="4">
        <v>30</v>
      </c>
      <c r="D69">
        <v>1550</v>
      </c>
      <c r="E69" s="4" t="s">
        <v>272</v>
      </c>
      <c r="F69" s="4" t="str">
        <f t="shared" si="4"/>
        <v>USA</v>
      </c>
      <c r="G69" s="11">
        <v>-83.450810000000004</v>
      </c>
      <c r="H69" s="11">
        <v>35.609839999999998</v>
      </c>
      <c r="I69" s="6">
        <v>41938</v>
      </c>
      <c r="J69" s="12">
        <f t="shared" si="5"/>
        <v>2014</v>
      </c>
      <c r="K69" s="12">
        <f t="shared" si="6"/>
        <v>10</v>
      </c>
      <c r="L69" s="12">
        <f t="shared" si="7"/>
        <v>26</v>
      </c>
      <c r="M69" t="s">
        <v>140</v>
      </c>
      <c r="N69" t="s">
        <v>139</v>
      </c>
      <c r="O69" t="s">
        <v>121</v>
      </c>
      <c r="P69" t="s">
        <v>121</v>
      </c>
      <c r="Q69" t="s">
        <v>109</v>
      </c>
      <c r="R69" t="s">
        <v>106</v>
      </c>
      <c r="S69">
        <v>1468.14</v>
      </c>
      <c r="T69" t="s">
        <v>104</v>
      </c>
      <c r="AA69" t="s">
        <v>114</v>
      </c>
      <c r="AB69" t="s">
        <v>119</v>
      </c>
      <c r="AD69" t="s">
        <v>136</v>
      </c>
      <c r="AE69" t="s">
        <v>137</v>
      </c>
      <c r="AL69" t="s">
        <v>132</v>
      </c>
      <c r="AM69" t="s">
        <v>124</v>
      </c>
      <c r="AO69">
        <v>0</v>
      </c>
      <c r="AT69">
        <v>0</v>
      </c>
      <c r="AU69" t="s">
        <v>133</v>
      </c>
      <c r="AV69">
        <v>26</v>
      </c>
      <c r="AW69">
        <v>2014</v>
      </c>
    </row>
    <row r="70" spans="1:49" ht="17" thickBot="1" x14ac:dyDescent="0.25">
      <c r="A70" t="s">
        <v>127</v>
      </c>
      <c r="B70" t="s">
        <v>127</v>
      </c>
      <c r="C70" s="4">
        <v>30</v>
      </c>
      <c r="D70">
        <v>1550</v>
      </c>
      <c r="E70" s="4" t="s">
        <v>272</v>
      </c>
      <c r="F70" s="4" t="str">
        <f t="shared" si="4"/>
        <v>USA</v>
      </c>
      <c r="G70" s="11">
        <v>-83.450810000000004</v>
      </c>
      <c r="H70" s="11">
        <v>35.609839999999998</v>
      </c>
      <c r="I70" s="6">
        <v>41938</v>
      </c>
      <c r="J70" s="12">
        <f t="shared" si="5"/>
        <v>2014</v>
      </c>
      <c r="K70" s="12">
        <f t="shared" si="6"/>
        <v>10</v>
      </c>
      <c r="L70" s="12">
        <f t="shared" si="7"/>
        <v>26</v>
      </c>
      <c r="M70" t="s">
        <v>140</v>
      </c>
      <c r="N70" t="s">
        <v>139</v>
      </c>
      <c r="O70" t="s">
        <v>121</v>
      </c>
      <c r="P70" t="s">
        <v>121</v>
      </c>
      <c r="Q70" t="s">
        <v>109</v>
      </c>
      <c r="R70" t="s">
        <v>106</v>
      </c>
      <c r="S70">
        <v>1469.14</v>
      </c>
      <c r="T70" t="s">
        <v>104</v>
      </c>
      <c r="AA70" t="s">
        <v>114</v>
      </c>
      <c r="AB70" t="s">
        <v>119</v>
      </c>
      <c r="AD70" t="s">
        <v>136</v>
      </c>
      <c r="AE70" t="s">
        <v>137</v>
      </c>
      <c r="AL70" t="s">
        <v>132</v>
      </c>
      <c r="AM70" t="s">
        <v>124</v>
      </c>
      <c r="AO70">
        <v>0</v>
      </c>
      <c r="AT70">
        <v>0</v>
      </c>
      <c r="AU70" t="s">
        <v>133</v>
      </c>
      <c r="AV70">
        <v>26</v>
      </c>
      <c r="AW70">
        <v>2014</v>
      </c>
    </row>
    <row r="71" spans="1:49" ht="17" thickBot="1" x14ac:dyDescent="0.25">
      <c r="A71" t="s">
        <v>127</v>
      </c>
      <c r="B71" t="s">
        <v>127</v>
      </c>
      <c r="C71" s="4">
        <v>30</v>
      </c>
      <c r="D71">
        <v>1550</v>
      </c>
      <c r="E71" s="4" t="s">
        <v>272</v>
      </c>
      <c r="F71" s="4" t="str">
        <f t="shared" si="4"/>
        <v>USA</v>
      </c>
      <c r="G71" s="11">
        <v>-83.450810000000004</v>
      </c>
      <c r="H71" s="11">
        <v>35.609839999999998</v>
      </c>
      <c r="I71" s="6">
        <v>41938</v>
      </c>
      <c r="J71" s="12">
        <f t="shared" si="5"/>
        <v>2014</v>
      </c>
      <c r="K71" s="12">
        <f t="shared" si="6"/>
        <v>10</v>
      </c>
      <c r="L71" s="12">
        <f t="shared" si="7"/>
        <v>26</v>
      </c>
      <c r="M71" t="s">
        <v>140</v>
      </c>
      <c r="N71" t="s">
        <v>139</v>
      </c>
      <c r="O71" t="s">
        <v>121</v>
      </c>
      <c r="P71" t="s">
        <v>121</v>
      </c>
      <c r="Q71" t="s">
        <v>109</v>
      </c>
      <c r="R71" t="s">
        <v>106</v>
      </c>
      <c r="S71">
        <v>1470.14</v>
      </c>
      <c r="T71" t="s">
        <v>104</v>
      </c>
      <c r="AA71" t="s">
        <v>114</v>
      </c>
      <c r="AB71" t="s">
        <v>119</v>
      </c>
      <c r="AD71" t="s">
        <v>136</v>
      </c>
      <c r="AE71" t="s">
        <v>137</v>
      </c>
      <c r="AL71" t="s">
        <v>132</v>
      </c>
      <c r="AM71" t="s">
        <v>124</v>
      </c>
      <c r="AO71">
        <v>0</v>
      </c>
      <c r="AT71">
        <v>0</v>
      </c>
      <c r="AU71" t="s">
        <v>133</v>
      </c>
      <c r="AV71">
        <v>26</v>
      </c>
      <c r="AW71">
        <v>2014</v>
      </c>
    </row>
    <row r="72" spans="1:49" ht="17" thickBot="1" x14ac:dyDescent="0.25">
      <c r="A72" t="s">
        <v>127</v>
      </c>
      <c r="B72" t="s">
        <v>127</v>
      </c>
      <c r="C72" s="4">
        <v>30</v>
      </c>
      <c r="D72">
        <v>1550</v>
      </c>
      <c r="E72" s="4" t="s">
        <v>272</v>
      </c>
      <c r="F72" s="4" t="str">
        <f t="shared" si="4"/>
        <v>USA</v>
      </c>
      <c r="G72" s="11">
        <v>-83.450810000000004</v>
      </c>
      <c r="H72" s="11">
        <v>35.609839999999998</v>
      </c>
      <c r="I72" s="6">
        <v>41938</v>
      </c>
      <c r="J72" s="12">
        <f t="shared" si="5"/>
        <v>2014</v>
      </c>
      <c r="K72" s="12">
        <f t="shared" si="6"/>
        <v>10</v>
      </c>
      <c r="L72" s="12">
        <f t="shared" si="7"/>
        <v>26</v>
      </c>
      <c r="M72" t="s">
        <v>140</v>
      </c>
      <c r="N72" t="s">
        <v>139</v>
      </c>
      <c r="O72" t="s">
        <v>121</v>
      </c>
      <c r="P72" t="s">
        <v>121</v>
      </c>
      <c r="Q72" t="s">
        <v>109</v>
      </c>
      <c r="R72" t="s">
        <v>106</v>
      </c>
      <c r="S72">
        <v>1471.14</v>
      </c>
      <c r="T72" t="s">
        <v>104</v>
      </c>
      <c r="AA72" t="s">
        <v>114</v>
      </c>
      <c r="AB72" t="s">
        <v>119</v>
      </c>
      <c r="AD72" t="s">
        <v>130</v>
      </c>
      <c r="AE72" t="s">
        <v>135</v>
      </c>
      <c r="AL72" t="s">
        <v>132</v>
      </c>
      <c r="AM72" t="s">
        <v>124</v>
      </c>
      <c r="AO72">
        <v>0</v>
      </c>
      <c r="AT72">
        <v>0</v>
      </c>
      <c r="AU72" t="s">
        <v>133</v>
      </c>
      <c r="AV72">
        <v>26</v>
      </c>
      <c r="AW72">
        <v>2014</v>
      </c>
    </row>
    <row r="73" spans="1:49" ht="17" thickBot="1" x14ac:dyDescent="0.25">
      <c r="A73" t="s">
        <v>127</v>
      </c>
      <c r="B73" t="s">
        <v>127</v>
      </c>
      <c r="C73" s="4">
        <v>30</v>
      </c>
      <c r="D73">
        <v>1550</v>
      </c>
      <c r="E73" s="4" t="s">
        <v>272</v>
      </c>
      <c r="F73" s="4" t="str">
        <f t="shared" si="4"/>
        <v>USA</v>
      </c>
      <c r="G73" s="11">
        <v>-83.450810000000004</v>
      </c>
      <c r="H73" s="11">
        <v>35.609839999999998</v>
      </c>
      <c r="I73" s="6">
        <v>41938</v>
      </c>
      <c r="J73" s="12">
        <f t="shared" si="5"/>
        <v>2014</v>
      </c>
      <c r="K73" s="12">
        <f t="shared" si="6"/>
        <v>10</v>
      </c>
      <c r="L73" s="12">
        <f t="shared" si="7"/>
        <v>26</v>
      </c>
      <c r="M73" t="s">
        <v>140</v>
      </c>
      <c r="N73" t="s">
        <v>139</v>
      </c>
      <c r="O73" t="s">
        <v>121</v>
      </c>
      <c r="P73" t="s">
        <v>121</v>
      </c>
      <c r="Q73" t="s">
        <v>109</v>
      </c>
      <c r="R73" t="s">
        <v>106</v>
      </c>
      <c r="S73">
        <v>1472.14</v>
      </c>
      <c r="T73" t="s">
        <v>104</v>
      </c>
      <c r="AA73" t="s">
        <v>114</v>
      </c>
      <c r="AB73" t="s">
        <v>119</v>
      </c>
      <c r="AD73" t="s">
        <v>136</v>
      </c>
      <c r="AE73" t="s">
        <v>137</v>
      </c>
      <c r="AL73" t="s">
        <v>132</v>
      </c>
      <c r="AM73" t="s">
        <v>124</v>
      </c>
      <c r="AO73">
        <v>0</v>
      </c>
      <c r="AT73">
        <v>0</v>
      </c>
      <c r="AU73" t="s">
        <v>133</v>
      </c>
      <c r="AV73">
        <v>26</v>
      </c>
      <c r="AW73">
        <v>2014</v>
      </c>
    </row>
    <row r="74" spans="1:49" ht="17" thickBot="1" x14ac:dyDescent="0.25">
      <c r="A74" t="s">
        <v>127</v>
      </c>
      <c r="B74" t="s">
        <v>127</v>
      </c>
      <c r="C74" s="4">
        <v>30</v>
      </c>
      <c r="D74">
        <v>1550</v>
      </c>
      <c r="E74" s="4" t="s">
        <v>272</v>
      </c>
      <c r="F74" s="4" t="str">
        <f t="shared" si="4"/>
        <v>USA</v>
      </c>
      <c r="G74" s="11">
        <v>-83.450810000000004</v>
      </c>
      <c r="H74" s="11">
        <v>35.609839999999998</v>
      </c>
      <c r="I74" s="6">
        <v>41938</v>
      </c>
      <c r="J74" s="12">
        <f t="shared" si="5"/>
        <v>2014</v>
      </c>
      <c r="K74" s="12">
        <f t="shared" si="6"/>
        <v>10</v>
      </c>
      <c r="L74" s="12">
        <f t="shared" si="7"/>
        <v>26</v>
      </c>
      <c r="M74" t="s">
        <v>140</v>
      </c>
      <c r="N74" t="s">
        <v>139</v>
      </c>
      <c r="O74" t="s">
        <v>121</v>
      </c>
      <c r="P74" t="s">
        <v>121</v>
      </c>
      <c r="Q74" t="s">
        <v>109</v>
      </c>
      <c r="R74" t="s">
        <v>106</v>
      </c>
      <c r="S74">
        <v>1473.14</v>
      </c>
      <c r="T74" t="s">
        <v>104</v>
      </c>
      <c r="AA74" t="s">
        <v>114</v>
      </c>
      <c r="AB74" t="s">
        <v>119</v>
      </c>
      <c r="AD74" t="s">
        <v>136</v>
      </c>
      <c r="AE74" t="s">
        <v>137</v>
      </c>
      <c r="AL74" t="s">
        <v>132</v>
      </c>
      <c r="AM74" t="s">
        <v>124</v>
      </c>
      <c r="AO74">
        <v>0</v>
      </c>
      <c r="AT74">
        <v>0</v>
      </c>
      <c r="AU74" t="s">
        <v>133</v>
      </c>
      <c r="AV74">
        <v>26</v>
      </c>
      <c r="AW74">
        <v>2014</v>
      </c>
    </row>
    <row r="75" spans="1:49" ht="17" thickBot="1" x14ac:dyDescent="0.25">
      <c r="A75" t="s">
        <v>127</v>
      </c>
      <c r="B75" t="s">
        <v>127</v>
      </c>
      <c r="C75" s="4">
        <v>30</v>
      </c>
      <c r="D75">
        <v>1550</v>
      </c>
      <c r="E75" s="4" t="s">
        <v>272</v>
      </c>
      <c r="F75" s="4" t="str">
        <f t="shared" si="4"/>
        <v>USA</v>
      </c>
      <c r="G75" s="11">
        <v>-83.450810000000004</v>
      </c>
      <c r="H75" s="11">
        <v>35.609839999999998</v>
      </c>
      <c r="I75" s="6">
        <v>41938</v>
      </c>
      <c r="J75" s="12">
        <f t="shared" si="5"/>
        <v>2014</v>
      </c>
      <c r="K75" s="12">
        <f t="shared" si="6"/>
        <v>10</v>
      </c>
      <c r="L75" s="12">
        <f t="shared" si="7"/>
        <v>26</v>
      </c>
      <c r="M75" t="s">
        <v>140</v>
      </c>
      <c r="N75" t="s">
        <v>139</v>
      </c>
      <c r="O75" t="s">
        <v>121</v>
      </c>
      <c r="P75" t="s">
        <v>121</v>
      </c>
      <c r="Q75" t="s">
        <v>109</v>
      </c>
      <c r="R75" t="s">
        <v>106</v>
      </c>
      <c r="S75">
        <v>1474.14</v>
      </c>
      <c r="T75" t="s">
        <v>104</v>
      </c>
      <c r="AA75" t="s">
        <v>114</v>
      </c>
      <c r="AB75" t="s">
        <v>119</v>
      </c>
      <c r="AD75" t="s">
        <v>136</v>
      </c>
      <c r="AE75" t="s">
        <v>137</v>
      </c>
      <c r="AL75" t="s">
        <v>132</v>
      </c>
      <c r="AM75" t="s">
        <v>124</v>
      </c>
      <c r="AO75">
        <v>0</v>
      </c>
      <c r="AT75">
        <v>0</v>
      </c>
      <c r="AU75" t="s">
        <v>133</v>
      </c>
      <c r="AV75">
        <v>26</v>
      </c>
      <c r="AW75">
        <v>2014</v>
      </c>
    </row>
    <row r="76" spans="1:49" ht="17" thickBot="1" x14ac:dyDescent="0.25">
      <c r="A76" t="s">
        <v>127</v>
      </c>
      <c r="B76" t="s">
        <v>127</v>
      </c>
      <c r="C76" s="4">
        <v>30</v>
      </c>
      <c r="D76">
        <v>1550</v>
      </c>
      <c r="E76" s="4" t="s">
        <v>272</v>
      </c>
      <c r="F76" s="4" t="str">
        <f t="shared" si="4"/>
        <v>USA</v>
      </c>
      <c r="G76" s="11">
        <v>-83.450810000000004</v>
      </c>
      <c r="H76" s="11">
        <v>35.609839999999998</v>
      </c>
      <c r="I76" s="6">
        <v>41938</v>
      </c>
      <c r="J76" s="12">
        <f t="shared" si="5"/>
        <v>2014</v>
      </c>
      <c r="K76" s="12">
        <f t="shared" si="6"/>
        <v>10</v>
      </c>
      <c r="L76" s="12">
        <f t="shared" si="7"/>
        <v>26</v>
      </c>
      <c r="M76" t="s">
        <v>128</v>
      </c>
      <c r="N76" t="s">
        <v>129</v>
      </c>
      <c r="O76" t="s">
        <v>121</v>
      </c>
      <c r="P76" t="s">
        <v>121</v>
      </c>
      <c r="Q76" t="s">
        <v>109</v>
      </c>
      <c r="R76" t="s">
        <v>106</v>
      </c>
      <c r="S76">
        <v>1475.14</v>
      </c>
      <c r="T76" t="s">
        <v>104</v>
      </c>
      <c r="AA76" t="s">
        <v>114</v>
      </c>
      <c r="AB76" t="s">
        <v>119</v>
      </c>
      <c r="AD76" t="s">
        <v>130</v>
      </c>
      <c r="AE76" t="s">
        <v>135</v>
      </c>
      <c r="AL76" t="s">
        <v>132</v>
      </c>
      <c r="AM76" t="s">
        <v>124</v>
      </c>
      <c r="AO76">
        <v>0</v>
      </c>
      <c r="AT76">
        <v>0</v>
      </c>
      <c r="AU76" t="s">
        <v>133</v>
      </c>
      <c r="AV76">
        <v>26</v>
      </c>
      <c r="AW76">
        <v>2014</v>
      </c>
    </row>
    <row r="77" spans="1:49" ht="17" thickBot="1" x14ac:dyDescent="0.25">
      <c r="A77" t="s">
        <v>127</v>
      </c>
      <c r="B77" t="s">
        <v>127</v>
      </c>
      <c r="C77" s="4">
        <v>30</v>
      </c>
      <c r="D77">
        <v>1550</v>
      </c>
      <c r="E77" s="4" t="s">
        <v>272</v>
      </c>
      <c r="F77" s="4" t="str">
        <f t="shared" si="4"/>
        <v>USA</v>
      </c>
      <c r="G77" s="11">
        <v>-83.450810000000004</v>
      </c>
      <c r="H77" s="11">
        <v>35.609839999999998</v>
      </c>
      <c r="I77" s="6">
        <v>41938</v>
      </c>
      <c r="J77" s="12">
        <f t="shared" si="5"/>
        <v>2014</v>
      </c>
      <c r="K77" s="12">
        <f t="shared" si="6"/>
        <v>10</v>
      </c>
      <c r="L77" s="12">
        <f t="shared" si="7"/>
        <v>26</v>
      </c>
      <c r="M77" t="s">
        <v>128</v>
      </c>
      <c r="N77" t="s">
        <v>129</v>
      </c>
      <c r="O77" t="s">
        <v>121</v>
      </c>
      <c r="P77" t="s">
        <v>121</v>
      </c>
      <c r="Q77" t="s">
        <v>109</v>
      </c>
      <c r="R77" t="s">
        <v>106</v>
      </c>
      <c r="S77">
        <v>1476.14</v>
      </c>
      <c r="T77" t="s">
        <v>104</v>
      </c>
      <c r="AA77" t="s">
        <v>114</v>
      </c>
      <c r="AB77" t="s">
        <v>119</v>
      </c>
      <c r="AD77" t="s">
        <v>130</v>
      </c>
      <c r="AE77" t="s">
        <v>135</v>
      </c>
      <c r="AL77" t="s">
        <v>132</v>
      </c>
      <c r="AM77" t="s">
        <v>124</v>
      </c>
      <c r="AO77">
        <v>0</v>
      </c>
      <c r="AT77">
        <v>0</v>
      </c>
      <c r="AU77" t="s">
        <v>133</v>
      </c>
      <c r="AV77">
        <v>26</v>
      </c>
      <c r="AW77">
        <v>2014</v>
      </c>
    </row>
    <row r="78" spans="1:49" ht="17" thickBot="1" x14ac:dyDescent="0.25">
      <c r="A78" t="s">
        <v>127</v>
      </c>
      <c r="B78" t="s">
        <v>127</v>
      </c>
      <c r="C78" s="4">
        <v>30</v>
      </c>
      <c r="D78">
        <v>1550</v>
      </c>
      <c r="E78" s="4" t="s">
        <v>272</v>
      </c>
      <c r="F78" s="4" t="str">
        <f t="shared" si="4"/>
        <v>USA</v>
      </c>
      <c r="G78" s="11">
        <v>-83.450810000000004</v>
      </c>
      <c r="H78" s="11">
        <v>35.609839999999998</v>
      </c>
      <c r="I78" s="6">
        <v>41938</v>
      </c>
      <c r="J78" s="12">
        <f t="shared" si="5"/>
        <v>2014</v>
      </c>
      <c r="K78" s="12">
        <f t="shared" si="6"/>
        <v>10</v>
      </c>
      <c r="L78" s="12">
        <f t="shared" si="7"/>
        <v>26</v>
      </c>
      <c r="M78" t="s">
        <v>128</v>
      </c>
      <c r="N78" t="s">
        <v>129</v>
      </c>
      <c r="O78" t="s">
        <v>121</v>
      </c>
      <c r="P78" t="s">
        <v>121</v>
      </c>
      <c r="Q78" t="s">
        <v>109</v>
      </c>
      <c r="R78" t="s">
        <v>106</v>
      </c>
      <c r="S78">
        <v>1477.14</v>
      </c>
      <c r="T78" t="s">
        <v>104</v>
      </c>
      <c r="AA78" t="s">
        <v>114</v>
      </c>
      <c r="AB78" t="s">
        <v>119</v>
      </c>
      <c r="AD78" t="s">
        <v>130</v>
      </c>
      <c r="AE78" t="s">
        <v>135</v>
      </c>
      <c r="AL78" t="s">
        <v>132</v>
      </c>
      <c r="AM78" t="s">
        <v>124</v>
      </c>
      <c r="AO78">
        <v>0</v>
      </c>
      <c r="AT78">
        <v>0</v>
      </c>
      <c r="AU78" t="s">
        <v>133</v>
      </c>
      <c r="AV78">
        <v>26</v>
      </c>
      <c r="AW78">
        <v>2014</v>
      </c>
    </row>
    <row r="79" spans="1:49" ht="17" thickBot="1" x14ac:dyDescent="0.25">
      <c r="A79" t="s">
        <v>127</v>
      </c>
      <c r="B79" t="s">
        <v>127</v>
      </c>
      <c r="C79" s="4">
        <v>30</v>
      </c>
      <c r="D79">
        <v>1550</v>
      </c>
      <c r="E79" s="4" t="s">
        <v>272</v>
      </c>
      <c r="F79" s="4" t="str">
        <f t="shared" si="4"/>
        <v>USA</v>
      </c>
      <c r="G79" s="11">
        <v>-83.450810000000004</v>
      </c>
      <c r="H79" s="11">
        <v>35.609839999999998</v>
      </c>
      <c r="I79" s="6">
        <v>41938</v>
      </c>
      <c r="J79" s="12">
        <f t="shared" si="5"/>
        <v>2014</v>
      </c>
      <c r="K79" s="12">
        <f t="shared" si="6"/>
        <v>10</v>
      </c>
      <c r="L79" s="12">
        <f t="shared" si="7"/>
        <v>26</v>
      </c>
      <c r="M79" t="s">
        <v>128</v>
      </c>
      <c r="N79" t="s">
        <v>129</v>
      </c>
      <c r="O79" t="s">
        <v>121</v>
      </c>
      <c r="P79" t="s">
        <v>121</v>
      </c>
      <c r="Q79" t="s">
        <v>109</v>
      </c>
      <c r="R79" t="s">
        <v>106</v>
      </c>
      <c r="S79">
        <v>1478.14</v>
      </c>
      <c r="T79" t="s">
        <v>104</v>
      </c>
      <c r="AA79" t="s">
        <v>114</v>
      </c>
      <c r="AB79" t="s">
        <v>119</v>
      </c>
      <c r="AD79" t="s">
        <v>130</v>
      </c>
      <c r="AE79" t="s">
        <v>135</v>
      </c>
      <c r="AL79" t="s">
        <v>132</v>
      </c>
      <c r="AM79" t="s">
        <v>124</v>
      </c>
      <c r="AO79">
        <v>0</v>
      </c>
      <c r="AT79">
        <v>0</v>
      </c>
      <c r="AU79" t="s">
        <v>133</v>
      </c>
      <c r="AV79">
        <v>26</v>
      </c>
      <c r="AW79">
        <v>2014</v>
      </c>
    </row>
    <row r="80" spans="1:49" ht="17" thickBot="1" x14ac:dyDescent="0.25">
      <c r="A80" t="s">
        <v>127</v>
      </c>
      <c r="B80" t="s">
        <v>127</v>
      </c>
      <c r="C80" s="4">
        <v>30</v>
      </c>
      <c r="D80">
        <v>1550</v>
      </c>
      <c r="E80" s="4" t="s">
        <v>272</v>
      </c>
      <c r="F80" s="4" t="str">
        <f t="shared" si="4"/>
        <v>USA</v>
      </c>
      <c r="G80" s="11">
        <v>-83.450810000000004</v>
      </c>
      <c r="H80" s="11">
        <v>35.609839999999998</v>
      </c>
      <c r="I80" s="6">
        <v>41938</v>
      </c>
      <c r="J80" s="12">
        <f t="shared" si="5"/>
        <v>2014</v>
      </c>
      <c r="K80" s="12">
        <f t="shared" si="6"/>
        <v>10</v>
      </c>
      <c r="L80" s="12">
        <f t="shared" si="7"/>
        <v>26</v>
      </c>
      <c r="M80" t="s">
        <v>128</v>
      </c>
      <c r="N80" t="s">
        <v>129</v>
      </c>
      <c r="O80" t="s">
        <v>121</v>
      </c>
      <c r="P80" t="s">
        <v>121</v>
      </c>
      <c r="Q80" t="s">
        <v>109</v>
      </c>
      <c r="R80" t="s">
        <v>106</v>
      </c>
      <c r="S80">
        <v>1479.14</v>
      </c>
      <c r="T80" t="s">
        <v>104</v>
      </c>
      <c r="AA80" t="s">
        <v>114</v>
      </c>
      <c r="AB80" t="s">
        <v>119</v>
      </c>
      <c r="AD80" t="s">
        <v>136</v>
      </c>
      <c r="AE80" t="s">
        <v>137</v>
      </c>
      <c r="AL80" t="s">
        <v>132</v>
      </c>
      <c r="AM80" t="s">
        <v>124</v>
      </c>
      <c r="AO80">
        <v>0</v>
      </c>
      <c r="AT80">
        <v>0</v>
      </c>
      <c r="AU80" t="s">
        <v>133</v>
      </c>
      <c r="AV80">
        <v>26</v>
      </c>
      <c r="AW80">
        <v>2014</v>
      </c>
    </row>
    <row r="81" spans="1:49" ht="17" thickBot="1" x14ac:dyDescent="0.25">
      <c r="A81" t="s">
        <v>127</v>
      </c>
      <c r="B81" t="s">
        <v>127</v>
      </c>
      <c r="C81" s="4">
        <v>30</v>
      </c>
      <c r="D81">
        <v>1550</v>
      </c>
      <c r="E81" s="4" t="s">
        <v>272</v>
      </c>
      <c r="F81" s="4" t="str">
        <f t="shared" si="4"/>
        <v>USA</v>
      </c>
      <c r="G81" s="11">
        <v>-83.450810000000004</v>
      </c>
      <c r="H81" s="11">
        <v>35.609839999999998</v>
      </c>
      <c r="I81" s="6">
        <v>41938</v>
      </c>
      <c r="J81" s="12">
        <f t="shared" si="5"/>
        <v>2014</v>
      </c>
      <c r="K81" s="12">
        <f t="shared" si="6"/>
        <v>10</v>
      </c>
      <c r="L81" s="12">
        <f t="shared" si="7"/>
        <v>26</v>
      </c>
      <c r="M81" t="s">
        <v>128</v>
      </c>
      <c r="N81" t="s">
        <v>129</v>
      </c>
      <c r="O81" t="s">
        <v>121</v>
      </c>
      <c r="P81" t="s">
        <v>121</v>
      </c>
      <c r="Q81" t="s">
        <v>109</v>
      </c>
      <c r="R81" t="s">
        <v>106</v>
      </c>
      <c r="S81">
        <v>1480.14</v>
      </c>
      <c r="T81" t="s">
        <v>104</v>
      </c>
      <c r="AA81" t="s">
        <v>114</v>
      </c>
      <c r="AB81" t="s">
        <v>119</v>
      </c>
      <c r="AD81" t="s">
        <v>136</v>
      </c>
      <c r="AE81" t="s">
        <v>137</v>
      </c>
      <c r="AL81" t="s">
        <v>132</v>
      </c>
      <c r="AM81" t="s">
        <v>124</v>
      </c>
      <c r="AO81">
        <v>0</v>
      </c>
      <c r="AT81">
        <v>0</v>
      </c>
      <c r="AU81" t="s">
        <v>133</v>
      </c>
      <c r="AV81">
        <v>26</v>
      </c>
      <c r="AW81">
        <v>2014</v>
      </c>
    </row>
    <row r="82" spans="1:49" ht="17" thickBot="1" x14ac:dyDescent="0.25">
      <c r="A82" t="s">
        <v>127</v>
      </c>
      <c r="B82" t="s">
        <v>127</v>
      </c>
      <c r="C82" s="4">
        <v>30</v>
      </c>
      <c r="D82">
        <v>1550</v>
      </c>
      <c r="E82" s="4" t="s">
        <v>272</v>
      </c>
      <c r="F82" s="4" t="str">
        <f t="shared" si="4"/>
        <v>USA</v>
      </c>
      <c r="G82" s="11">
        <v>-83.450810000000004</v>
      </c>
      <c r="H82" s="11">
        <v>35.609839999999998</v>
      </c>
      <c r="I82" s="6">
        <v>41938</v>
      </c>
      <c r="J82" s="12">
        <f t="shared" si="5"/>
        <v>2014</v>
      </c>
      <c r="K82" s="12">
        <f t="shared" si="6"/>
        <v>10</v>
      </c>
      <c r="L82" s="12">
        <f t="shared" si="7"/>
        <v>26</v>
      </c>
      <c r="M82" t="s">
        <v>141</v>
      </c>
      <c r="N82" t="s">
        <v>139</v>
      </c>
      <c r="O82" t="s">
        <v>121</v>
      </c>
      <c r="P82" t="s">
        <v>121</v>
      </c>
      <c r="Q82" t="s">
        <v>109</v>
      </c>
      <c r="R82" t="s">
        <v>106</v>
      </c>
      <c r="S82">
        <v>1481.14</v>
      </c>
      <c r="T82" t="s">
        <v>104</v>
      </c>
      <c r="AA82" t="s">
        <v>114</v>
      </c>
      <c r="AB82" t="s">
        <v>119</v>
      </c>
      <c r="AD82" t="s">
        <v>130</v>
      </c>
      <c r="AE82" t="s">
        <v>135</v>
      </c>
      <c r="AL82" t="s">
        <v>132</v>
      </c>
      <c r="AM82" t="s">
        <v>124</v>
      </c>
      <c r="AO82">
        <v>0</v>
      </c>
      <c r="AT82">
        <v>0</v>
      </c>
      <c r="AU82" t="s">
        <v>133</v>
      </c>
      <c r="AV82">
        <v>26</v>
      </c>
      <c r="AW82">
        <v>2014</v>
      </c>
    </row>
    <row r="83" spans="1:49" ht="17" thickBot="1" x14ac:dyDescent="0.25">
      <c r="A83" t="s">
        <v>127</v>
      </c>
      <c r="B83" t="s">
        <v>127</v>
      </c>
      <c r="C83" s="4">
        <v>30</v>
      </c>
      <c r="D83">
        <v>1550</v>
      </c>
      <c r="E83" s="4" t="s">
        <v>272</v>
      </c>
      <c r="F83" s="4" t="str">
        <f t="shared" si="4"/>
        <v>USA</v>
      </c>
      <c r="G83" s="11">
        <v>-83.450810000000004</v>
      </c>
      <c r="H83" s="11">
        <v>35.609839999999998</v>
      </c>
      <c r="I83" s="6">
        <v>41938</v>
      </c>
      <c r="J83" s="12">
        <f t="shared" si="5"/>
        <v>2014</v>
      </c>
      <c r="K83" s="12">
        <f t="shared" si="6"/>
        <v>10</v>
      </c>
      <c r="L83" s="12">
        <f t="shared" si="7"/>
        <v>26</v>
      </c>
      <c r="M83" t="s">
        <v>141</v>
      </c>
      <c r="N83" t="s">
        <v>139</v>
      </c>
      <c r="O83" t="s">
        <v>121</v>
      </c>
      <c r="P83" t="s">
        <v>121</v>
      </c>
      <c r="Q83" t="s">
        <v>109</v>
      </c>
      <c r="R83" t="s">
        <v>106</v>
      </c>
      <c r="S83">
        <v>1482.14</v>
      </c>
      <c r="T83" t="s">
        <v>104</v>
      </c>
      <c r="AA83" t="s">
        <v>114</v>
      </c>
      <c r="AB83" t="s">
        <v>119</v>
      </c>
      <c r="AD83" t="s">
        <v>136</v>
      </c>
      <c r="AE83" t="s">
        <v>137</v>
      </c>
      <c r="AL83" t="s">
        <v>132</v>
      </c>
      <c r="AM83" t="s">
        <v>124</v>
      </c>
      <c r="AO83">
        <v>0</v>
      </c>
      <c r="AT83">
        <v>0</v>
      </c>
      <c r="AU83" t="s">
        <v>133</v>
      </c>
      <c r="AV83">
        <v>26</v>
      </c>
      <c r="AW83">
        <v>2014</v>
      </c>
    </row>
    <row r="84" spans="1:49" ht="17" thickBot="1" x14ac:dyDescent="0.25">
      <c r="A84" t="s">
        <v>127</v>
      </c>
      <c r="B84" t="s">
        <v>127</v>
      </c>
      <c r="C84" s="4">
        <v>30</v>
      </c>
      <c r="D84">
        <v>1550</v>
      </c>
      <c r="E84" s="4" t="s">
        <v>272</v>
      </c>
      <c r="F84" s="4" t="str">
        <f t="shared" si="4"/>
        <v>USA</v>
      </c>
      <c r="G84" s="11">
        <v>-83.450810000000004</v>
      </c>
      <c r="H84" s="11">
        <v>35.609839999999998</v>
      </c>
      <c r="I84" s="6">
        <v>41938</v>
      </c>
      <c r="J84" s="12">
        <f t="shared" si="5"/>
        <v>2014</v>
      </c>
      <c r="K84" s="12">
        <f t="shared" si="6"/>
        <v>10</v>
      </c>
      <c r="L84" s="12">
        <f t="shared" si="7"/>
        <v>26</v>
      </c>
      <c r="M84" t="s">
        <v>138</v>
      </c>
      <c r="N84" t="s">
        <v>139</v>
      </c>
      <c r="O84" t="s">
        <v>121</v>
      </c>
      <c r="P84" t="s">
        <v>121</v>
      </c>
      <c r="Q84" t="s">
        <v>109</v>
      </c>
      <c r="R84" t="s">
        <v>106</v>
      </c>
      <c r="S84">
        <v>1483.14</v>
      </c>
      <c r="T84" t="s">
        <v>104</v>
      </c>
      <c r="AA84" t="s">
        <v>114</v>
      </c>
      <c r="AB84" t="s">
        <v>119</v>
      </c>
      <c r="AD84" t="s">
        <v>130</v>
      </c>
      <c r="AE84" t="s">
        <v>135</v>
      </c>
      <c r="AL84" t="s">
        <v>132</v>
      </c>
      <c r="AM84" t="s">
        <v>124</v>
      </c>
      <c r="AO84">
        <v>0</v>
      </c>
      <c r="AT84">
        <v>0</v>
      </c>
      <c r="AU84" t="s">
        <v>133</v>
      </c>
      <c r="AV84">
        <v>26</v>
      </c>
      <c r="AW84">
        <v>2014</v>
      </c>
    </row>
    <row r="85" spans="1:49" ht="17" thickBot="1" x14ac:dyDescent="0.25">
      <c r="A85" t="s">
        <v>127</v>
      </c>
      <c r="B85" t="s">
        <v>127</v>
      </c>
      <c r="C85" s="4">
        <v>30</v>
      </c>
      <c r="D85">
        <v>1550</v>
      </c>
      <c r="E85" s="4" t="s">
        <v>272</v>
      </c>
      <c r="F85" s="4" t="str">
        <f t="shared" si="4"/>
        <v>USA</v>
      </c>
      <c r="G85" s="11">
        <v>-83.450810000000004</v>
      </c>
      <c r="H85" s="11">
        <v>35.609839999999998</v>
      </c>
      <c r="I85" s="6">
        <v>41938</v>
      </c>
      <c r="J85" s="12">
        <f t="shared" si="5"/>
        <v>2014</v>
      </c>
      <c r="K85" s="12">
        <f t="shared" si="6"/>
        <v>10</v>
      </c>
      <c r="L85" s="12">
        <f t="shared" si="7"/>
        <v>26</v>
      </c>
      <c r="M85" t="s">
        <v>138</v>
      </c>
      <c r="N85" t="s">
        <v>139</v>
      </c>
      <c r="O85" t="s">
        <v>121</v>
      </c>
      <c r="P85" t="s">
        <v>121</v>
      </c>
      <c r="Q85" t="s">
        <v>109</v>
      </c>
      <c r="R85" t="s">
        <v>106</v>
      </c>
      <c r="S85">
        <v>1484.14</v>
      </c>
      <c r="T85" t="s">
        <v>104</v>
      </c>
      <c r="AA85" t="s">
        <v>114</v>
      </c>
      <c r="AB85" t="s">
        <v>119</v>
      </c>
      <c r="AD85" t="s">
        <v>136</v>
      </c>
      <c r="AE85" t="s">
        <v>137</v>
      </c>
      <c r="AL85" t="s">
        <v>132</v>
      </c>
      <c r="AM85" t="s">
        <v>124</v>
      </c>
      <c r="AO85">
        <v>0</v>
      </c>
      <c r="AT85">
        <v>0</v>
      </c>
      <c r="AU85" t="s">
        <v>133</v>
      </c>
      <c r="AV85">
        <v>26</v>
      </c>
      <c r="AW85">
        <v>2014</v>
      </c>
    </row>
    <row r="86" spans="1:49" ht="17" thickBot="1" x14ac:dyDescent="0.25">
      <c r="A86" t="s">
        <v>127</v>
      </c>
      <c r="B86" t="s">
        <v>127</v>
      </c>
      <c r="C86" s="4">
        <v>30</v>
      </c>
      <c r="D86">
        <v>1550</v>
      </c>
      <c r="E86" s="4" t="s">
        <v>272</v>
      </c>
      <c r="F86" s="4" t="str">
        <f t="shared" si="4"/>
        <v>USA</v>
      </c>
      <c r="G86" s="11">
        <v>-83.450810000000004</v>
      </c>
      <c r="H86" s="11">
        <v>35.609839999999998</v>
      </c>
      <c r="I86" s="6">
        <v>41938</v>
      </c>
      <c r="J86" s="12">
        <f t="shared" si="5"/>
        <v>2014</v>
      </c>
      <c r="K86" s="12">
        <f t="shared" si="6"/>
        <v>10</v>
      </c>
      <c r="L86" s="12">
        <f t="shared" si="7"/>
        <v>26</v>
      </c>
      <c r="M86" t="s">
        <v>128</v>
      </c>
      <c r="N86" t="s">
        <v>129</v>
      </c>
      <c r="O86" t="s">
        <v>121</v>
      </c>
      <c r="P86" t="s">
        <v>121</v>
      </c>
      <c r="Q86" t="s">
        <v>109</v>
      </c>
      <c r="R86" t="s">
        <v>106</v>
      </c>
      <c r="S86">
        <v>1485.14</v>
      </c>
      <c r="T86" t="s">
        <v>104</v>
      </c>
      <c r="AA86" t="s">
        <v>114</v>
      </c>
      <c r="AB86" t="s">
        <v>119</v>
      </c>
      <c r="AD86" t="s">
        <v>130</v>
      </c>
      <c r="AE86" t="s">
        <v>135</v>
      </c>
      <c r="AL86" t="s">
        <v>132</v>
      </c>
      <c r="AM86" t="s">
        <v>124</v>
      </c>
      <c r="AO86">
        <v>0</v>
      </c>
      <c r="AT86">
        <v>0</v>
      </c>
      <c r="AU86" t="s">
        <v>133</v>
      </c>
      <c r="AV86">
        <v>26</v>
      </c>
      <c r="AW86">
        <v>2014</v>
      </c>
    </row>
    <row r="87" spans="1:49" ht="17" thickBot="1" x14ac:dyDescent="0.25">
      <c r="A87" t="s">
        <v>127</v>
      </c>
      <c r="B87" t="s">
        <v>127</v>
      </c>
      <c r="C87" s="4">
        <v>30</v>
      </c>
      <c r="D87">
        <v>1550</v>
      </c>
      <c r="E87" s="4" t="s">
        <v>272</v>
      </c>
      <c r="F87" s="4" t="str">
        <f t="shared" si="4"/>
        <v>USA</v>
      </c>
      <c r="G87" s="11">
        <v>-83.450810000000004</v>
      </c>
      <c r="H87" s="11">
        <v>35.609839999999998</v>
      </c>
      <c r="I87" s="6">
        <v>41938</v>
      </c>
      <c r="J87" s="12">
        <f t="shared" si="5"/>
        <v>2014</v>
      </c>
      <c r="K87" s="12">
        <f t="shared" si="6"/>
        <v>10</v>
      </c>
      <c r="L87" s="12">
        <f t="shared" si="7"/>
        <v>26</v>
      </c>
      <c r="M87" t="s">
        <v>128</v>
      </c>
      <c r="N87" t="s">
        <v>129</v>
      </c>
      <c r="O87" t="s">
        <v>121</v>
      </c>
      <c r="P87" t="s">
        <v>121</v>
      </c>
      <c r="Q87" t="s">
        <v>109</v>
      </c>
      <c r="R87" t="s">
        <v>106</v>
      </c>
      <c r="S87">
        <v>1486.14</v>
      </c>
      <c r="T87" t="s">
        <v>104</v>
      </c>
      <c r="AA87" t="s">
        <v>114</v>
      </c>
      <c r="AB87" t="s">
        <v>119</v>
      </c>
      <c r="AD87" t="s">
        <v>136</v>
      </c>
      <c r="AE87" t="s">
        <v>137</v>
      </c>
      <c r="AL87" t="s">
        <v>132</v>
      </c>
      <c r="AM87" t="s">
        <v>124</v>
      </c>
      <c r="AO87">
        <v>0</v>
      </c>
      <c r="AT87">
        <v>0</v>
      </c>
      <c r="AU87" t="s">
        <v>133</v>
      </c>
      <c r="AV87">
        <v>26</v>
      </c>
      <c r="AW87">
        <v>2014</v>
      </c>
    </row>
    <row r="88" spans="1:49" ht="17" thickBot="1" x14ac:dyDescent="0.25">
      <c r="A88" t="s">
        <v>127</v>
      </c>
      <c r="B88" t="s">
        <v>127</v>
      </c>
      <c r="C88" s="4">
        <v>30</v>
      </c>
      <c r="D88">
        <v>1550</v>
      </c>
      <c r="E88" s="4" t="s">
        <v>272</v>
      </c>
      <c r="F88" s="4" t="str">
        <f t="shared" si="4"/>
        <v>USA</v>
      </c>
      <c r="G88" s="11">
        <v>-83.450810000000004</v>
      </c>
      <c r="H88" s="11">
        <v>35.609839999999998</v>
      </c>
      <c r="I88" s="6">
        <v>41938</v>
      </c>
      <c r="J88" s="12">
        <f t="shared" si="5"/>
        <v>2014</v>
      </c>
      <c r="K88" s="12">
        <f t="shared" si="6"/>
        <v>10</v>
      </c>
      <c r="L88" s="12">
        <f t="shared" si="7"/>
        <v>26</v>
      </c>
      <c r="M88" t="s">
        <v>140</v>
      </c>
      <c r="N88" t="s">
        <v>139</v>
      </c>
      <c r="O88" t="s">
        <v>121</v>
      </c>
      <c r="P88" t="s">
        <v>121</v>
      </c>
      <c r="Q88" t="s">
        <v>109</v>
      </c>
      <c r="R88" t="s">
        <v>106</v>
      </c>
      <c r="S88">
        <v>1487.14</v>
      </c>
      <c r="T88" t="s">
        <v>104</v>
      </c>
      <c r="AA88" t="s">
        <v>114</v>
      </c>
      <c r="AB88" t="s">
        <v>119</v>
      </c>
      <c r="AD88" t="s">
        <v>130</v>
      </c>
      <c r="AE88" t="s">
        <v>135</v>
      </c>
      <c r="AL88" t="s">
        <v>132</v>
      </c>
      <c r="AM88" t="s">
        <v>124</v>
      </c>
      <c r="AO88">
        <v>0</v>
      </c>
      <c r="AT88">
        <v>0</v>
      </c>
      <c r="AU88" t="s">
        <v>133</v>
      </c>
      <c r="AV88">
        <v>26</v>
      </c>
      <c r="AW88">
        <v>2014</v>
      </c>
    </row>
    <row r="89" spans="1:49" ht="17" thickBot="1" x14ac:dyDescent="0.25">
      <c r="A89" t="s">
        <v>127</v>
      </c>
      <c r="B89" t="s">
        <v>127</v>
      </c>
      <c r="C89" s="4">
        <v>30</v>
      </c>
      <c r="D89">
        <v>1550</v>
      </c>
      <c r="E89" s="4" t="s">
        <v>272</v>
      </c>
      <c r="F89" s="4" t="str">
        <f t="shared" si="4"/>
        <v>USA</v>
      </c>
      <c r="G89" s="11">
        <v>-83.450810000000004</v>
      </c>
      <c r="H89" s="11">
        <v>35.609839999999998</v>
      </c>
      <c r="I89" s="6">
        <v>41938</v>
      </c>
      <c r="J89" s="12">
        <f t="shared" si="5"/>
        <v>2014</v>
      </c>
      <c r="K89" s="12">
        <f t="shared" si="6"/>
        <v>10</v>
      </c>
      <c r="L89" s="12">
        <f t="shared" si="7"/>
        <v>26</v>
      </c>
      <c r="M89" t="s">
        <v>141</v>
      </c>
      <c r="N89" t="s">
        <v>139</v>
      </c>
      <c r="O89" t="s">
        <v>121</v>
      </c>
      <c r="P89" t="s">
        <v>121</v>
      </c>
      <c r="Q89" t="s">
        <v>109</v>
      </c>
      <c r="R89" t="s">
        <v>106</v>
      </c>
      <c r="S89">
        <v>1488.14</v>
      </c>
      <c r="T89" t="s">
        <v>104</v>
      </c>
      <c r="AA89" t="s">
        <v>114</v>
      </c>
      <c r="AB89" t="s">
        <v>119</v>
      </c>
      <c r="AD89" t="s">
        <v>136</v>
      </c>
      <c r="AE89" t="s">
        <v>137</v>
      </c>
      <c r="AL89" t="s">
        <v>132</v>
      </c>
      <c r="AM89" t="s">
        <v>124</v>
      </c>
      <c r="AO89">
        <v>0</v>
      </c>
      <c r="AT89">
        <v>0</v>
      </c>
      <c r="AU89" t="s">
        <v>133</v>
      </c>
      <c r="AV89">
        <v>26</v>
      </c>
      <c r="AW89">
        <v>2014</v>
      </c>
    </row>
    <row r="90" spans="1:49" ht="17" thickBot="1" x14ac:dyDescent="0.25">
      <c r="A90" t="s">
        <v>127</v>
      </c>
      <c r="B90" t="s">
        <v>127</v>
      </c>
      <c r="C90" s="4">
        <v>30</v>
      </c>
      <c r="D90">
        <v>1550</v>
      </c>
      <c r="E90" s="4" t="s">
        <v>272</v>
      </c>
      <c r="F90" s="4" t="str">
        <f t="shared" si="4"/>
        <v>USA</v>
      </c>
      <c r="G90" s="11">
        <v>-83.450810000000004</v>
      </c>
      <c r="H90" s="11">
        <v>35.609839999999998</v>
      </c>
      <c r="I90" s="6">
        <v>41938</v>
      </c>
      <c r="J90" s="12">
        <f t="shared" si="5"/>
        <v>2014</v>
      </c>
      <c r="K90" s="12">
        <f t="shared" si="6"/>
        <v>10</v>
      </c>
      <c r="L90" s="12">
        <f t="shared" si="7"/>
        <v>26</v>
      </c>
      <c r="M90" t="s">
        <v>128</v>
      </c>
      <c r="N90" t="s">
        <v>129</v>
      </c>
      <c r="O90" t="s">
        <v>121</v>
      </c>
      <c r="P90" t="s">
        <v>121</v>
      </c>
      <c r="Q90" t="s">
        <v>109</v>
      </c>
      <c r="R90" t="s">
        <v>106</v>
      </c>
      <c r="S90">
        <v>1489.14</v>
      </c>
      <c r="T90" t="s">
        <v>104</v>
      </c>
      <c r="AA90" t="s">
        <v>114</v>
      </c>
      <c r="AB90" t="s">
        <v>119</v>
      </c>
      <c r="AD90" t="s">
        <v>130</v>
      </c>
      <c r="AE90" t="s">
        <v>135</v>
      </c>
      <c r="AL90" t="s">
        <v>132</v>
      </c>
      <c r="AM90" t="s">
        <v>124</v>
      </c>
      <c r="AO90">
        <v>0</v>
      </c>
      <c r="AT90">
        <v>0</v>
      </c>
      <c r="AU90" t="s">
        <v>133</v>
      </c>
      <c r="AV90">
        <v>26</v>
      </c>
      <c r="AW90">
        <v>2014</v>
      </c>
    </row>
    <row r="91" spans="1:49" ht="17" thickBot="1" x14ac:dyDescent="0.25">
      <c r="A91" t="s">
        <v>127</v>
      </c>
      <c r="B91" t="s">
        <v>127</v>
      </c>
      <c r="C91" s="4">
        <v>30</v>
      </c>
      <c r="D91">
        <v>1550</v>
      </c>
      <c r="E91" s="4" t="s">
        <v>272</v>
      </c>
      <c r="F91" s="4" t="str">
        <f t="shared" si="4"/>
        <v>USA</v>
      </c>
      <c r="G91" s="11">
        <v>-83.450810000000004</v>
      </c>
      <c r="H91" s="11">
        <v>35.609839999999998</v>
      </c>
      <c r="I91" s="6">
        <v>41938</v>
      </c>
      <c r="J91" s="12">
        <f t="shared" si="5"/>
        <v>2014</v>
      </c>
      <c r="K91" s="12">
        <f t="shared" si="6"/>
        <v>10</v>
      </c>
      <c r="L91" s="12">
        <f t="shared" si="7"/>
        <v>26</v>
      </c>
      <c r="M91" t="s">
        <v>140</v>
      </c>
      <c r="N91" t="s">
        <v>139</v>
      </c>
      <c r="O91" t="s">
        <v>121</v>
      </c>
      <c r="P91" t="s">
        <v>121</v>
      </c>
      <c r="Q91" t="s">
        <v>109</v>
      </c>
      <c r="R91" t="s">
        <v>106</v>
      </c>
      <c r="S91">
        <v>1490.14</v>
      </c>
      <c r="T91" t="s">
        <v>104</v>
      </c>
      <c r="AA91" t="s">
        <v>114</v>
      </c>
      <c r="AB91" t="s">
        <v>119</v>
      </c>
      <c r="AD91" t="s">
        <v>130</v>
      </c>
      <c r="AE91" t="s">
        <v>135</v>
      </c>
      <c r="AL91" t="s">
        <v>132</v>
      </c>
      <c r="AM91" t="s">
        <v>124</v>
      </c>
      <c r="AO91">
        <v>0</v>
      </c>
      <c r="AT91">
        <v>0</v>
      </c>
      <c r="AU91" t="s">
        <v>133</v>
      </c>
      <c r="AV91">
        <v>26</v>
      </c>
      <c r="AW91">
        <v>2014</v>
      </c>
    </row>
    <row r="92" spans="1:49" ht="17" thickBot="1" x14ac:dyDescent="0.25">
      <c r="A92" t="s">
        <v>127</v>
      </c>
      <c r="B92" t="s">
        <v>127</v>
      </c>
      <c r="C92" s="4">
        <v>30</v>
      </c>
      <c r="D92">
        <v>1550</v>
      </c>
      <c r="E92" s="4" t="s">
        <v>272</v>
      </c>
      <c r="F92" s="4" t="str">
        <f t="shared" si="4"/>
        <v>USA</v>
      </c>
      <c r="G92" s="11">
        <v>-83.450810000000004</v>
      </c>
      <c r="H92" s="11">
        <v>35.609839999999998</v>
      </c>
      <c r="I92" s="6">
        <v>41938</v>
      </c>
      <c r="J92" s="12">
        <f t="shared" si="5"/>
        <v>2014</v>
      </c>
      <c r="K92" s="12">
        <f t="shared" si="6"/>
        <v>10</v>
      </c>
      <c r="L92" s="12">
        <f t="shared" si="7"/>
        <v>26</v>
      </c>
      <c r="M92" t="s">
        <v>138</v>
      </c>
      <c r="N92" t="s">
        <v>139</v>
      </c>
      <c r="O92" t="s">
        <v>121</v>
      </c>
      <c r="P92" t="s">
        <v>121</v>
      </c>
      <c r="Q92" t="s">
        <v>109</v>
      </c>
      <c r="R92" t="s">
        <v>106</v>
      </c>
      <c r="S92">
        <v>1491.14</v>
      </c>
      <c r="T92" t="s">
        <v>104</v>
      </c>
      <c r="AA92" t="s">
        <v>114</v>
      </c>
      <c r="AB92" t="s">
        <v>119</v>
      </c>
      <c r="AD92" t="s">
        <v>130</v>
      </c>
      <c r="AE92" t="s">
        <v>135</v>
      </c>
      <c r="AL92" t="s">
        <v>132</v>
      </c>
      <c r="AM92" t="s">
        <v>124</v>
      </c>
      <c r="AO92">
        <v>0</v>
      </c>
      <c r="AT92">
        <v>0</v>
      </c>
      <c r="AU92" t="s">
        <v>133</v>
      </c>
      <c r="AV92">
        <v>26</v>
      </c>
      <c r="AW92">
        <v>2014</v>
      </c>
    </row>
    <row r="93" spans="1:49" ht="17" thickBot="1" x14ac:dyDescent="0.25">
      <c r="A93" t="s">
        <v>127</v>
      </c>
      <c r="B93" t="s">
        <v>127</v>
      </c>
      <c r="C93" s="4">
        <v>30</v>
      </c>
      <c r="D93">
        <v>1550</v>
      </c>
      <c r="E93" s="4" t="s">
        <v>272</v>
      </c>
      <c r="F93" s="4" t="str">
        <f t="shared" si="4"/>
        <v>USA</v>
      </c>
      <c r="G93" s="11">
        <v>-83.450810000000004</v>
      </c>
      <c r="H93" s="11">
        <v>35.609839999999998</v>
      </c>
      <c r="I93" s="6">
        <v>41938</v>
      </c>
      <c r="J93" s="12">
        <f t="shared" si="5"/>
        <v>2014</v>
      </c>
      <c r="K93" s="12">
        <f t="shared" si="6"/>
        <v>10</v>
      </c>
      <c r="L93" s="12">
        <f t="shared" si="7"/>
        <v>26</v>
      </c>
      <c r="M93" t="s">
        <v>138</v>
      </c>
      <c r="N93" t="s">
        <v>139</v>
      </c>
      <c r="O93" t="s">
        <v>121</v>
      </c>
      <c r="P93" t="s">
        <v>121</v>
      </c>
      <c r="Q93" t="s">
        <v>109</v>
      </c>
      <c r="R93" t="s">
        <v>106</v>
      </c>
      <c r="S93">
        <v>1492.14</v>
      </c>
      <c r="T93" t="s">
        <v>104</v>
      </c>
      <c r="AA93" t="s">
        <v>114</v>
      </c>
      <c r="AB93" t="s">
        <v>119</v>
      </c>
      <c r="AD93" t="s">
        <v>136</v>
      </c>
      <c r="AE93" t="s">
        <v>137</v>
      </c>
      <c r="AL93" t="s">
        <v>132</v>
      </c>
      <c r="AM93" t="s">
        <v>124</v>
      </c>
      <c r="AO93">
        <v>0</v>
      </c>
      <c r="AT93">
        <v>0</v>
      </c>
      <c r="AU93" t="s">
        <v>133</v>
      </c>
      <c r="AV93">
        <v>26</v>
      </c>
      <c r="AW93">
        <v>2014</v>
      </c>
    </row>
    <row r="94" spans="1:49" ht="17" thickBot="1" x14ac:dyDescent="0.25">
      <c r="A94" t="s">
        <v>127</v>
      </c>
      <c r="B94" t="s">
        <v>127</v>
      </c>
      <c r="C94" s="4">
        <v>30</v>
      </c>
      <c r="D94">
        <v>1550</v>
      </c>
      <c r="E94" s="4" t="s">
        <v>272</v>
      </c>
      <c r="F94" s="4" t="str">
        <f t="shared" si="4"/>
        <v>USA</v>
      </c>
      <c r="G94" s="11">
        <v>-83.450810000000004</v>
      </c>
      <c r="H94" s="11">
        <v>35.609839999999998</v>
      </c>
      <c r="I94" s="6">
        <v>41938</v>
      </c>
      <c r="J94" s="12">
        <f t="shared" si="5"/>
        <v>2014</v>
      </c>
      <c r="K94" s="12">
        <f t="shared" si="6"/>
        <v>10</v>
      </c>
      <c r="L94" s="12">
        <f t="shared" si="7"/>
        <v>26</v>
      </c>
      <c r="M94" t="s">
        <v>128</v>
      </c>
      <c r="N94" t="s">
        <v>129</v>
      </c>
      <c r="O94" t="s">
        <v>121</v>
      </c>
      <c r="P94" t="s">
        <v>121</v>
      </c>
      <c r="Q94" t="s">
        <v>109</v>
      </c>
      <c r="R94" t="s">
        <v>106</v>
      </c>
      <c r="S94">
        <v>1493.14</v>
      </c>
      <c r="T94" t="s">
        <v>104</v>
      </c>
      <c r="AA94" t="s">
        <v>114</v>
      </c>
      <c r="AB94" t="s">
        <v>119</v>
      </c>
      <c r="AD94" t="s">
        <v>130</v>
      </c>
      <c r="AE94" t="s">
        <v>135</v>
      </c>
      <c r="AL94" t="s">
        <v>132</v>
      </c>
      <c r="AM94" t="s">
        <v>124</v>
      </c>
      <c r="AO94">
        <v>0</v>
      </c>
      <c r="AT94">
        <v>0</v>
      </c>
      <c r="AU94" t="s">
        <v>133</v>
      </c>
      <c r="AV94">
        <v>26</v>
      </c>
      <c r="AW94">
        <v>2014</v>
      </c>
    </row>
    <row r="95" spans="1:49" ht="17" thickBot="1" x14ac:dyDescent="0.25">
      <c r="A95" t="s">
        <v>127</v>
      </c>
      <c r="B95" t="s">
        <v>127</v>
      </c>
      <c r="C95" s="4">
        <v>30</v>
      </c>
      <c r="D95">
        <v>1550</v>
      </c>
      <c r="E95" s="4" t="s">
        <v>272</v>
      </c>
      <c r="F95" s="4" t="str">
        <f t="shared" si="4"/>
        <v>USA</v>
      </c>
      <c r="G95" s="11">
        <v>-83.450810000000004</v>
      </c>
      <c r="H95" s="11">
        <v>35.609839999999998</v>
      </c>
      <c r="I95" s="6">
        <v>41938</v>
      </c>
      <c r="J95" s="12">
        <f t="shared" si="5"/>
        <v>2014</v>
      </c>
      <c r="K95" s="12">
        <f t="shared" si="6"/>
        <v>10</v>
      </c>
      <c r="L95" s="12">
        <f t="shared" si="7"/>
        <v>26</v>
      </c>
      <c r="M95" t="s">
        <v>146</v>
      </c>
      <c r="N95" t="s">
        <v>139</v>
      </c>
      <c r="O95" t="s">
        <v>121</v>
      </c>
      <c r="P95" t="s">
        <v>121</v>
      </c>
      <c r="Q95" t="s">
        <v>109</v>
      </c>
      <c r="R95" t="s">
        <v>106</v>
      </c>
      <c r="S95">
        <v>1494.14</v>
      </c>
      <c r="T95" t="s">
        <v>104</v>
      </c>
      <c r="AA95" t="s">
        <v>114</v>
      </c>
      <c r="AB95" t="s">
        <v>119</v>
      </c>
      <c r="AD95" t="s">
        <v>130</v>
      </c>
      <c r="AE95" t="s">
        <v>135</v>
      </c>
      <c r="AL95" t="s">
        <v>132</v>
      </c>
      <c r="AM95" t="s">
        <v>124</v>
      </c>
      <c r="AO95">
        <v>0</v>
      </c>
      <c r="AT95">
        <v>0</v>
      </c>
      <c r="AU95" t="s">
        <v>133</v>
      </c>
      <c r="AV95">
        <v>26</v>
      </c>
      <c r="AW95">
        <v>2014</v>
      </c>
    </row>
    <row r="96" spans="1:49" ht="17" thickBot="1" x14ac:dyDescent="0.25">
      <c r="A96" t="s">
        <v>127</v>
      </c>
      <c r="B96" t="s">
        <v>127</v>
      </c>
      <c r="C96" s="4">
        <v>30</v>
      </c>
      <c r="D96">
        <v>1550</v>
      </c>
      <c r="E96" s="4" t="s">
        <v>272</v>
      </c>
      <c r="F96" s="4" t="str">
        <f t="shared" si="4"/>
        <v>USA</v>
      </c>
      <c r="G96" s="11">
        <v>-83.450810000000004</v>
      </c>
      <c r="H96" s="11">
        <v>35.609839999999998</v>
      </c>
      <c r="I96" s="6">
        <v>41938</v>
      </c>
      <c r="J96" s="12">
        <f t="shared" si="5"/>
        <v>2014</v>
      </c>
      <c r="K96" s="12">
        <f t="shared" si="6"/>
        <v>10</v>
      </c>
      <c r="L96" s="12">
        <f t="shared" si="7"/>
        <v>26</v>
      </c>
      <c r="M96" t="s">
        <v>138</v>
      </c>
      <c r="N96" t="s">
        <v>139</v>
      </c>
      <c r="O96" t="s">
        <v>121</v>
      </c>
      <c r="P96" t="s">
        <v>121</v>
      </c>
      <c r="Q96" t="s">
        <v>109</v>
      </c>
      <c r="R96" t="s">
        <v>106</v>
      </c>
      <c r="S96">
        <v>1495.14</v>
      </c>
      <c r="T96" t="s">
        <v>104</v>
      </c>
      <c r="AA96" t="s">
        <v>114</v>
      </c>
      <c r="AB96" t="s">
        <v>119</v>
      </c>
      <c r="AD96" t="s">
        <v>130</v>
      </c>
      <c r="AE96" t="s">
        <v>135</v>
      </c>
      <c r="AL96" t="s">
        <v>132</v>
      </c>
      <c r="AM96" t="s">
        <v>124</v>
      </c>
      <c r="AO96">
        <v>0</v>
      </c>
      <c r="AT96">
        <v>0</v>
      </c>
      <c r="AU96" t="s">
        <v>133</v>
      </c>
      <c r="AV96">
        <v>26</v>
      </c>
      <c r="AW96">
        <v>2014</v>
      </c>
    </row>
    <row r="97" spans="1:49" ht="17" thickBot="1" x14ac:dyDescent="0.25">
      <c r="A97" t="s">
        <v>127</v>
      </c>
      <c r="B97" t="s">
        <v>127</v>
      </c>
      <c r="C97" s="4">
        <v>30</v>
      </c>
      <c r="D97">
        <v>1550</v>
      </c>
      <c r="E97" s="4" t="s">
        <v>272</v>
      </c>
      <c r="F97" s="4" t="str">
        <f t="shared" si="4"/>
        <v>USA</v>
      </c>
      <c r="G97" s="11">
        <v>-83.450810000000004</v>
      </c>
      <c r="H97" s="11">
        <v>35.609839999999998</v>
      </c>
      <c r="I97" s="6">
        <v>41938</v>
      </c>
      <c r="J97" s="12">
        <f t="shared" si="5"/>
        <v>2014</v>
      </c>
      <c r="K97" s="12">
        <f t="shared" si="6"/>
        <v>10</v>
      </c>
      <c r="L97" s="12">
        <f t="shared" si="7"/>
        <v>26</v>
      </c>
      <c r="M97" t="s">
        <v>138</v>
      </c>
      <c r="N97" t="s">
        <v>139</v>
      </c>
      <c r="O97" t="s">
        <v>121</v>
      </c>
      <c r="P97" t="s">
        <v>121</v>
      </c>
      <c r="Q97" t="s">
        <v>109</v>
      </c>
      <c r="R97" t="s">
        <v>106</v>
      </c>
      <c r="S97">
        <v>1496.14</v>
      </c>
      <c r="T97" t="s">
        <v>104</v>
      </c>
      <c r="AA97" t="s">
        <v>114</v>
      </c>
      <c r="AB97" t="s">
        <v>119</v>
      </c>
      <c r="AD97" t="s">
        <v>136</v>
      </c>
      <c r="AE97" t="s">
        <v>137</v>
      </c>
      <c r="AL97" t="s">
        <v>132</v>
      </c>
      <c r="AM97" t="s">
        <v>124</v>
      </c>
      <c r="AO97">
        <v>0</v>
      </c>
      <c r="AT97">
        <v>0</v>
      </c>
      <c r="AU97" t="s">
        <v>133</v>
      </c>
      <c r="AV97">
        <v>26</v>
      </c>
      <c r="AW97">
        <v>2014</v>
      </c>
    </row>
    <row r="98" spans="1:49" ht="17" thickBot="1" x14ac:dyDescent="0.25">
      <c r="A98" t="s">
        <v>127</v>
      </c>
      <c r="B98" t="s">
        <v>127</v>
      </c>
      <c r="C98" s="4">
        <v>30</v>
      </c>
      <c r="D98">
        <v>1550</v>
      </c>
      <c r="E98" s="4" t="s">
        <v>272</v>
      </c>
      <c r="F98" s="4" t="str">
        <f t="shared" si="4"/>
        <v>USA</v>
      </c>
      <c r="G98" s="11">
        <v>-83.450810000000004</v>
      </c>
      <c r="H98" s="11">
        <v>35.609839999999998</v>
      </c>
      <c r="I98" s="6">
        <v>41938</v>
      </c>
      <c r="J98" s="12">
        <f t="shared" si="5"/>
        <v>2014</v>
      </c>
      <c r="K98" s="12">
        <f t="shared" si="6"/>
        <v>10</v>
      </c>
      <c r="L98" s="12">
        <f t="shared" si="7"/>
        <v>26</v>
      </c>
      <c r="M98" t="s">
        <v>138</v>
      </c>
      <c r="N98" t="s">
        <v>139</v>
      </c>
      <c r="O98" t="s">
        <v>121</v>
      </c>
      <c r="P98" t="s">
        <v>121</v>
      </c>
      <c r="Q98" t="s">
        <v>109</v>
      </c>
      <c r="R98" t="s">
        <v>106</v>
      </c>
      <c r="S98">
        <v>1497.14</v>
      </c>
      <c r="T98" t="s">
        <v>104</v>
      </c>
      <c r="AA98" t="s">
        <v>114</v>
      </c>
      <c r="AB98" t="s">
        <v>119</v>
      </c>
      <c r="AD98" t="s">
        <v>136</v>
      </c>
      <c r="AE98" t="s">
        <v>137</v>
      </c>
      <c r="AL98" t="s">
        <v>132</v>
      </c>
      <c r="AM98" t="s">
        <v>124</v>
      </c>
      <c r="AO98">
        <v>0</v>
      </c>
      <c r="AT98">
        <v>0</v>
      </c>
      <c r="AU98" t="s">
        <v>133</v>
      </c>
      <c r="AV98">
        <v>26</v>
      </c>
      <c r="AW98">
        <v>2014</v>
      </c>
    </row>
    <row r="99" spans="1:49" ht="17" thickBot="1" x14ac:dyDescent="0.25">
      <c r="A99" t="s">
        <v>127</v>
      </c>
      <c r="B99" t="s">
        <v>127</v>
      </c>
      <c r="C99" s="4">
        <v>30</v>
      </c>
      <c r="D99">
        <v>1550</v>
      </c>
      <c r="E99" s="4" t="s">
        <v>272</v>
      </c>
      <c r="F99" s="4" t="str">
        <f t="shared" si="4"/>
        <v>USA</v>
      </c>
      <c r="G99" s="11">
        <v>-83.450810000000004</v>
      </c>
      <c r="H99" s="11">
        <v>35.609839999999998</v>
      </c>
      <c r="I99" s="6">
        <v>41938</v>
      </c>
      <c r="J99" s="12">
        <f t="shared" si="5"/>
        <v>2014</v>
      </c>
      <c r="K99" s="12">
        <f t="shared" si="6"/>
        <v>10</v>
      </c>
      <c r="L99" s="12">
        <f t="shared" si="7"/>
        <v>26</v>
      </c>
      <c r="M99" t="s">
        <v>146</v>
      </c>
      <c r="N99" t="s">
        <v>139</v>
      </c>
      <c r="O99" t="s">
        <v>121</v>
      </c>
      <c r="P99" t="s">
        <v>121</v>
      </c>
      <c r="Q99" t="s">
        <v>109</v>
      </c>
      <c r="R99" t="s">
        <v>106</v>
      </c>
      <c r="S99">
        <v>1498.14</v>
      </c>
      <c r="T99" t="s">
        <v>104</v>
      </c>
      <c r="AA99" t="s">
        <v>114</v>
      </c>
      <c r="AB99" t="s">
        <v>119</v>
      </c>
      <c r="AD99" t="s">
        <v>130</v>
      </c>
      <c r="AE99" t="s">
        <v>135</v>
      </c>
      <c r="AL99" t="s">
        <v>132</v>
      </c>
      <c r="AM99" t="s">
        <v>124</v>
      </c>
      <c r="AO99">
        <v>0</v>
      </c>
      <c r="AT99">
        <v>0</v>
      </c>
      <c r="AU99" t="s">
        <v>133</v>
      </c>
      <c r="AV99">
        <v>26</v>
      </c>
      <c r="AW99">
        <v>2014</v>
      </c>
    </row>
    <row r="100" spans="1:49" ht="17" thickBot="1" x14ac:dyDescent="0.25">
      <c r="A100" t="s">
        <v>127</v>
      </c>
      <c r="B100" t="s">
        <v>127</v>
      </c>
      <c r="C100" s="4">
        <v>30</v>
      </c>
      <c r="D100">
        <v>1550</v>
      </c>
      <c r="E100" s="4" t="s">
        <v>272</v>
      </c>
      <c r="F100" s="4" t="str">
        <f t="shared" si="4"/>
        <v>USA</v>
      </c>
      <c r="G100" s="11">
        <v>-83.450810000000004</v>
      </c>
      <c r="H100" s="11">
        <v>35.609839999999998</v>
      </c>
      <c r="I100" s="6">
        <v>41938</v>
      </c>
      <c r="J100" s="12">
        <f t="shared" si="5"/>
        <v>2014</v>
      </c>
      <c r="K100" s="12">
        <f t="shared" si="6"/>
        <v>10</v>
      </c>
      <c r="L100" s="12">
        <f t="shared" si="7"/>
        <v>26</v>
      </c>
      <c r="M100" t="s">
        <v>147</v>
      </c>
      <c r="N100" t="s">
        <v>139</v>
      </c>
      <c r="O100" t="s">
        <v>121</v>
      </c>
      <c r="P100" t="s">
        <v>121</v>
      </c>
      <c r="Q100" t="s">
        <v>109</v>
      </c>
      <c r="R100" t="s">
        <v>106</v>
      </c>
      <c r="S100">
        <v>1499.14</v>
      </c>
      <c r="T100" t="s">
        <v>104</v>
      </c>
      <c r="AA100" t="s">
        <v>114</v>
      </c>
      <c r="AB100" t="s">
        <v>119</v>
      </c>
      <c r="AD100" t="s">
        <v>136</v>
      </c>
      <c r="AE100" t="s">
        <v>137</v>
      </c>
      <c r="AL100" t="s">
        <v>132</v>
      </c>
      <c r="AM100" t="s">
        <v>124</v>
      </c>
      <c r="AO100">
        <v>0</v>
      </c>
      <c r="AT100">
        <v>0</v>
      </c>
      <c r="AU100" t="s">
        <v>133</v>
      </c>
      <c r="AV100">
        <v>26</v>
      </c>
      <c r="AW100">
        <v>2014</v>
      </c>
    </row>
    <row r="101" spans="1:49" ht="17" thickBot="1" x14ac:dyDescent="0.25">
      <c r="A101" t="s">
        <v>127</v>
      </c>
      <c r="B101" t="s">
        <v>127</v>
      </c>
      <c r="C101" s="4">
        <v>30</v>
      </c>
      <c r="D101">
        <v>1550</v>
      </c>
      <c r="E101" s="4" t="s">
        <v>272</v>
      </c>
      <c r="F101" s="4" t="str">
        <f t="shared" si="4"/>
        <v>USA</v>
      </c>
      <c r="G101" s="11">
        <v>-83.450810000000004</v>
      </c>
      <c r="H101" s="11">
        <v>35.609839999999998</v>
      </c>
      <c r="I101" s="6">
        <v>41938</v>
      </c>
      <c r="J101" s="12">
        <f t="shared" si="5"/>
        <v>2014</v>
      </c>
      <c r="K101" s="12">
        <f t="shared" si="6"/>
        <v>10</v>
      </c>
      <c r="L101" s="12">
        <f t="shared" si="7"/>
        <v>26</v>
      </c>
      <c r="M101" t="s">
        <v>147</v>
      </c>
      <c r="N101" t="s">
        <v>139</v>
      </c>
      <c r="O101" t="s">
        <v>121</v>
      </c>
      <c r="P101" t="s">
        <v>121</v>
      </c>
      <c r="Q101" t="s">
        <v>109</v>
      </c>
      <c r="R101" t="s">
        <v>106</v>
      </c>
      <c r="S101">
        <v>1500.14</v>
      </c>
      <c r="T101" t="s">
        <v>104</v>
      </c>
      <c r="AA101" t="s">
        <v>114</v>
      </c>
      <c r="AB101" t="s">
        <v>119</v>
      </c>
      <c r="AD101" t="s">
        <v>136</v>
      </c>
      <c r="AE101" t="s">
        <v>137</v>
      </c>
      <c r="AL101" t="s">
        <v>132</v>
      </c>
      <c r="AM101" t="s">
        <v>124</v>
      </c>
      <c r="AO101">
        <v>0</v>
      </c>
      <c r="AT101">
        <v>0</v>
      </c>
      <c r="AU101" t="s">
        <v>133</v>
      </c>
      <c r="AV101">
        <v>26</v>
      </c>
      <c r="AW101">
        <v>2014</v>
      </c>
    </row>
    <row r="102" spans="1:49" ht="17" thickBot="1" x14ac:dyDescent="0.25">
      <c r="A102" t="s">
        <v>127</v>
      </c>
      <c r="B102" t="s">
        <v>127</v>
      </c>
      <c r="C102" s="4">
        <v>30</v>
      </c>
      <c r="D102">
        <v>1550</v>
      </c>
      <c r="E102" s="4" t="s">
        <v>272</v>
      </c>
      <c r="F102" s="4" t="str">
        <f t="shared" si="4"/>
        <v>USA</v>
      </c>
      <c r="G102" s="11">
        <v>-83.450810000000004</v>
      </c>
      <c r="H102" s="11">
        <v>35.609839999999998</v>
      </c>
      <c r="I102" s="6">
        <v>41938</v>
      </c>
      <c r="J102" s="12">
        <f t="shared" si="5"/>
        <v>2014</v>
      </c>
      <c r="K102" s="12">
        <f t="shared" si="6"/>
        <v>10</v>
      </c>
      <c r="L102" s="12">
        <f t="shared" si="7"/>
        <v>26</v>
      </c>
      <c r="M102" t="s">
        <v>138</v>
      </c>
      <c r="N102" t="s">
        <v>139</v>
      </c>
      <c r="O102" t="s">
        <v>121</v>
      </c>
      <c r="P102" t="s">
        <v>121</v>
      </c>
      <c r="Q102" t="s">
        <v>109</v>
      </c>
      <c r="R102" t="s">
        <v>106</v>
      </c>
      <c r="S102">
        <v>1501.14</v>
      </c>
      <c r="T102" t="s">
        <v>104</v>
      </c>
      <c r="AA102" t="s">
        <v>114</v>
      </c>
      <c r="AB102" t="s">
        <v>119</v>
      </c>
      <c r="AD102" t="s">
        <v>136</v>
      </c>
      <c r="AE102" t="s">
        <v>137</v>
      </c>
      <c r="AL102" t="s">
        <v>132</v>
      </c>
      <c r="AM102" t="s">
        <v>124</v>
      </c>
      <c r="AO102">
        <v>0</v>
      </c>
      <c r="AT102">
        <v>0</v>
      </c>
      <c r="AU102" t="s">
        <v>133</v>
      </c>
      <c r="AV102">
        <v>26</v>
      </c>
      <c r="AW102">
        <v>2014</v>
      </c>
    </row>
    <row r="103" spans="1:49" ht="17" thickBot="1" x14ac:dyDescent="0.25">
      <c r="A103" t="s">
        <v>127</v>
      </c>
      <c r="B103" t="s">
        <v>127</v>
      </c>
      <c r="C103" s="4">
        <v>30</v>
      </c>
      <c r="D103">
        <v>1550</v>
      </c>
      <c r="E103" s="4" t="s">
        <v>272</v>
      </c>
      <c r="F103" s="4" t="str">
        <f t="shared" si="4"/>
        <v>USA</v>
      </c>
      <c r="G103" s="11">
        <v>-83.450810000000004</v>
      </c>
      <c r="H103" s="11">
        <v>35.609839999999998</v>
      </c>
      <c r="I103" s="6">
        <v>41938</v>
      </c>
      <c r="J103" s="12">
        <f t="shared" si="5"/>
        <v>2014</v>
      </c>
      <c r="K103" s="12">
        <f t="shared" si="6"/>
        <v>10</v>
      </c>
      <c r="L103" s="12">
        <f t="shared" si="7"/>
        <v>26</v>
      </c>
      <c r="M103" s="4" t="s">
        <v>264</v>
      </c>
      <c r="N103" t="s">
        <v>139</v>
      </c>
      <c r="O103" t="s">
        <v>121</v>
      </c>
      <c r="P103" t="s">
        <v>121</v>
      </c>
      <c r="Q103" t="s">
        <v>109</v>
      </c>
      <c r="R103" t="s">
        <v>106</v>
      </c>
      <c r="S103">
        <v>1502.14</v>
      </c>
      <c r="T103" t="s">
        <v>104</v>
      </c>
      <c r="AA103" t="s">
        <v>114</v>
      </c>
      <c r="AB103" t="s">
        <v>119</v>
      </c>
      <c r="AD103" t="s">
        <v>136</v>
      </c>
      <c r="AE103" t="s">
        <v>137</v>
      </c>
      <c r="AL103" t="s">
        <v>132</v>
      </c>
      <c r="AM103" t="s">
        <v>124</v>
      </c>
      <c r="AO103">
        <v>0</v>
      </c>
      <c r="AT103">
        <v>0</v>
      </c>
      <c r="AU103" t="s">
        <v>133</v>
      </c>
      <c r="AV103">
        <v>26</v>
      </c>
      <c r="AW103">
        <v>2014</v>
      </c>
    </row>
    <row r="104" spans="1:49" ht="17" thickBot="1" x14ac:dyDescent="0.25">
      <c r="A104" t="s">
        <v>127</v>
      </c>
      <c r="B104" t="s">
        <v>127</v>
      </c>
      <c r="C104" s="4">
        <v>30</v>
      </c>
      <c r="D104">
        <v>1550</v>
      </c>
      <c r="E104" s="4" t="s">
        <v>272</v>
      </c>
      <c r="F104" s="4" t="str">
        <f t="shared" si="4"/>
        <v>USA</v>
      </c>
      <c r="G104" s="11">
        <v>-83.450810000000004</v>
      </c>
      <c r="H104" s="11">
        <v>35.609839999999998</v>
      </c>
      <c r="I104" s="6">
        <v>41938</v>
      </c>
      <c r="J104" s="12">
        <f t="shared" si="5"/>
        <v>2014</v>
      </c>
      <c r="K104" s="12">
        <f t="shared" si="6"/>
        <v>10</v>
      </c>
      <c r="L104" s="12">
        <f t="shared" si="7"/>
        <v>26</v>
      </c>
      <c r="M104" t="s">
        <v>140</v>
      </c>
      <c r="N104" t="s">
        <v>139</v>
      </c>
      <c r="O104" t="s">
        <v>121</v>
      </c>
      <c r="P104" t="s">
        <v>121</v>
      </c>
      <c r="Q104" t="s">
        <v>109</v>
      </c>
      <c r="R104" t="s">
        <v>106</v>
      </c>
      <c r="S104">
        <v>1503.14</v>
      </c>
      <c r="T104" t="s">
        <v>104</v>
      </c>
      <c r="AA104" t="s">
        <v>114</v>
      </c>
      <c r="AB104" t="s">
        <v>119</v>
      </c>
      <c r="AD104" t="s">
        <v>136</v>
      </c>
      <c r="AE104" t="s">
        <v>137</v>
      </c>
      <c r="AL104" t="s">
        <v>132</v>
      </c>
      <c r="AM104" t="s">
        <v>124</v>
      </c>
      <c r="AO104">
        <v>0</v>
      </c>
      <c r="AT104">
        <v>0</v>
      </c>
      <c r="AU104" t="s">
        <v>133</v>
      </c>
      <c r="AV104">
        <v>26</v>
      </c>
      <c r="AW104">
        <v>2014</v>
      </c>
    </row>
    <row r="105" spans="1:49" ht="17" thickBot="1" x14ac:dyDescent="0.25">
      <c r="A105" t="s">
        <v>127</v>
      </c>
      <c r="B105" t="s">
        <v>127</v>
      </c>
      <c r="C105" s="4">
        <v>30</v>
      </c>
      <c r="D105">
        <v>1550</v>
      </c>
      <c r="E105" s="4" t="s">
        <v>272</v>
      </c>
      <c r="F105" s="4" t="str">
        <f t="shared" si="4"/>
        <v>USA</v>
      </c>
      <c r="G105" s="11">
        <v>-83.450810000000004</v>
      </c>
      <c r="H105" s="11">
        <v>35.609839999999998</v>
      </c>
      <c r="I105" s="6">
        <v>41938</v>
      </c>
      <c r="J105" s="12">
        <f t="shared" si="5"/>
        <v>2014</v>
      </c>
      <c r="K105" s="12">
        <f t="shared" si="6"/>
        <v>10</v>
      </c>
      <c r="L105" s="12">
        <f t="shared" si="7"/>
        <v>26</v>
      </c>
      <c r="M105" t="s">
        <v>147</v>
      </c>
      <c r="N105" t="s">
        <v>139</v>
      </c>
      <c r="O105" t="s">
        <v>121</v>
      </c>
      <c r="P105" t="s">
        <v>121</v>
      </c>
      <c r="Q105" t="s">
        <v>109</v>
      </c>
      <c r="R105" t="s">
        <v>106</v>
      </c>
      <c r="S105">
        <v>1504.14</v>
      </c>
      <c r="T105" t="s">
        <v>104</v>
      </c>
      <c r="AA105" t="s">
        <v>114</v>
      </c>
      <c r="AB105" t="s">
        <v>119</v>
      </c>
      <c r="AD105" t="s">
        <v>136</v>
      </c>
      <c r="AE105" t="s">
        <v>137</v>
      </c>
      <c r="AL105" t="s">
        <v>132</v>
      </c>
      <c r="AM105" t="s">
        <v>124</v>
      </c>
      <c r="AO105">
        <v>0</v>
      </c>
      <c r="AT105">
        <v>0</v>
      </c>
      <c r="AU105" t="s">
        <v>133</v>
      </c>
      <c r="AV105">
        <v>26</v>
      </c>
      <c r="AW105">
        <v>2014</v>
      </c>
    </row>
    <row r="106" spans="1:49" ht="17" thickBot="1" x14ac:dyDescent="0.25">
      <c r="A106" t="s">
        <v>127</v>
      </c>
      <c r="B106" t="s">
        <v>127</v>
      </c>
      <c r="C106" s="4">
        <v>30</v>
      </c>
      <c r="D106">
        <v>1550</v>
      </c>
      <c r="E106" s="4" t="s">
        <v>272</v>
      </c>
      <c r="F106" s="4" t="str">
        <f t="shared" si="4"/>
        <v>USA</v>
      </c>
      <c r="G106" s="11">
        <v>-83.450810000000004</v>
      </c>
      <c r="H106" s="11">
        <v>35.609839999999998</v>
      </c>
      <c r="I106" s="6">
        <v>41938</v>
      </c>
      <c r="J106" s="12">
        <f t="shared" si="5"/>
        <v>2014</v>
      </c>
      <c r="K106" s="12">
        <f t="shared" si="6"/>
        <v>10</v>
      </c>
      <c r="L106" s="12">
        <f t="shared" si="7"/>
        <v>26</v>
      </c>
      <c r="M106" t="s">
        <v>138</v>
      </c>
      <c r="N106" t="s">
        <v>139</v>
      </c>
      <c r="O106" t="s">
        <v>121</v>
      </c>
      <c r="P106" t="s">
        <v>121</v>
      </c>
      <c r="Q106" t="s">
        <v>109</v>
      </c>
      <c r="R106" t="s">
        <v>106</v>
      </c>
      <c r="S106">
        <v>1505.14</v>
      </c>
      <c r="T106" t="s">
        <v>104</v>
      </c>
      <c r="AA106" t="s">
        <v>114</v>
      </c>
      <c r="AB106" t="s">
        <v>119</v>
      </c>
      <c r="AD106" t="s">
        <v>136</v>
      </c>
      <c r="AE106" t="s">
        <v>137</v>
      </c>
      <c r="AL106" t="s">
        <v>132</v>
      </c>
      <c r="AM106" t="s">
        <v>124</v>
      </c>
      <c r="AO106">
        <v>0</v>
      </c>
      <c r="AT106">
        <v>0</v>
      </c>
      <c r="AU106" t="s">
        <v>133</v>
      </c>
      <c r="AV106">
        <v>26</v>
      </c>
      <c r="AW106">
        <v>2014</v>
      </c>
    </row>
    <row r="107" spans="1:49" ht="17" thickBot="1" x14ac:dyDescent="0.25">
      <c r="A107" t="s">
        <v>127</v>
      </c>
      <c r="B107" t="s">
        <v>127</v>
      </c>
      <c r="C107" s="4">
        <v>30</v>
      </c>
      <c r="D107">
        <v>1550</v>
      </c>
      <c r="E107" s="4" t="s">
        <v>272</v>
      </c>
      <c r="F107" s="4" t="str">
        <f t="shared" si="4"/>
        <v>USA</v>
      </c>
      <c r="G107" s="11">
        <v>-83.450810000000004</v>
      </c>
      <c r="H107" s="11">
        <v>35.609839999999998</v>
      </c>
      <c r="I107" s="6">
        <v>41938</v>
      </c>
      <c r="J107" s="12">
        <f t="shared" si="5"/>
        <v>2014</v>
      </c>
      <c r="K107" s="12">
        <f t="shared" si="6"/>
        <v>10</v>
      </c>
      <c r="L107" s="12">
        <f t="shared" si="7"/>
        <v>26</v>
      </c>
      <c r="M107" s="4" t="s">
        <v>264</v>
      </c>
      <c r="N107" t="s">
        <v>139</v>
      </c>
      <c r="O107" t="s">
        <v>121</v>
      </c>
      <c r="P107" t="s">
        <v>121</v>
      </c>
      <c r="Q107" t="s">
        <v>109</v>
      </c>
      <c r="R107" t="s">
        <v>106</v>
      </c>
      <c r="S107">
        <v>1506.14</v>
      </c>
      <c r="T107" t="s">
        <v>104</v>
      </c>
      <c r="AA107" t="s">
        <v>114</v>
      </c>
      <c r="AB107" t="s">
        <v>119</v>
      </c>
      <c r="AD107" t="s">
        <v>136</v>
      </c>
      <c r="AE107" t="s">
        <v>137</v>
      </c>
      <c r="AL107" t="s">
        <v>132</v>
      </c>
      <c r="AM107" t="s">
        <v>124</v>
      </c>
      <c r="AO107">
        <v>0</v>
      </c>
      <c r="AT107">
        <v>0</v>
      </c>
      <c r="AU107" t="s">
        <v>133</v>
      </c>
      <c r="AV107">
        <v>26</v>
      </c>
      <c r="AW107">
        <v>2014</v>
      </c>
    </row>
    <row r="108" spans="1:49" ht="17" thickBot="1" x14ac:dyDescent="0.25">
      <c r="A108" t="s">
        <v>127</v>
      </c>
      <c r="B108" t="s">
        <v>127</v>
      </c>
      <c r="C108" s="4">
        <v>30</v>
      </c>
      <c r="D108">
        <v>1550</v>
      </c>
      <c r="E108" s="4" t="s">
        <v>272</v>
      </c>
      <c r="F108" s="4" t="str">
        <f t="shared" si="4"/>
        <v>USA</v>
      </c>
      <c r="G108" s="11">
        <v>-83.450810000000004</v>
      </c>
      <c r="H108" s="11">
        <v>35.609839999999998</v>
      </c>
      <c r="I108" s="6">
        <v>41938</v>
      </c>
      <c r="J108" s="12">
        <f t="shared" si="5"/>
        <v>2014</v>
      </c>
      <c r="K108" s="12">
        <f t="shared" si="6"/>
        <v>10</v>
      </c>
      <c r="L108" s="12">
        <f t="shared" si="7"/>
        <v>26</v>
      </c>
      <c r="M108" t="s">
        <v>148</v>
      </c>
      <c r="N108" t="s">
        <v>143</v>
      </c>
      <c r="O108" t="s">
        <v>121</v>
      </c>
      <c r="P108" t="s">
        <v>121</v>
      </c>
      <c r="Q108" t="s">
        <v>109</v>
      </c>
      <c r="R108" t="s">
        <v>106</v>
      </c>
      <c r="S108">
        <v>1507.14</v>
      </c>
      <c r="T108" t="s">
        <v>104</v>
      </c>
      <c r="AA108" t="s">
        <v>114</v>
      </c>
      <c r="AB108" t="s">
        <v>119</v>
      </c>
      <c r="AD108" t="s">
        <v>130</v>
      </c>
      <c r="AE108" t="s">
        <v>135</v>
      </c>
      <c r="AL108" t="s">
        <v>132</v>
      </c>
      <c r="AM108" t="s">
        <v>124</v>
      </c>
      <c r="AO108">
        <v>0</v>
      </c>
      <c r="AT108">
        <v>0</v>
      </c>
      <c r="AU108" t="s">
        <v>133</v>
      </c>
      <c r="AV108">
        <v>26</v>
      </c>
      <c r="AW108">
        <v>2014</v>
      </c>
    </row>
    <row r="109" spans="1:49" ht="17" thickBot="1" x14ac:dyDescent="0.25">
      <c r="A109" t="s">
        <v>127</v>
      </c>
      <c r="B109" t="s">
        <v>127</v>
      </c>
      <c r="C109" s="4">
        <v>30</v>
      </c>
      <c r="D109">
        <v>1550</v>
      </c>
      <c r="E109" s="4" t="s">
        <v>272</v>
      </c>
      <c r="F109" s="4" t="str">
        <f t="shared" si="4"/>
        <v>USA</v>
      </c>
      <c r="G109" s="11">
        <v>-83.450810000000004</v>
      </c>
      <c r="H109" s="11">
        <v>35.609839999999998</v>
      </c>
      <c r="I109" s="6">
        <v>41938</v>
      </c>
      <c r="J109" s="12">
        <f t="shared" si="5"/>
        <v>2014</v>
      </c>
      <c r="K109" s="12">
        <f t="shared" si="6"/>
        <v>10</v>
      </c>
      <c r="L109" s="12">
        <f t="shared" si="7"/>
        <v>26</v>
      </c>
      <c r="M109" t="s">
        <v>148</v>
      </c>
      <c r="N109" t="s">
        <v>143</v>
      </c>
      <c r="O109" t="s">
        <v>121</v>
      </c>
      <c r="P109" t="s">
        <v>121</v>
      </c>
      <c r="Q109" t="s">
        <v>109</v>
      </c>
      <c r="R109" t="s">
        <v>106</v>
      </c>
      <c r="S109">
        <v>1508.14</v>
      </c>
      <c r="T109" t="s">
        <v>104</v>
      </c>
      <c r="AA109" t="s">
        <v>114</v>
      </c>
      <c r="AB109" t="s">
        <v>119</v>
      </c>
      <c r="AD109" t="s">
        <v>130</v>
      </c>
      <c r="AE109" t="s">
        <v>131</v>
      </c>
      <c r="AL109" t="s">
        <v>132</v>
      </c>
      <c r="AM109" t="s">
        <v>124</v>
      </c>
      <c r="AO109">
        <v>0</v>
      </c>
      <c r="AT109">
        <v>0</v>
      </c>
      <c r="AU109" t="s">
        <v>133</v>
      </c>
      <c r="AV109">
        <v>26</v>
      </c>
      <c r="AW109">
        <v>2014</v>
      </c>
    </row>
    <row r="110" spans="1:49" ht="17" thickBot="1" x14ac:dyDescent="0.25">
      <c r="A110" t="s">
        <v>127</v>
      </c>
      <c r="B110" t="s">
        <v>127</v>
      </c>
      <c r="C110" s="4">
        <v>30</v>
      </c>
      <c r="D110">
        <v>1550</v>
      </c>
      <c r="E110" s="4" t="s">
        <v>272</v>
      </c>
      <c r="F110" s="4" t="str">
        <f t="shared" si="4"/>
        <v>USA</v>
      </c>
      <c r="G110" s="11">
        <v>-83.450810000000004</v>
      </c>
      <c r="H110" s="11">
        <v>35.609839999999998</v>
      </c>
      <c r="I110" s="6">
        <v>41938</v>
      </c>
      <c r="J110" s="12">
        <f t="shared" si="5"/>
        <v>2014</v>
      </c>
      <c r="K110" s="12">
        <f t="shared" si="6"/>
        <v>10</v>
      </c>
      <c r="L110" s="12">
        <f t="shared" si="7"/>
        <v>26</v>
      </c>
      <c r="M110" t="s">
        <v>141</v>
      </c>
      <c r="N110" t="s">
        <v>139</v>
      </c>
      <c r="O110" t="s">
        <v>121</v>
      </c>
      <c r="P110" t="s">
        <v>121</v>
      </c>
      <c r="Q110" t="s">
        <v>109</v>
      </c>
      <c r="R110" t="s">
        <v>106</v>
      </c>
      <c r="S110">
        <v>1509.14</v>
      </c>
      <c r="T110" t="s">
        <v>104</v>
      </c>
      <c r="AA110" t="s">
        <v>114</v>
      </c>
      <c r="AB110" t="s">
        <v>119</v>
      </c>
      <c r="AD110" t="s">
        <v>130</v>
      </c>
      <c r="AE110" t="s">
        <v>135</v>
      </c>
      <c r="AL110" t="s">
        <v>132</v>
      </c>
      <c r="AM110" t="s">
        <v>124</v>
      </c>
      <c r="AO110">
        <v>0</v>
      </c>
      <c r="AT110">
        <v>0</v>
      </c>
      <c r="AU110" t="s">
        <v>133</v>
      </c>
      <c r="AV110">
        <v>26</v>
      </c>
      <c r="AW110">
        <v>2014</v>
      </c>
    </row>
    <row r="111" spans="1:49" ht="17" thickBot="1" x14ac:dyDescent="0.25">
      <c r="A111" t="s">
        <v>127</v>
      </c>
      <c r="B111" t="s">
        <v>127</v>
      </c>
      <c r="C111" s="4">
        <v>30</v>
      </c>
      <c r="D111">
        <v>1550</v>
      </c>
      <c r="E111" s="4" t="s">
        <v>272</v>
      </c>
      <c r="F111" s="4" t="str">
        <f t="shared" si="4"/>
        <v>USA</v>
      </c>
      <c r="G111" s="11">
        <v>-83.450810000000004</v>
      </c>
      <c r="H111" s="11">
        <v>35.609839999999998</v>
      </c>
      <c r="I111" s="6">
        <v>41938</v>
      </c>
      <c r="J111" s="12">
        <f t="shared" si="5"/>
        <v>2014</v>
      </c>
      <c r="K111" s="12">
        <f t="shared" si="6"/>
        <v>10</v>
      </c>
      <c r="L111" s="12">
        <f t="shared" si="7"/>
        <v>26</v>
      </c>
      <c r="M111" t="s">
        <v>141</v>
      </c>
      <c r="N111" t="s">
        <v>139</v>
      </c>
      <c r="O111" t="s">
        <v>121</v>
      </c>
      <c r="P111" t="s">
        <v>121</v>
      </c>
      <c r="Q111" t="s">
        <v>109</v>
      </c>
      <c r="R111" t="s">
        <v>106</v>
      </c>
      <c r="S111">
        <v>1510.14</v>
      </c>
      <c r="T111" t="s">
        <v>104</v>
      </c>
      <c r="AA111" t="s">
        <v>114</v>
      </c>
      <c r="AB111" t="s">
        <v>119</v>
      </c>
      <c r="AD111" t="s">
        <v>130</v>
      </c>
      <c r="AE111" t="s">
        <v>131</v>
      </c>
      <c r="AL111" t="s">
        <v>132</v>
      </c>
      <c r="AM111" t="s">
        <v>124</v>
      </c>
      <c r="AO111">
        <v>0</v>
      </c>
      <c r="AT111">
        <v>0</v>
      </c>
      <c r="AU111" t="s">
        <v>133</v>
      </c>
      <c r="AV111">
        <v>26</v>
      </c>
      <c r="AW111">
        <v>2014</v>
      </c>
    </row>
    <row r="112" spans="1:49" ht="17" thickBot="1" x14ac:dyDescent="0.25">
      <c r="A112" t="s">
        <v>127</v>
      </c>
      <c r="B112" t="s">
        <v>127</v>
      </c>
      <c r="C112" s="4">
        <v>30</v>
      </c>
      <c r="D112">
        <v>1550</v>
      </c>
      <c r="E112" s="4" t="s">
        <v>272</v>
      </c>
      <c r="F112" s="4" t="str">
        <f t="shared" si="4"/>
        <v>USA</v>
      </c>
      <c r="G112" s="11">
        <v>-83.450810000000004</v>
      </c>
      <c r="H112" s="11">
        <v>35.609839999999998</v>
      </c>
      <c r="I112" s="6">
        <v>41938</v>
      </c>
      <c r="J112" s="12">
        <f t="shared" si="5"/>
        <v>2014</v>
      </c>
      <c r="K112" s="12">
        <f t="shared" si="6"/>
        <v>10</v>
      </c>
      <c r="L112" s="12">
        <f t="shared" si="7"/>
        <v>26</v>
      </c>
      <c r="M112" t="s">
        <v>147</v>
      </c>
      <c r="N112" t="s">
        <v>139</v>
      </c>
      <c r="O112" t="s">
        <v>121</v>
      </c>
      <c r="P112" t="s">
        <v>121</v>
      </c>
      <c r="Q112" t="s">
        <v>109</v>
      </c>
      <c r="R112" t="s">
        <v>106</v>
      </c>
      <c r="S112">
        <v>1511.14</v>
      </c>
      <c r="T112" t="s">
        <v>104</v>
      </c>
      <c r="AA112" t="s">
        <v>114</v>
      </c>
      <c r="AB112" t="s">
        <v>119</v>
      </c>
      <c r="AD112" t="s">
        <v>136</v>
      </c>
      <c r="AE112" t="s">
        <v>137</v>
      </c>
      <c r="AL112" t="s">
        <v>132</v>
      </c>
      <c r="AM112" t="s">
        <v>124</v>
      </c>
      <c r="AO112">
        <v>0</v>
      </c>
      <c r="AT112">
        <v>0</v>
      </c>
      <c r="AU112" t="s">
        <v>133</v>
      </c>
      <c r="AV112">
        <v>26</v>
      </c>
      <c r="AW112">
        <v>2014</v>
      </c>
    </row>
    <row r="113" spans="1:49" ht="17" thickBot="1" x14ac:dyDescent="0.25">
      <c r="A113" t="s">
        <v>127</v>
      </c>
      <c r="B113" t="s">
        <v>127</v>
      </c>
      <c r="C113" s="4">
        <v>30</v>
      </c>
      <c r="D113">
        <v>1550</v>
      </c>
      <c r="E113" s="4" t="s">
        <v>272</v>
      </c>
      <c r="F113" s="4" t="str">
        <f t="shared" si="4"/>
        <v>USA</v>
      </c>
      <c r="G113" s="11">
        <v>-83.450810000000004</v>
      </c>
      <c r="H113" s="11">
        <v>35.609839999999998</v>
      </c>
      <c r="I113" s="6">
        <v>41938</v>
      </c>
      <c r="J113" s="12">
        <f t="shared" si="5"/>
        <v>2014</v>
      </c>
      <c r="K113" s="12">
        <f t="shared" si="6"/>
        <v>10</v>
      </c>
      <c r="L113" s="12">
        <f t="shared" si="7"/>
        <v>26</v>
      </c>
      <c r="M113" t="s">
        <v>140</v>
      </c>
      <c r="N113" t="s">
        <v>139</v>
      </c>
      <c r="O113" t="s">
        <v>121</v>
      </c>
      <c r="P113" t="s">
        <v>121</v>
      </c>
      <c r="Q113" t="s">
        <v>109</v>
      </c>
      <c r="R113" t="s">
        <v>106</v>
      </c>
      <c r="S113">
        <v>1512.14</v>
      </c>
      <c r="T113" t="s">
        <v>104</v>
      </c>
      <c r="AA113" t="s">
        <v>114</v>
      </c>
      <c r="AB113" t="s">
        <v>119</v>
      </c>
      <c r="AD113" t="s">
        <v>130</v>
      </c>
      <c r="AE113" t="s">
        <v>135</v>
      </c>
      <c r="AL113" t="s">
        <v>132</v>
      </c>
      <c r="AM113" t="s">
        <v>124</v>
      </c>
      <c r="AO113">
        <v>0</v>
      </c>
      <c r="AT113">
        <v>0</v>
      </c>
      <c r="AU113" t="s">
        <v>133</v>
      </c>
      <c r="AV113">
        <v>26</v>
      </c>
      <c r="AW113">
        <v>2014</v>
      </c>
    </row>
    <row r="114" spans="1:49" ht="17" thickBot="1" x14ac:dyDescent="0.25">
      <c r="A114" t="s">
        <v>127</v>
      </c>
      <c r="B114" t="s">
        <v>127</v>
      </c>
      <c r="C114" s="4">
        <v>30</v>
      </c>
      <c r="D114">
        <v>1550</v>
      </c>
      <c r="E114" s="4" t="s">
        <v>272</v>
      </c>
      <c r="F114" s="4" t="str">
        <f t="shared" si="4"/>
        <v>USA</v>
      </c>
      <c r="G114" s="11">
        <v>-83.450810000000004</v>
      </c>
      <c r="H114" s="11">
        <v>35.609839999999998</v>
      </c>
      <c r="I114" s="6">
        <v>41938</v>
      </c>
      <c r="J114" s="12">
        <f t="shared" si="5"/>
        <v>2014</v>
      </c>
      <c r="K114" s="12">
        <f t="shared" si="6"/>
        <v>10</v>
      </c>
      <c r="L114" s="12">
        <f t="shared" si="7"/>
        <v>26</v>
      </c>
      <c r="M114" t="s">
        <v>142</v>
      </c>
      <c r="N114" t="s">
        <v>139</v>
      </c>
      <c r="O114" t="s">
        <v>121</v>
      </c>
      <c r="P114" t="s">
        <v>121</v>
      </c>
      <c r="Q114" t="s">
        <v>109</v>
      </c>
      <c r="R114" t="s">
        <v>106</v>
      </c>
      <c r="S114">
        <v>1513.14</v>
      </c>
      <c r="T114" t="s">
        <v>104</v>
      </c>
      <c r="AA114" t="s">
        <v>114</v>
      </c>
      <c r="AB114" t="s">
        <v>119</v>
      </c>
      <c r="AD114" t="s">
        <v>136</v>
      </c>
      <c r="AE114" t="s">
        <v>137</v>
      </c>
      <c r="AL114" t="s">
        <v>132</v>
      </c>
      <c r="AM114" t="s">
        <v>124</v>
      </c>
      <c r="AO114">
        <v>0</v>
      </c>
      <c r="AT114">
        <v>0</v>
      </c>
      <c r="AU114" t="s">
        <v>133</v>
      </c>
      <c r="AV114">
        <v>26</v>
      </c>
      <c r="AW114">
        <v>2014</v>
      </c>
    </row>
    <row r="115" spans="1:49" ht="16" x14ac:dyDescent="0.2">
      <c r="A115" t="s">
        <v>127</v>
      </c>
      <c r="B115" t="s">
        <v>127</v>
      </c>
      <c r="C115" s="4">
        <v>30</v>
      </c>
      <c r="D115">
        <v>945</v>
      </c>
      <c r="E115" t="s">
        <v>273</v>
      </c>
      <c r="F115" s="4" t="str">
        <f t="shared" si="4"/>
        <v>Peru</v>
      </c>
      <c r="G115" s="11">
        <v>-71.986559999999997</v>
      </c>
      <c r="H115" s="11">
        <v>-13.02666</v>
      </c>
      <c r="I115" s="7">
        <v>41481</v>
      </c>
      <c r="J115" s="12">
        <f t="shared" si="5"/>
        <v>2013</v>
      </c>
      <c r="K115" s="12">
        <f t="shared" si="6"/>
        <v>7</v>
      </c>
      <c r="L115" s="12">
        <f t="shared" si="7"/>
        <v>26</v>
      </c>
      <c r="M115" t="s">
        <v>149</v>
      </c>
      <c r="N115" t="s">
        <v>263</v>
      </c>
      <c r="O115" t="s">
        <v>121</v>
      </c>
      <c r="P115" t="s">
        <v>121</v>
      </c>
      <c r="Q115" t="s">
        <v>109</v>
      </c>
      <c r="R115" t="s">
        <v>106</v>
      </c>
      <c r="S115">
        <v>431.13</v>
      </c>
      <c r="T115" t="s">
        <v>104</v>
      </c>
      <c r="AA115" t="s">
        <v>114</v>
      </c>
      <c r="AB115" t="s">
        <v>119</v>
      </c>
      <c r="AD115" t="s">
        <v>130</v>
      </c>
      <c r="AE115" t="s">
        <v>131</v>
      </c>
      <c r="AM115" t="s">
        <v>124</v>
      </c>
      <c r="AO115">
        <v>0</v>
      </c>
      <c r="AT115">
        <v>0</v>
      </c>
      <c r="AU115" t="s">
        <v>150</v>
      </c>
      <c r="AV115">
        <v>12</v>
      </c>
      <c r="AW115">
        <v>2013</v>
      </c>
    </row>
    <row r="116" spans="1:49" ht="16" x14ac:dyDescent="0.2">
      <c r="A116" t="s">
        <v>127</v>
      </c>
      <c r="B116" t="s">
        <v>151</v>
      </c>
      <c r="C116" s="4">
        <v>30</v>
      </c>
      <c r="D116">
        <v>540</v>
      </c>
      <c r="E116" s="4" t="s">
        <v>273</v>
      </c>
      <c r="F116" s="4" t="str">
        <f t="shared" si="4"/>
        <v>Peru</v>
      </c>
      <c r="G116" s="11">
        <v>-71.406649999999999</v>
      </c>
      <c r="H116" s="11">
        <v>-12.90028</v>
      </c>
      <c r="I116" s="7">
        <v>41437</v>
      </c>
      <c r="J116" s="12">
        <f t="shared" si="5"/>
        <v>2013</v>
      </c>
      <c r="K116" s="12">
        <f t="shared" si="6"/>
        <v>6</v>
      </c>
      <c r="L116" s="12">
        <f t="shared" si="7"/>
        <v>12</v>
      </c>
      <c r="M116" t="s">
        <v>149</v>
      </c>
      <c r="N116" s="4" t="s">
        <v>263</v>
      </c>
      <c r="O116" t="s">
        <v>121</v>
      </c>
      <c r="P116" t="s">
        <v>121</v>
      </c>
      <c r="Q116" t="s">
        <v>109</v>
      </c>
      <c r="R116" t="s">
        <v>106</v>
      </c>
      <c r="S116" t="s">
        <v>152</v>
      </c>
      <c r="T116" t="s">
        <v>104</v>
      </c>
      <c r="AA116" t="s">
        <v>114</v>
      </c>
      <c r="AB116" t="s">
        <v>119</v>
      </c>
      <c r="AD116" t="s">
        <v>130</v>
      </c>
      <c r="AE116" t="s">
        <v>137</v>
      </c>
      <c r="AM116" t="s">
        <v>124</v>
      </c>
      <c r="AO116">
        <v>0</v>
      </c>
      <c r="AT116">
        <v>0</v>
      </c>
      <c r="AU116" t="s">
        <v>150</v>
      </c>
      <c r="AV116">
        <v>12</v>
      </c>
      <c r="AW116">
        <v>2013</v>
      </c>
    </row>
    <row r="117" spans="1:49" ht="16" x14ac:dyDescent="0.2">
      <c r="A117" t="s">
        <v>127</v>
      </c>
      <c r="B117" t="s">
        <v>151</v>
      </c>
      <c r="C117" s="4">
        <v>30</v>
      </c>
      <c r="D117">
        <v>540</v>
      </c>
      <c r="E117" s="4" t="s">
        <v>273</v>
      </c>
      <c r="F117" s="4" t="str">
        <f t="shared" si="4"/>
        <v>Peru</v>
      </c>
      <c r="G117" s="11">
        <v>-71.406649999999999</v>
      </c>
      <c r="H117" s="11">
        <v>-12.90028</v>
      </c>
      <c r="I117" s="7">
        <v>41437</v>
      </c>
      <c r="J117" s="12">
        <f t="shared" si="5"/>
        <v>2013</v>
      </c>
      <c r="K117" s="12">
        <f t="shared" si="6"/>
        <v>6</v>
      </c>
      <c r="L117" s="12">
        <f t="shared" si="7"/>
        <v>12</v>
      </c>
      <c r="M117" t="s">
        <v>149</v>
      </c>
      <c r="N117" s="4" t="s">
        <v>263</v>
      </c>
      <c r="O117" t="s">
        <v>121</v>
      </c>
      <c r="P117" t="s">
        <v>121</v>
      </c>
      <c r="Q117" t="s">
        <v>109</v>
      </c>
      <c r="R117" t="s">
        <v>106</v>
      </c>
      <c r="S117" t="s">
        <v>153</v>
      </c>
      <c r="T117" t="s">
        <v>104</v>
      </c>
      <c r="AA117" t="s">
        <v>114</v>
      </c>
      <c r="AB117" t="s">
        <v>119</v>
      </c>
      <c r="AD117" t="s">
        <v>130</v>
      </c>
      <c r="AE117" t="s">
        <v>137</v>
      </c>
      <c r="AM117" t="s">
        <v>124</v>
      </c>
      <c r="AO117">
        <v>0</v>
      </c>
      <c r="AT117">
        <v>0</v>
      </c>
      <c r="AU117" t="s">
        <v>150</v>
      </c>
      <c r="AV117">
        <v>12</v>
      </c>
      <c r="AW117">
        <v>2013</v>
      </c>
    </row>
    <row r="118" spans="1:49" ht="16" x14ac:dyDescent="0.2">
      <c r="A118" t="s">
        <v>127</v>
      </c>
      <c r="B118" t="s">
        <v>151</v>
      </c>
      <c r="C118" s="4">
        <v>30</v>
      </c>
      <c r="D118">
        <v>520</v>
      </c>
      <c r="E118" s="4" t="s">
        <v>273</v>
      </c>
      <c r="F118" s="4" t="str">
        <f t="shared" si="4"/>
        <v>Peru</v>
      </c>
      <c r="G118" s="11">
        <v>-71.40943</v>
      </c>
      <c r="H118" s="11">
        <v>-12.896520000000001</v>
      </c>
      <c r="I118" s="7">
        <v>41440</v>
      </c>
      <c r="J118" s="12">
        <f t="shared" si="5"/>
        <v>2013</v>
      </c>
      <c r="K118" s="12">
        <f t="shared" si="6"/>
        <v>6</v>
      </c>
      <c r="L118" s="12">
        <f t="shared" si="7"/>
        <v>15</v>
      </c>
      <c r="M118" t="s">
        <v>149</v>
      </c>
      <c r="N118" s="4" t="s">
        <v>263</v>
      </c>
      <c r="O118" t="s">
        <v>121</v>
      </c>
      <c r="P118" t="s">
        <v>121</v>
      </c>
      <c r="Q118" t="s">
        <v>109</v>
      </c>
      <c r="R118" t="s">
        <v>106</v>
      </c>
      <c r="S118" t="s">
        <v>154</v>
      </c>
      <c r="T118" t="s">
        <v>104</v>
      </c>
      <c r="AA118" t="s">
        <v>114</v>
      </c>
      <c r="AB118" t="s">
        <v>119</v>
      </c>
      <c r="AD118" t="s">
        <v>130</v>
      </c>
      <c r="AE118" t="s">
        <v>137</v>
      </c>
      <c r="AM118" t="s">
        <v>124</v>
      </c>
      <c r="AO118">
        <v>0</v>
      </c>
      <c r="AT118">
        <v>0</v>
      </c>
      <c r="AU118" t="s">
        <v>150</v>
      </c>
      <c r="AV118">
        <v>15</v>
      </c>
      <c r="AW118">
        <v>2013</v>
      </c>
    </row>
    <row r="119" spans="1:49" ht="16" x14ac:dyDescent="0.2">
      <c r="A119" t="s">
        <v>127</v>
      </c>
      <c r="B119" t="s">
        <v>151</v>
      </c>
      <c r="C119" s="4">
        <v>30</v>
      </c>
      <c r="D119">
        <v>540</v>
      </c>
      <c r="E119" s="4" t="s">
        <v>273</v>
      </c>
      <c r="F119" s="4" t="str">
        <f t="shared" si="4"/>
        <v>Peru</v>
      </c>
      <c r="G119" s="11">
        <v>-71.408469999999994</v>
      </c>
      <c r="H119" s="11">
        <v>-12.900919999999999</v>
      </c>
      <c r="I119" s="7">
        <v>41443</v>
      </c>
      <c r="J119" s="12">
        <f t="shared" si="5"/>
        <v>2013</v>
      </c>
      <c r="K119" s="12">
        <f t="shared" si="6"/>
        <v>6</v>
      </c>
      <c r="L119" s="12">
        <f t="shared" si="7"/>
        <v>18</v>
      </c>
      <c r="M119" t="s">
        <v>149</v>
      </c>
      <c r="N119" s="4" t="s">
        <v>263</v>
      </c>
      <c r="O119" t="s">
        <v>121</v>
      </c>
      <c r="P119" t="s">
        <v>121</v>
      </c>
      <c r="Q119" t="s">
        <v>109</v>
      </c>
      <c r="R119" t="s">
        <v>106</v>
      </c>
      <c r="S119" t="s">
        <v>155</v>
      </c>
      <c r="T119" t="s">
        <v>104</v>
      </c>
      <c r="AA119" t="s">
        <v>114</v>
      </c>
      <c r="AB119" t="s">
        <v>119</v>
      </c>
      <c r="AD119" t="s">
        <v>130</v>
      </c>
      <c r="AE119" t="s">
        <v>137</v>
      </c>
      <c r="AM119" t="s">
        <v>124</v>
      </c>
      <c r="AO119">
        <v>0</v>
      </c>
      <c r="AT119">
        <v>0</v>
      </c>
      <c r="AU119" t="s">
        <v>150</v>
      </c>
      <c r="AV119">
        <v>28</v>
      </c>
      <c r="AW119">
        <v>2013</v>
      </c>
    </row>
    <row r="120" spans="1:49" ht="16" x14ac:dyDescent="0.2">
      <c r="A120" t="s">
        <v>127</v>
      </c>
      <c r="B120" t="s">
        <v>151</v>
      </c>
      <c r="C120" s="4">
        <v>30</v>
      </c>
      <c r="D120">
        <v>550</v>
      </c>
      <c r="E120" s="4" t="s">
        <v>273</v>
      </c>
      <c r="F120" s="4" t="str">
        <f t="shared" si="4"/>
        <v>Peru</v>
      </c>
      <c r="G120" s="11">
        <v>-71.440479999999994</v>
      </c>
      <c r="H120" s="11">
        <v>-12.889699999999999</v>
      </c>
      <c r="I120" s="7">
        <v>41449</v>
      </c>
      <c r="J120" s="12">
        <f t="shared" si="5"/>
        <v>2013</v>
      </c>
      <c r="K120" s="12">
        <f t="shared" si="6"/>
        <v>6</v>
      </c>
      <c r="L120" s="12">
        <f t="shared" si="7"/>
        <v>24</v>
      </c>
      <c r="M120" t="s">
        <v>149</v>
      </c>
      <c r="N120" s="4" t="s">
        <v>263</v>
      </c>
      <c r="O120" t="s">
        <v>121</v>
      </c>
      <c r="P120" t="s">
        <v>121</v>
      </c>
      <c r="Q120" t="s">
        <v>109</v>
      </c>
      <c r="R120" t="s">
        <v>106</v>
      </c>
      <c r="S120" t="s">
        <v>156</v>
      </c>
      <c r="T120" t="s">
        <v>104</v>
      </c>
      <c r="AA120" t="s">
        <v>114</v>
      </c>
      <c r="AB120" t="s">
        <v>119</v>
      </c>
      <c r="AD120" t="s">
        <v>130</v>
      </c>
      <c r="AE120" t="s">
        <v>137</v>
      </c>
      <c r="AM120" t="s">
        <v>124</v>
      </c>
      <c r="AO120">
        <v>0</v>
      </c>
      <c r="AT120">
        <v>0</v>
      </c>
      <c r="AU120" t="s">
        <v>150</v>
      </c>
      <c r="AV120">
        <v>24</v>
      </c>
      <c r="AW120">
        <v>2013</v>
      </c>
    </row>
    <row r="121" spans="1:49" ht="16" x14ac:dyDescent="0.2">
      <c r="A121" t="s">
        <v>127</v>
      </c>
      <c r="B121" t="s">
        <v>151</v>
      </c>
      <c r="C121" s="4">
        <v>30</v>
      </c>
      <c r="D121">
        <v>550</v>
      </c>
      <c r="E121" s="4" t="s">
        <v>273</v>
      </c>
      <c r="F121" s="4" t="str">
        <f t="shared" si="4"/>
        <v>Peru</v>
      </c>
      <c r="G121" s="11">
        <v>-71.410200000000003</v>
      </c>
      <c r="H121" s="11">
        <v>-12.88955</v>
      </c>
      <c r="I121" s="7">
        <v>41449</v>
      </c>
      <c r="J121" s="12">
        <f t="shared" si="5"/>
        <v>2013</v>
      </c>
      <c r="K121" s="12">
        <f t="shared" si="6"/>
        <v>6</v>
      </c>
      <c r="L121" s="12">
        <f t="shared" si="7"/>
        <v>24</v>
      </c>
      <c r="M121" t="s">
        <v>149</v>
      </c>
      <c r="N121" s="4" t="s">
        <v>263</v>
      </c>
      <c r="O121" t="s">
        <v>121</v>
      </c>
      <c r="P121" t="s">
        <v>121</v>
      </c>
      <c r="Q121" t="s">
        <v>109</v>
      </c>
      <c r="R121" t="s">
        <v>106</v>
      </c>
      <c r="S121" t="s">
        <v>157</v>
      </c>
      <c r="T121" t="s">
        <v>104</v>
      </c>
      <c r="AA121" t="s">
        <v>114</v>
      </c>
      <c r="AB121" t="s">
        <v>119</v>
      </c>
      <c r="AD121" t="s">
        <v>130</v>
      </c>
      <c r="AE121" t="s">
        <v>137</v>
      </c>
      <c r="AM121" t="s">
        <v>124</v>
      </c>
      <c r="AO121">
        <v>0</v>
      </c>
      <c r="AT121">
        <v>0</v>
      </c>
      <c r="AU121" t="s">
        <v>150</v>
      </c>
      <c r="AV121">
        <v>24</v>
      </c>
      <c r="AW121">
        <v>2013</v>
      </c>
    </row>
    <row r="122" spans="1:49" ht="16" x14ac:dyDescent="0.2">
      <c r="A122" t="s">
        <v>127</v>
      </c>
      <c r="B122" t="s">
        <v>151</v>
      </c>
      <c r="C122" s="4">
        <v>30</v>
      </c>
      <c r="D122">
        <v>550</v>
      </c>
      <c r="E122" s="4" t="s">
        <v>273</v>
      </c>
      <c r="F122" s="4" t="str">
        <f t="shared" si="4"/>
        <v>Peru</v>
      </c>
      <c r="G122" s="11">
        <v>-71.410200000000003</v>
      </c>
      <c r="H122" s="11">
        <v>-12.889279999999999</v>
      </c>
      <c r="I122" s="7">
        <v>41449</v>
      </c>
      <c r="J122" s="12">
        <f t="shared" si="5"/>
        <v>2013</v>
      </c>
      <c r="K122" s="12">
        <f t="shared" si="6"/>
        <v>6</v>
      </c>
      <c r="L122" s="12">
        <f t="shared" si="7"/>
        <v>24</v>
      </c>
      <c r="M122" t="s">
        <v>149</v>
      </c>
      <c r="N122" s="4" t="s">
        <v>263</v>
      </c>
      <c r="O122" t="s">
        <v>121</v>
      </c>
      <c r="P122" t="s">
        <v>121</v>
      </c>
      <c r="Q122" t="s">
        <v>109</v>
      </c>
      <c r="R122" t="s">
        <v>106</v>
      </c>
      <c r="S122" t="s">
        <v>158</v>
      </c>
      <c r="T122" t="s">
        <v>104</v>
      </c>
      <c r="AA122" t="s">
        <v>114</v>
      </c>
      <c r="AB122" t="s">
        <v>119</v>
      </c>
      <c r="AD122" t="s">
        <v>130</v>
      </c>
      <c r="AE122" t="s">
        <v>137</v>
      </c>
      <c r="AM122" t="s">
        <v>124</v>
      </c>
      <c r="AO122">
        <v>0</v>
      </c>
      <c r="AT122">
        <v>0</v>
      </c>
      <c r="AU122" t="s">
        <v>150</v>
      </c>
      <c r="AV122">
        <v>24</v>
      </c>
      <c r="AW122">
        <v>2013</v>
      </c>
    </row>
    <row r="123" spans="1:49" ht="16" x14ac:dyDescent="0.2">
      <c r="A123" t="s">
        <v>127</v>
      </c>
      <c r="B123" t="s">
        <v>151</v>
      </c>
      <c r="C123" s="4">
        <v>30</v>
      </c>
      <c r="D123">
        <v>550</v>
      </c>
      <c r="E123" s="4" t="s">
        <v>273</v>
      </c>
      <c r="F123" s="4" t="str">
        <f t="shared" si="4"/>
        <v>Peru</v>
      </c>
      <c r="G123" s="11">
        <v>-71.410150000000002</v>
      </c>
      <c r="H123" s="11">
        <v>-12.889139999999999</v>
      </c>
      <c r="I123" s="7">
        <v>41449</v>
      </c>
      <c r="J123" s="12">
        <f t="shared" si="5"/>
        <v>2013</v>
      </c>
      <c r="K123" s="12">
        <f t="shared" si="6"/>
        <v>6</v>
      </c>
      <c r="L123" s="12">
        <f t="shared" si="7"/>
        <v>24</v>
      </c>
      <c r="M123" t="s">
        <v>149</v>
      </c>
      <c r="N123" s="4" t="s">
        <v>263</v>
      </c>
      <c r="O123" t="s">
        <v>121</v>
      </c>
      <c r="P123" t="s">
        <v>121</v>
      </c>
      <c r="Q123" t="s">
        <v>109</v>
      </c>
      <c r="R123" t="s">
        <v>106</v>
      </c>
      <c r="S123" t="s">
        <v>159</v>
      </c>
      <c r="T123" t="s">
        <v>104</v>
      </c>
      <c r="AA123" t="s">
        <v>114</v>
      </c>
      <c r="AB123" t="s">
        <v>119</v>
      </c>
      <c r="AD123" t="s">
        <v>130</v>
      </c>
      <c r="AE123" t="s">
        <v>137</v>
      </c>
      <c r="AM123" t="s">
        <v>124</v>
      </c>
      <c r="AO123">
        <v>0</v>
      </c>
      <c r="AT123">
        <v>0</v>
      </c>
      <c r="AU123" t="s">
        <v>150</v>
      </c>
      <c r="AV123">
        <v>24</v>
      </c>
      <c r="AW123">
        <v>2013</v>
      </c>
    </row>
    <row r="124" spans="1:49" ht="16" x14ac:dyDescent="0.2">
      <c r="A124" t="s">
        <v>127</v>
      </c>
      <c r="B124" t="s">
        <v>151</v>
      </c>
      <c r="C124" s="4">
        <v>30</v>
      </c>
      <c r="D124">
        <v>550</v>
      </c>
      <c r="E124" s="4" t="s">
        <v>273</v>
      </c>
      <c r="F124" s="4" t="str">
        <f t="shared" si="4"/>
        <v>Peru</v>
      </c>
      <c r="G124" s="11">
        <v>-71.41</v>
      </c>
      <c r="H124" s="11">
        <v>-12.88898</v>
      </c>
      <c r="I124" s="7">
        <v>41449</v>
      </c>
      <c r="J124" s="12">
        <f t="shared" si="5"/>
        <v>2013</v>
      </c>
      <c r="K124" s="12">
        <f t="shared" si="6"/>
        <v>6</v>
      </c>
      <c r="L124" s="12">
        <f t="shared" si="7"/>
        <v>24</v>
      </c>
      <c r="M124" t="s">
        <v>149</v>
      </c>
      <c r="N124" s="4" t="s">
        <v>263</v>
      </c>
      <c r="O124" t="s">
        <v>121</v>
      </c>
      <c r="P124" t="s">
        <v>121</v>
      </c>
      <c r="Q124" t="s">
        <v>109</v>
      </c>
      <c r="R124" t="s">
        <v>106</v>
      </c>
      <c r="S124" t="s">
        <v>160</v>
      </c>
      <c r="T124" t="s">
        <v>104</v>
      </c>
      <c r="AA124" t="s">
        <v>114</v>
      </c>
      <c r="AB124" t="s">
        <v>119</v>
      </c>
      <c r="AD124" t="s">
        <v>130</v>
      </c>
      <c r="AE124" t="s">
        <v>137</v>
      </c>
      <c r="AM124" t="s">
        <v>124</v>
      </c>
      <c r="AO124">
        <v>0</v>
      </c>
      <c r="AT124">
        <v>0</v>
      </c>
      <c r="AU124" t="s">
        <v>150</v>
      </c>
      <c r="AV124">
        <v>24</v>
      </c>
      <c r="AW124">
        <v>2013</v>
      </c>
    </row>
    <row r="125" spans="1:49" ht="16" x14ac:dyDescent="0.2">
      <c r="A125" t="s">
        <v>127</v>
      </c>
      <c r="B125" t="s">
        <v>151</v>
      </c>
      <c r="C125" s="4">
        <v>30</v>
      </c>
      <c r="D125">
        <v>550</v>
      </c>
      <c r="E125" s="4" t="s">
        <v>273</v>
      </c>
      <c r="F125" s="4" t="str">
        <f t="shared" si="4"/>
        <v>Peru</v>
      </c>
      <c r="G125" s="11">
        <v>-71.410200000000003</v>
      </c>
      <c r="H125" s="11">
        <v>-12.889279999999999</v>
      </c>
      <c r="I125" s="7">
        <v>41449</v>
      </c>
      <c r="J125" s="12">
        <f t="shared" si="5"/>
        <v>2013</v>
      </c>
      <c r="K125" s="12">
        <f t="shared" si="6"/>
        <v>6</v>
      </c>
      <c r="L125" s="12">
        <f t="shared" si="7"/>
        <v>24</v>
      </c>
      <c r="M125" t="s">
        <v>149</v>
      </c>
      <c r="N125" s="4" t="s">
        <v>263</v>
      </c>
      <c r="O125" t="s">
        <v>121</v>
      </c>
      <c r="P125" t="s">
        <v>121</v>
      </c>
      <c r="Q125" t="s">
        <v>109</v>
      </c>
      <c r="R125" t="s">
        <v>106</v>
      </c>
      <c r="S125" t="s">
        <v>161</v>
      </c>
      <c r="T125" t="s">
        <v>104</v>
      </c>
      <c r="AA125" t="s">
        <v>114</v>
      </c>
      <c r="AB125" t="s">
        <v>119</v>
      </c>
      <c r="AD125" t="s">
        <v>130</v>
      </c>
      <c r="AE125" t="s">
        <v>137</v>
      </c>
      <c r="AM125" t="s">
        <v>124</v>
      </c>
      <c r="AO125">
        <v>0</v>
      </c>
      <c r="AT125">
        <v>0</v>
      </c>
      <c r="AU125" t="s">
        <v>150</v>
      </c>
      <c r="AV125">
        <v>24</v>
      </c>
      <c r="AW125">
        <v>2013</v>
      </c>
    </row>
    <row r="126" spans="1:49" ht="16" x14ac:dyDescent="0.2">
      <c r="A126" t="s">
        <v>127</v>
      </c>
      <c r="B126" t="s">
        <v>151</v>
      </c>
      <c r="C126" s="4">
        <v>30</v>
      </c>
      <c r="D126">
        <v>550</v>
      </c>
      <c r="E126" s="4" t="s">
        <v>273</v>
      </c>
      <c r="F126" s="4" t="str">
        <f t="shared" si="4"/>
        <v>Peru</v>
      </c>
      <c r="G126" s="11">
        <v>-71.409869999999998</v>
      </c>
      <c r="H126" s="11">
        <v>-12.888870000000001</v>
      </c>
      <c r="I126" s="7">
        <v>41449</v>
      </c>
      <c r="J126" s="12">
        <f t="shared" si="5"/>
        <v>2013</v>
      </c>
      <c r="K126" s="12">
        <f t="shared" si="6"/>
        <v>6</v>
      </c>
      <c r="L126" s="12">
        <f t="shared" si="7"/>
        <v>24</v>
      </c>
      <c r="M126" t="s">
        <v>149</v>
      </c>
      <c r="N126" s="4" t="s">
        <v>263</v>
      </c>
      <c r="O126" t="s">
        <v>121</v>
      </c>
      <c r="P126" t="s">
        <v>121</v>
      </c>
      <c r="Q126" t="s">
        <v>109</v>
      </c>
      <c r="R126" t="s">
        <v>106</v>
      </c>
      <c r="S126" t="s">
        <v>162</v>
      </c>
      <c r="T126" t="s">
        <v>104</v>
      </c>
      <c r="AA126" t="s">
        <v>114</v>
      </c>
      <c r="AB126" t="s">
        <v>119</v>
      </c>
      <c r="AD126" t="s">
        <v>130</v>
      </c>
      <c r="AE126" t="s">
        <v>137</v>
      </c>
      <c r="AM126" t="s">
        <v>124</v>
      </c>
      <c r="AO126">
        <v>0</v>
      </c>
      <c r="AT126">
        <v>0</v>
      </c>
      <c r="AU126" t="s">
        <v>150</v>
      </c>
      <c r="AV126">
        <v>24</v>
      </c>
      <c r="AW126">
        <v>2013</v>
      </c>
    </row>
    <row r="127" spans="1:49" ht="16" x14ac:dyDescent="0.2">
      <c r="A127" t="s">
        <v>127</v>
      </c>
      <c r="B127" t="s">
        <v>151</v>
      </c>
      <c r="C127" s="4">
        <v>30</v>
      </c>
      <c r="D127">
        <v>550</v>
      </c>
      <c r="E127" s="4" t="s">
        <v>273</v>
      </c>
      <c r="F127" s="4" t="str">
        <f t="shared" si="4"/>
        <v>Peru</v>
      </c>
      <c r="G127" s="11">
        <v>-71.409859999999995</v>
      </c>
      <c r="H127" s="11">
        <v>-12.88897</v>
      </c>
      <c r="I127" s="7">
        <v>41449</v>
      </c>
      <c r="J127" s="12">
        <f t="shared" si="5"/>
        <v>2013</v>
      </c>
      <c r="K127" s="12">
        <f t="shared" si="6"/>
        <v>6</v>
      </c>
      <c r="L127" s="12">
        <f t="shared" si="7"/>
        <v>24</v>
      </c>
      <c r="M127" t="s">
        <v>149</v>
      </c>
      <c r="N127" s="4" t="s">
        <v>263</v>
      </c>
      <c r="O127" t="s">
        <v>121</v>
      </c>
      <c r="P127" t="s">
        <v>121</v>
      </c>
      <c r="Q127" t="s">
        <v>109</v>
      </c>
      <c r="R127" t="s">
        <v>106</v>
      </c>
      <c r="S127" t="s">
        <v>163</v>
      </c>
      <c r="T127" t="s">
        <v>104</v>
      </c>
      <c r="AA127" t="s">
        <v>114</v>
      </c>
      <c r="AB127" t="s">
        <v>119</v>
      </c>
      <c r="AD127" t="s">
        <v>130</v>
      </c>
      <c r="AE127" t="s">
        <v>137</v>
      </c>
      <c r="AM127" t="s">
        <v>124</v>
      </c>
      <c r="AO127">
        <v>0</v>
      </c>
      <c r="AT127">
        <v>0</v>
      </c>
      <c r="AU127" t="s">
        <v>150</v>
      </c>
      <c r="AV127">
        <v>24</v>
      </c>
      <c r="AW127">
        <v>2013</v>
      </c>
    </row>
    <row r="128" spans="1:49" ht="16" x14ac:dyDescent="0.2">
      <c r="A128" t="s">
        <v>127</v>
      </c>
      <c r="B128" t="s">
        <v>151</v>
      </c>
      <c r="C128" s="4">
        <v>30</v>
      </c>
      <c r="D128">
        <v>540</v>
      </c>
      <c r="E128" s="4" t="s">
        <v>273</v>
      </c>
      <c r="F128" s="4" t="str">
        <f t="shared" si="4"/>
        <v>Peru</v>
      </c>
      <c r="G128" s="11">
        <v>-71.40849</v>
      </c>
      <c r="H128" s="11">
        <v>-12.892200000000001</v>
      </c>
      <c r="I128" s="7">
        <v>41450</v>
      </c>
      <c r="J128" s="12">
        <f t="shared" si="5"/>
        <v>2013</v>
      </c>
      <c r="K128" s="12">
        <f t="shared" si="6"/>
        <v>6</v>
      </c>
      <c r="L128" s="12">
        <f t="shared" si="7"/>
        <v>25</v>
      </c>
      <c r="M128" t="s">
        <v>149</v>
      </c>
      <c r="N128" s="4" t="s">
        <v>263</v>
      </c>
      <c r="O128" t="s">
        <v>121</v>
      </c>
      <c r="P128" t="s">
        <v>121</v>
      </c>
      <c r="Q128" t="s">
        <v>109</v>
      </c>
      <c r="R128" t="s">
        <v>106</v>
      </c>
      <c r="S128" t="s">
        <v>164</v>
      </c>
      <c r="T128" t="s">
        <v>104</v>
      </c>
      <c r="AA128" t="s">
        <v>114</v>
      </c>
      <c r="AB128" t="s">
        <v>119</v>
      </c>
      <c r="AD128" t="s">
        <v>130</v>
      </c>
      <c r="AE128" t="s">
        <v>137</v>
      </c>
      <c r="AM128" t="s">
        <v>124</v>
      </c>
      <c r="AO128">
        <v>0</v>
      </c>
      <c r="AT128">
        <v>0</v>
      </c>
      <c r="AU128" t="s">
        <v>150</v>
      </c>
      <c r="AV128">
        <v>25</v>
      </c>
      <c r="AW128">
        <v>2013</v>
      </c>
    </row>
    <row r="129" spans="1:49" ht="16" x14ac:dyDescent="0.2">
      <c r="A129" t="s">
        <v>127</v>
      </c>
      <c r="B129" t="s">
        <v>151</v>
      </c>
      <c r="C129" s="4">
        <v>30</v>
      </c>
      <c r="D129">
        <v>540</v>
      </c>
      <c r="E129" s="4" t="s">
        <v>273</v>
      </c>
      <c r="F129" s="4" t="str">
        <f t="shared" si="4"/>
        <v>Peru</v>
      </c>
      <c r="G129" s="11">
        <v>-71.40849</v>
      </c>
      <c r="H129" s="11">
        <v>-12.892200000000001</v>
      </c>
      <c r="I129" s="7">
        <v>41450</v>
      </c>
      <c r="J129" s="12">
        <f t="shared" si="5"/>
        <v>2013</v>
      </c>
      <c r="K129" s="12">
        <f t="shared" si="6"/>
        <v>6</v>
      </c>
      <c r="L129" s="12">
        <f t="shared" si="7"/>
        <v>25</v>
      </c>
      <c r="M129" t="s">
        <v>149</v>
      </c>
      <c r="N129" s="4" t="s">
        <v>263</v>
      </c>
      <c r="O129" t="s">
        <v>121</v>
      </c>
      <c r="P129" t="s">
        <v>121</v>
      </c>
      <c r="Q129" t="s">
        <v>109</v>
      </c>
      <c r="R129" t="s">
        <v>106</v>
      </c>
      <c r="S129" t="s">
        <v>165</v>
      </c>
      <c r="T129" t="s">
        <v>104</v>
      </c>
      <c r="AA129" t="s">
        <v>114</v>
      </c>
      <c r="AB129" t="s">
        <v>119</v>
      </c>
      <c r="AD129" t="s">
        <v>130</v>
      </c>
      <c r="AE129" t="s">
        <v>137</v>
      </c>
      <c r="AM129" t="s">
        <v>124</v>
      </c>
      <c r="AO129">
        <v>0</v>
      </c>
      <c r="AT129">
        <v>0</v>
      </c>
      <c r="AU129" t="s">
        <v>150</v>
      </c>
      <c r="AV129">
        <v>25</v>
      </c>
      <c r="AW129">
        <v>2013</v>
      </c>
    </row>
    <row r="130" spans="1:49" ht="16" x14ac:dyDescent="0.2">
      <c r="A130" t="s">
        <v>127</v>
      </c>
      <c r="B130" t="s">
        <v>151</v>
      </c>
      <c r="C130" s="4">
        <v>30</v>
      </c>
      <c r="D130">
        <v>540</v>
      </c>
      <c r="E130" s="4" t="s">
        <v>273</v>
      </c>
      <c r="F130" s="4" t="str">
        <f t="shared" si="4"/>
        <v>Peru</v>
      </c>
      <c r="G130" s="11">
        <v>-71.409189999999995</v>
      </c>
      <c r="H130" s="11">
        <v>-12.894019999999999</v>
      </c>
      <c r="I130" s="7">
        <v>41450</v>
      </c>
      <c r="J130" s="12">
        <f t="shared" si="5"/>
        <v>2013</v>
      </c>
      <c r="K130" s="12">
        <f t="shared" si="6"/>
        <v>6</v>
      </c>
      <c r="L130" s="12">
        <f t="shared" si="7"/>
        <v>25</v>
      </c>
      <c r="M130" t="s">
        <v>149</v>
      </c>
      <c r="N130" s="4" t="s">
        <v>263</v>
      </c>
      <c r="O130" t="s">
        <v>121</v>
      </c>
      <c r="P130" t="s">
        <v>121</v>
      </c>
      <c r="Q130" t="s">
        <v>109</v>
      </c>
      <c r="R130" t="s">
        <v>106</v>
      </c>
      <c r="S130" t="s">
        <v>166</v>
      </c>
      <c r="T130" t="s">
        <v>104</v>
      </c>
      <c r="AA130" t="s">
        <v>114</v>
      </c>
      <c r="AB130" t="s">
        <v>119</v>
      </c>
      <c r="AD130" t="s">
        <v>130</v>
      </c>
      <c r="AE130" t="s">
        <v>137</v>
      </c>
      <c r="AM130" t="s">
        <v>124</v>
      </c>
      <c r="AO130">
        <v>0</v>
      </c>
      <c r="AT130">
        <v>0</v>
      </c>
      <c r="AU130" t="s">
        <v>150</v>
      </c>
      <c r="AV130">
        <v>25</v>
      </c>
      <c r="AW130">
        <v>2013</v>
      </c>
    </row>
    <row r="131" spans="1:49" ht="16" x14ac:dyDescent="0.2">
      <c r="A131" t="s">
        <v>127</v>
      </c>
      <c r="B131" t="s">
        <v>151</v>
      </c>
      <c r="C131" s="4">
        <v>30</v>
      </c>
      <c r="D131">
        <v>540</v>
      </c>
      <c r="E131" s="4" t="s">
        <v>273</v>
      </c>
      <c r="F131" s="4" t="str">
        <f t="shared" ref="F131:F194" si="8">E131</f>
        <v>Peru</v>
      </c>
      <c r="G131" s="11">
        <v>-71.403890000000004</v>
      </c>
      <c r="H131" s="11">
        <v>-12.889010000000001</v>
      </c>
      <c r="I131" s="7">
        <v>41452</v>
      </c>
      <c r="J131" s="12">
        <f t="shared" ref="J131:J194" si="9">YEAR(I131)</f>
        <v>2013</v>
      </c>
      <c r="K131" s="12">
        <f t="shared" ref="K131:K194" si="10">MONTH(I131)</f>
        <v>6</v>
      </c>
      <c r="L131" s="12">
        <f t="shared" ref="L131:L194" si="11">DAY(I131)</f>
        <v>27</v>
      </c>
      <c r="M131" t="s">
        <v>149</v>
      </c>
      <c r="N131" s="4" t="s">
        <v>263</v>
      </c>
      <c r="O131" t="s">
        <v>121</v>
      </c>
      <c r="P131" t="s">
        <v>121</v>
      </c>
      <c r="Q131" t="s">
        <v>109</v>
      </c>
      <c r="R131" t="s">
        <v>106</v>
      </c>
      <c r="S131" t="s">
        <v>167</v>
      </c>
      <c r="T131" t="s">
        <v>104</v>
      </c>
      <c r="AA131" t="s">
        <v>114</v>
      </c>
      <c r="AB131" t="s">
        <v>119</v>
      </c>
      <c r="AD131" t="s">
        <v>130</v>
      </c>
      <c r="AE131" t="s">
        <v>137</v>
      </c>
      <c r="AM131" t="s">
        <v>124</v>
      </c>
      <c r="AO131">
        <v>0</v>
      </c>
      <c r="AT131">
        <v>0</v>
      </c>
      <c r="AU131" t="s">
        <v>150</v>
      </c>
      <c r="AV131">
        <v>27</v>
      </c>
      <c r="AW131">
        <v>2013</v>
      </c>
    </row>
    <row r="132" spans="1:49" ht="16" x14ac:dyDescent="0.2">
      <c r="A132" t="s">
        <v>127</v>
      </c>
      <c r="B132" t="s">
        <v>151</v>
      </c>
      <c r="C132" s="4">
        <v>30</v>
      </c>
      <c r="D132">
        <v>540</v>
      </c>
      <c r="E132" s="4" t="s">
        <v>273</v>
      </c>
      <c r="F132" s="4" t="str">
        <f t="shared" si="8"/>
        <v>Peru</v>
      </c>
      <c r="G132" s="11">
        <v>-71.402100000000004</v>
      </c>
      <c r="H132" s="11">
        <v>-12.88791</v>
      </c>
      <c r="I132" s="7">
        <v>41452</v>
      </c>
      <c r="J132" s="12">
        <f t="shared" si="9"/>
        <v>2013</v>
      </c>
      <c r="K132" s="12">
        <f t="shared" si="10"/>
        <v>6</v>
      </c>
      <c r="L132" s="12">
        <f t="shared" si="11"/>
        <v>27</v>
      </c>
      <c r="M132" t="s">
        <v>149</v>
      </c>
      <c r="N132" s="4" t="s">
        <v>263</v>
      </c>
      <c r="O132" t="s">
        <v>121</v>
      </c>
      <c r="P132" t="s">
        <v>121</v>
      </c>
      <c r="Q132" t="s">
        <v>109</v>
      </c>
      <c r="R132" t="s">
        <v>106</v>
      </c>
      <c r="S132" t="s">
        <v>168</v>
      </c>
      <c r="T132" t="s">
        <v>104</v>
      </c>
      <c r="AA132" t="s">
        <v>114</v>
      </c>
      <c r="AB132" t="s">
        <v>119</v>
      </c>
      <c r="AD132" t="s">
        <v>130</v>
      </c>
      <c r="AE132" t="s">
        <v>137</v>
      </c>
      <c r="AM132" t="s">
        <v>124</v>
      </c>
      <c r="AO132">
        <v>0</v>
      </c>
      <c r="AT132">
        <v>0</v>
      </c>
      <c r="AU132" t="s">
        <v>150</v>
      </c>
      <c r="AV132">
        <v>27</v>
      </c>
      <c r="AW132">
        <v>2013</v>
      </c>
    </row>
    <row r="133" spans="1:49" ht="16" x14ac:dyDescent="0.2">
      <c r="A133" t="s">
        <v>127</v>
      </c>
      <c r="B133" t="s">
        <v>151</v>
      </c>
      <c r="C133" s="4">
        <v>30</v>
      </c>
      <c r="D133">
        <v>540</v>
      </c>
      <c r="E133" s="4" t="s">
        <v>273</v>
      </c>
      <c r="F133" s="4" t="str">
        <f t="shared" si="8"/>
        <v>Peru</v>
      </c>
      <c r="G133" s="11">
        <v>-71.401799999999994</v>
      </c>
      <c r="H133" s="11">
        <v>-12.88832</v>
      </c>
      <c r="I133" s="7">
        <v>41452</v>
      </c>
      <c r="J133" s="12">
        <f t="shared" si="9"/>
        <v>2013</v>
      </c>
      <c r="K133" s="12">
        <f t="shared" si="10"/>
        <v>6</v>
      </c>
      <c r="L133" s="12">
        <f t="shared" si="11"/>
        <v>27</v>
      </c>
      <c r="M133" t="s">
        <v>149</v>
      </c>
      <c r="N133" s="4" t="s">
        <v>263</v>
      </c>
      <c r="O133" t="s">
        <v>121</v>
      </c>
      <c r="P133" t="s">
        <v>121</v>
      </c>
      <c r="Q133" t="s">
        <v>109</v>
      </c>
      <c r="R133" t="s">
        <v>106</v>
      </c>
      <c r="S133" t="s">
        <v>169</v>
      </c>
      <c r="T133" t="s">
        <v>104</v>
      </c>
      <c r="AA133" t="s">
        <v>114</v>
      </c>
      <c r="AB133" t="s">
        <v>119</v>
      </c>
      <c r="AD133" t="s">
        <v>130</v>
      </c>
      <c r="AE133" t="s">
        <v>137</v>
      </c>
      <c r="AM133" t="s">
        <v>124</v>
      </c>
      <c r="AO133">
        <v>0</v>
      </c>
      <c r="AT133">
        <v>0</v>
      </c>
      <c r="AU133" t="s">
        <v>150</v>
      </c>
      <c r="AV133">
        <v>27</v>
      </c>
      <c r="AW133">
        <v>2013</v>
      </c>
    </row>
    <row r="134" spans="1:49" ht="16" x14ac:dyDescent="0.2">
      <c r="A134" t="s">
        <v>127</v>
      </c>
      <c r="B134" t="s">
        <v>151</v>
      </c>
      <c r="C134" s="4">
        <v>30</v>
      </c>
      <c r="D134">
        <v>520</v>
      </c>
      <c r="E134" s="4" t="s">
        <v>273</v>
      </c>
      <c r="F134" s="4" t="str">
        <f t="shared" si="8"/>
        <v>Peru</v>
      </c>
      <c r="G134" s="11">
        <v>-71.408349999999999</v>
      </c>
      <c r="H134" s="11">
        <v>-12.89202</v>
      </c>
      <c r="I134" s="7">
        <v>41456</v>
      </c>
      <c r="J134" s="12">
        <f t="shared" si="9"/>
        <v>2013</v>
      </c>
      <c r="K134" s="12">
        <f t="shared" si="10"/>
        <v>7</v>
      </c>
      <c r="L134" s="12">
        <f t="shared" si="11"/>
        <v>1</v>
      </c>
      <c r="M134" t="s">
        <v>149</v>
      </c>
      <c r="N134" s="4" t="s">
        <v>263</v>
      </c>
      <c r="O134" t="s">
        <v>121</v>
      </c>
      <c r="P134" t="s">
        <v>121</v>
      </c>
      <c r="Q134" t="s">
        <v>109</v>
      </c>
      <c r="R134" t="s">
        <v>106</v>
      </c>
      <c r="S134" t="s">
        <v>170</v>
      </c>
      <c r="T134" t="s">
        <v>104</v>
      </c>
      <c r="AA134" t="s">
        <v>114</v>
      </c>
      <c r="AB134" t="s">
        <v>119</v>
      </c>
      <c r="AD134" t="s">
        <v>130</v>
      </c>
      <c r="AE134" t="s">
        <v>137</v>
      </c>
      <c r="AM134" t="s">
        <v>124</v>
      </c>
      <c r="AO134">
        <v>0</v>
      </c>
      <c r="AT134">
        <v>0</v>
      </c>
      <c r="AU134" t="s">
        <v>171</v>
      </c>
      <c r="AV134">
        <v>1</v>
      </c>
      <c r="AW134">
        <v>2013</v>
      </c>
    </row>
    <row r="135" spans="1:49" ht="16" x14ac:dyDescent="0.2">
      <c r="A135" t="s">
        <v>127</v>
      </c>
      <c r="B135" t="s">
        <v>151</v>
      </c>
      <c r="C135" s="4">
        <v>30</v>
      </c>
      <c r="D135">
        <v>520</v>
      </c>
      <c r="E135" s="4" t="s">
        <v>273</v>
      </c>
      <c r="F135" s="4" t="str">
        <f t="shared" si="8"/>
        <v>Peru</v>
      </c>
      <c r="G135" s="11">
        <v>-71.408450000000002</v>
      </c>
      <c r="H135" s="11">
        <v>-12.892049999999999</v>
      </c>
      <c r="I135" s="7">
        <v>41456</v>
      </c>
      <c r="J135" s="12">
        <f t="shared" si="9"/>
        <v>2013</v>
      </c>
      <c r="K135" s="12">
        <f t="shared" si="10"/>
        <v>7</v>
      </c>
      <c r="L135" s="12">
        <f t="shared" si="11"/>
        <v>1</v>
      </c>
      <c r="M135" t="s">
        <v>149</v>
      </c>
      <c r="N135" s="4" t="s">
        <v>263</v>
      </c>
      <c r="O135" t="s">
        <v>121</v>
      </c>
      <c r="P135" t="s">
        <v>121</v>
      </c>
      <c r="Q135" t="s">
        <v>109</v>
      </c>
      <c r="R135" t="s">
        <v>106</v>
      </c>
      <c r="S135" t="s">
        <v>172</v>
      </c>
      <c r="T135" t="s">
        <v>104</v>
      </c>
      <c r="AA135" t="s">
        <v>114</v>
      </c>
      <c r="AB135" t="s">
        <v>119</v>
      </c>
      <c r="AD135" t="s">
        <v>130</v>
      </c>
      <c r="AE135" t="s">
        <v>137</v>
      </c>
      <c r="AM135" t="s">
        <v>124</v>
      </c>
      <c r="AO135">
        <v>0</v>
      </c>
      <c r="AT135">
        <v>0</v>
      </c>
      <c r="AU135" t="s">
        <v>171</v>
      </c>
      <c r="AV135">
        <v>1</v>
      </c>
      <c r="AW135">
        <v>2013</v>
      </c>
    </row>
    <row r="136" spans="1:49" ht="16" x14ac:dyDescent="0.2">
      <c r="A136" t="s">
        <v>127</v>
      </c>
      <c r="B136" t="s">
        <v>151</v>
      </c>
      <c r="C136" s="4">
        <v>30</v>
      </c>
      <c r="D136">
        <v>520</v>
      </c>
      <c r="E136" s="4" t="s">
        <v>273</v>
      </c>
      <c r="F136" s="4" t="str">
        <f t="shared" si="8"/>
        <v>Peru</v>
      </c>
      <c r="G136" s="11">
        <v>-71.408609999999996</v>
      </c>
      <c r="H136" s="11">
        <v>-12.89404</v>
      </c>
      <c r="I136" s="7">
        <v>41456</v>
      </c>
      <c r="J136" s="12">
        <f t="shared" si="9"/>
        <v>2013</v>
      </c>
      <c r="K136" s="12">
        <f t="shared" si="10"/>
        <v>7</v>
      </c>
      <c r="L136" s="12">
        <f t="shared" si="11"/>
        <v>1</v>
      </c>
      <c r="M136" t="s">
        <v>149</v>
      </c>
      <c r="N136" s="4" t="s">
        <v>263</v>
      </c>
      <c r="O136" t="s">
        <v>121</v>
      </c>
      <c r="P136" t="s">
        <v>121</v>
      </c>
      <c r="Q136" t="s">
        <v>109</v>
      </c>
      <c r="R136" t="s">
        <v>106</v>
      </c>
      <c r="S136" t="s">
        <v>173</v>
      </c>
      <c r="T136" t="s">
        <v>104</v>
      </c>
      <c r="AA136" t="s">
        <v>114</v>
      </c>
      <c r="AB136" t="s">
        <v>119</v>
      </c>
      <c r="AD136" t="s">
        <v>130</v>
      </c>
      <c r="AE136" t="s">
        <v>137</v>
      </c>
      <c r="AM136" t="s">
        <v>124</v>
      </c>
      <c r="AO136">
        <v>0</v>
      </c>
      <c r="AT136">
        <v>0</v>
      </c>
      <c r="AU136" t="s">
        <v>171</v>
      </c>
      <c r="AV136">
        <v>1</v>
      </c>
      <c r="AW136">
        <v>2013</v>
      </c>
    </row>
    <row r="137" spans="1:49" ht="16" x14ac:dyDescent="0.2">
      <c r="A137" t="s">
        <v>127</v>
      </c>
      <c r="B137" t="s">
        <v>151</v>
      </c>
      <c r="C137" s="4">
        <v>30</v>
      </c>
      <c r="D137">
        <v>520</v>
      </c>
      <c r="E137" s="4" t="s">
        <v>273</v>
      </c>
      <c r="F137" s="4" t="str">
        <f t="shared" si="8"/>
        <v>Peru</v>
      </c>
      <c r="G137" s="11">
        <v>-71.409559999999999</v>
      </c>
      <c r="H137" s="11">
        <v>-12.89344</v>
      </c>
      <c r="I137" s="7">
        <v>41456</v>
      </c>
      <c r="J137" s="12">
        <f t="shared" si="9"/>
        <v>2013</v>
      </c>
      <c r="K137" s="12">
        <f t="shared" si="10"/>
        <v>7</v>
      </c>
      <c r="L137" s="12">
        <f t="shared" si="11"/>
        <v>1</v>
      </c>
      <c r="M137" t="s">
        <v>149</v>
      </c>
      <c r="N137" s="4" t="s">
        <v>263</v>
      </c>
      <c r="O137" t="s">
        <v>121</v>
      </c>
      <c r="P137" t="s">
        <v>121</v>
      </c>
      <c r="Q137" t="s">
        <v>109</v>
      </c>
      <c r="R137" t="s">
        <v>106</v>
      </c>
      <c r="S137" t="s">
        <v>174</v>
      </c>
      <c r="T137" t="s">
        <v>104</v>
      </c>
      <c r="AA137" t="s">
        <v>114</v>
      </c>
      <c r="AB137" t="s">
        <v>119</v>
      </c>
      <c r="AD137" t="s">
        <v>130</v>
      </c>
      <c r="AE137" t="s">
        <v>137</v>
      </c>
      <c r="AM137" t="s">
        <v>124</v>
      </c>
      <c r="AO137">
        <v>0</v>
      </c>
      <c r="AT137">
        <v>0</v>
      </c>
      <c r="AU137" t="s">
        <v>171</v>
      </c>
      <c r="AV137">
        <v>1</v>
      </c>
      <c r="AW137">
        <v>2013</v>
      </c>
    </row>
    <row r="138" spans="1:49" ht="16" x14ac:dyDescent="0.2">
      <c r="A138" t="s">
        <v>127</v>
      </c>
      <c r="B138" t="s">
        <v>151</v>
      </c>
      <c r="C138" s="4">
        <v>30</v>
      </c>
      <c r="D138">
        <v>520</v>
      </c>
      <c r="E138" s="4" t="s">
        <v>273</v>
      </c>
      <c r="F138" s="4" t="str">
        <f t="shared" si="8"/>
        <v>Peru</v>
      </c>
      <c r="G138" s="11">
        <v>-71.40849</v>
      </c>
      <c r="H138" s="11">
        <v>-12.89217</v>
      </c>
      <c r="I138" s="7">
        <v>41456</v>
      </c>
      <c r="J138" s="12">
        <f t="shared" si="9"/>
        <v>2013</v>
      </c>
      <c r="K138" s="12">
        <f t="shared" si="10"/>
        <v>7</v>
      </c>
      <c r="L138" s="12">
        <f t="shared" si="11"/>
        <v>1</v>
      </c>
      <c r="M138" t="s">
        <v>149</v>
      </c>
      <c r="N138" s="4" t="s">
        <v>263</v>
      </c>
      <c r="O138" t="s">
        <v>121</v>
      </c>
      <c r="P138" t="s">
        <v>121</v>
      </c>
      <c r="Q138" t="s">
        <v>109</v>
      </c>
      <c r="R138" t="s">
        <v>106</v>
      </c>
      <c r="S138" t="s">
        <v>175</v>
      </c>
      <c r="T138" t="s">
        <v>104</v>
      </c>
      <c r="AA138" t="s">
        <v>114</v>
      </c>
      <c r="AB138" t="s">
        <v>119</v>
      </c>
      <c r="AD138" t="s">
        <v>130</v>
      </c>
      <c r="AE138" t="s">
        <v>137</v>
      </c>
      <c r="AM138" t="s">
        <v>124</v>
      </c>
      <c r="AO138">
        <v>0</v>
      </c>
      <c r="AT138">
        <v>0</v>
      </c>
      <c r="AU138" t="s">
        <v>171</v>
      </c>
      <c r="AV138">
        <v>1</v>
      </c>
      <c r="AW138">
        <v>2013</v>
      </c>
    </row>
    <row r="139" spans="1:49" ht="16" x14ac:dyDescent="0.2">
      <c r="A139" t="s">
        <v>127</v>
      </c>
      <c r="B139" t="s">
        <v>151</v>
      </c>
      <c r="C139" s="4">
        <v>30</v>
      </c>
      <c r="D139">
        <v>560</v>
      </c>
      <c r="E139" s="4" t="s">
        <v>273</v>
      </c>
      <c r="F139" s="4" t="str">
        <f t="shared" si="8"/>
        <v>Peru</v>
      </c>
      <c r="G139" s="11">
        <v>-71.407449999999997</v>
      </c>
      <c r="H139" s="11">
        <v>-12.89034</v>
      </c>
      <c r="I139" s="7">
        <v>41461</v>
      </c>
      <c r="J139" s="12">
        <f t="shared" si="9"/>
        <v>2013</v>
      </c>
      <c r="K139" s="12">
        <f t="shared" si="10"/>
        <v>7</v>
      </c>
      <c r="L139" s="12">
        <f t="shared" si="11"/>
        <v>6</v>
      </c>
      <c r="M139" t="s">
        <v>149</v>
      </c>
      <c r="N139" s="4" t="s">
        <v>263</v>
      </c>
      <c r="O139" t="s">
        <v>121</v>
      </c>
      <c r="P139" t="s">
        <v>121</v>
      </c>
      <c r="Q139" t="s">
        <v>109</v>
      </c>
      <c r="R139" t="s">
        <v>106</v>
      </c>
      <c r="S139" t="s">
        <v>176</v>
      </c>
      <c r="T139" t="s">
        <v>104</v>
      </c>
      <c r="AA139" t="s">
        <v>114</v>
      </c>
      <c r="AB139" t="s">
        <v>119</v>
      </c>
      <c r="AD139" t="s">
        <v>130</v>
      </c>
      <c r="AE139" t="s">
        <v>137</v>
      </c>
      <c r="AM139" t="s">
        <v>124</v>
      </c>
      <c r="AO139">
        <v>0</v>
      </c>
      <c r="AT139">
        <v>0</v>
      </c>
      <c r="AU139" t="s">
        <v>171</v>
      </c>
      <c r="AV139">
        <v>6</v>
      </c>
      <c r="AW139">
        <v>2013</v>
      </c>
    </row>
    <row r="140" spans="1:49" ht="16" x14ac:dyDescent="0.2">
      <c r="A140" t="s">
        <v>127</v>
      </c>
      <c r="B140" t="s">
        <v>151</v>
      </c>
      <c r="C140" s="4">
        <v>30</v>
      </c>
      <c r="D140">
        <v>560</v>
      </c>
      <c r="E140" s="4" t="s">
        <v>273</v>
      </c>
      <c r="F140" s="4" t="str">
        <f t="shared" si="8"/>
        <v>Peru</v>
      </c>
      <c r="G140" s="11">
        <v>-71.406649999999999</v>
      </c>
      <c r="H140" s="11">
        <v>-12.90034</v>
      </c>
      <c r="I140" s="7">
        <v>41461</v>
      </c>
      <c r="J140" s="12">
        <f t="shared" si="9"/>
        <v>2013</v>
      </c>
      <c r="K140" s="12">
        <f t="shared" si="10"/>
        <v>7</v>
      </c>
      <c r="L140" s="12">
        <f t="shared" si="11"/>
        <v>6</v>
      </c>
      <c r="M140" t="s">
        <v>149</v>
      </c>
      <c r="N140" s="4" t="s">
        <v>263</v>
      </c>
      <c r="O140" t="s">
        <v>121</v>
      </c>
      <c r="P140" t="s">
        <v>121</v>
      </c>
      <c r="Q140" t="s">
        <v>109</v>
      </c>
      <c r="R140" t="s">
        <v>106</v>
      </c>
      <c r="S140" t="s">
        <v>177</v>
      </c>
      <c r="T140" t="s">
        <v>104</v>
      </c>
      <c r="AA140" t="s">
        <v>114</v>
      </c>
      <c r="AB140" t="s">
        <v>119</v>
      </c>
      <c r="AD140" t="s">
        <v>130</v>
      </c>
      <c r="AE140" t="s">
        <v>137</v>
      </c>
      <c r="AM140" t="s">
        <v>124</v>
      </c>
      <c r="AO140">
        <v>0</v>
      </c>
      <c r="AT140">
        <v>0</v>
      </c>
      <c r="AU140" t="s">
        <v>171</v>
      </c>
      <c r="AV140">
        <v>6</v>
      </c>
      <c r="AW140">
        <v>2013</v>
      </c>
    </row>
    <row r="141" spans="1:49" ht="16" x14ac:dyDescent="0.2">
      <c r="A141" t="s">
        <v>127</v>
      </c>
      <c r="B141" t="s">
        <v>151</v>
      </c>
      <c r="C141" s="4">
        <v>30</v>
      </c>
      <c r="D141">
        <v>560</v>
      </c>
      <c r="E141" s="4" t="s">
        <v>273</v>
      </c>
      <c r="F141" s="4" t="str">
        <f t="shared" si="8"/>
        <v>Peru</v>
      </c>
      <c r="G141" s="11">
        <v>-71.406930000000003</v>
      </c>
      <c r="H141" s="11">
        <v>-12.90033</v>
      </c>
      <c r="I141" s="7">
        <v>41461</v>
      </c>
      <c r="J141" s="12">
        <f t="shared" si="9"/>
        <v>2013</v>
      </c>
      <c r="K141" s="12">
        <f t="shared" si="10"/>
        <v>7</v>
      </c>
      <c r="L141" s="12">
        <f t="shared" si="11"/>
        <v>6</v>
      </c>
      <c r="M141" t="s">
        <v>149</v>
      </c>
      <c r="N141" s="4" t="s">
        <v>263</v>
      </c>
      <c r="O141" t="s">
        <v>121</v>
      </c>
      <c r="P141" t="s">
        <v>121</v>
      </c>
      <c r="Q141" t="s">
        <v>109</v>
      </c>
      <c r="R141" t="s">
        <v>106</v>
      </c>
      <c r="S141" t="s">
        <v>178</v>
      </c>
      <c r="T141" t="s">
        <v>104</v>
      </c>
      <c r="AA141" t="s">
        <v>114</v>
      </c>
      <c r="AB141" t="s">
        <v>119</v>
      </c>
      <c r="AD141" t="s">
        <v>130</v>
      </c>
      <c r="AE141" t="s">
        <v>137</v>
      </c>
      <c r="AM141" t="s">
        <v>124</v>
      </c>
      <c r="AO141">
        <v>0</v>
      </c>
      <c r="AT141">
        <v>0</v>
      </c>
      <c r="AU141" t="s">
        <v>171</v>
      </c>
      <c r="AV141">
        <v>6</v>
      </c>
      <c r="AW141">
        <v>2013</v>
      </c>
    </row>
    <row r="142" spans="1:49" ht="16" x14ac:dyDescent="0.2">
      <c r="A142" t="s">
        <v>127</v>
      </c>
      <c r="B142" t="s">
        <v>151</v>
      </c>
      <c r="C142" s="4">
        <v>30</v>
      </c>
      <c r="D142">
        <v>560</v>
      </c>
      <c r="E142" s="4" t="s">
        <v>273</v>
      </c>
      <c r="F142" s="4" t="str">
        <f t="shared" si="8"/>
        <v>Peru</v>
      </c>
      <c r="G142" s="11">
        <v>-71.40701</v>
      </c>
      <c r="H142" s="11">
        <v>-12.90034</v>
      </c>
      <c r="I142" s="7">
        <v>41461</v>
      </c>
      <c r="J142" s="12">
        <f t="shared" si="9"/>
        <v>2013</v>
      </c>
      <c r="K142" s="12">
        <f t="shared" si="10"/>
        <v>7</v>
      </c>
      <c r="L142" s="12">
        <f t="shared" si="11"/>
        <v>6</v>
      </c>
      <c r="M142" t="s">
        <v>149</v>
      </c>
      <c r="N142" s="4" t="s">
        <v>263</v>
      </c>
      <c r="O142" t="s">
        <v>121</v>
      </c>
      <c r="P142" t="s">
        <v>121</v>
      </c>
      <c r="Q142" t="s">
        <v>109</v>
      </c>
      <c r="R142" t="s">
        <v>106</v>
      </c>
      <c r="S142" t="s">
        <v>179</v>
      </c>
      <c r="T142" t="s">
        <v>104</v>
      </c>
      <c r="AA142" t="s">
        <v>114</v>
      </c>
      <c r="AB142" t="s">
        <v>119</v>
      </c>
      <c r="AD142" t="s">
        <v>130</v>
      </c>
      <c r="AE142" t="s">
        <v>137</v>
      </c>
      <c r="AM142" t="s">
        <v>124</v>
      </c>
      <c r="AO142">
        <v>0</v>
      </c>
      <c r="AT142">
        <v>0</v>
      </c>
      <c r="AU142" t="s">
        <v>171</v>
      </c>
      <c r="AV142">
        <v>6</v>
      </c>
      <c r="AW142">
        <v>2013</v>
      </c>
    </row>
    <row r="143" spans="1:49" ht="16" x14ac:dyDescent="0.2">
      <c r="A143" t="s">
        <v>127</v>
      </c>
      <c r="B143" t="s">
        <v>151</v>
      </c>
      <c r="C143" s="4">
        <v>30</v>
      </c>
      <c r="D143">
        <v>560</v>
      </c>
      <c r="E143" s="4" t="s">
        <v>273</v>
      </c>
      <c r="F143" s="4" t="str">
        <f t="shared" si="8"/>
        <v>Peru</v>
      </c>
      <c r="G143" s="11">
        <v>-71.407539999999997</v>
      </c>
      <c r="H143" s="11">
        <v>-12.90033</v>
      </c>
      <c r="I143" s="7">
        <v>41461</v>
      </c>
      <c r="J143" s="12">
        <f t="shared" si="9"/>
        <v>2013</v>
      </c>
      <c r="K143" s="12">
        <f t="shared" si="10"/>
        <v>7</v>
      </c>
      <c r="L143" s="12">
        <f t="shared" si="11"/>
        <v>6</v>
      </c>
      <c r="M143" t="s">
        <v>149</v>
      </c>
      <c r="N143" s="4" t="s">
        <v>263</v>
      </c>
      <c r="O143" t="s">
        <v>121</v>
      </c>
      <c r="P143" t="s">
        <v>121</v>
      </c>
      <c r="Q143" t="s">
        <v>109</v>
      </c>
      <c r="R143" t="s">
        <v>106</v>
      </c>
      <c r="S143" t="s">
        <v>180</v>
      </c>
      <c r="T143" t="s">
        <v>104</v>
      </c>
      <c r="AA143" t="s">
        <v>114</v>
      </c>
      <c r="AB143" t="s">
        <v>119</v>
      </c>
      <c r="AD143" t="s">
        <v>130</v>
      </c>
      <c r="AE143" t="s">
        <v>137</v>
      </c>
      <c r="AM143" t="s">
        <v>124</v>
      </c>
      <c r="AO143">
        <v>0</v>
      </c>
      <c r="AT143">
        <v>0</v>
      </c>
      <c r="AU143" t="s">
        <v>171</v>
      </c>
      <c r="AV143">
        <v>6</v>
      </c>
      <c r="AW143">
        <v>2013</v>
      </c>
    </row>
    <row r="144" spans="1:49" ht="16" x14ac:dyDescent="0.2">
      <c r="A144" t="s">
        <v>127</v>
      </c>
      <c r="B144" t="s">
        <v>151</v>
      </c>
      <c r="C144" s="4">
        <v>30</v>
      </c>
      <c r="D144">
        <v>560</v>
      </c>
      <c r="E144" s="4" t="s">
        <v>273</v>
      </c>
      <c r="F144" s="4" t="str">
        <f t="shared" si="8"/>
        <v>Peru</v>
      </c>
      <c r="G144" s="11">
        <v>-71.40907</v>
      </c>
      <c r="H144" s="11">
        <v>-12.900449999999999</v>
      </c>
      <c r="I144" s="7">
        <v>41461</v>
      </c>
      <c r="J144" s="12">
        <f t="shared" si="9"/>
        <v>2013</v>
      </c>
      <c r="K144" s="12">
        <f t="shared" si="10"/>
        <v>7</v>
      </c>
      <c r="L144" s="12">
        <f t="shared" si="11"/>
        <v>6</v>
      </c>
      <c r="M144" t="s">
        <v>149</v>
      </c>
      <c r="N144" s="4" t="s">
        <v>263</v>
      </c>
      <c r="O144" t="s">
        <v>121</v>
      </c>
      <c r="P144" t="s">
        <v>121</v>
      </c>
      <c r="Q144" t="s">
        <v>109</v>
      </c>
      <c r="R144" t="s">
        <v>106</v>
      </c>
      <c r="S144" t="s">
        <v>181</v>
      </c>
      <c r="T144" t="s">
        <v>104</v>
      </c>
      <c r="AA144" t="s">
        <v>114</v>
      </c>
      <c r="AB144" t="s">
        <v>119</v>
      </c>
      <c r="AD144" t="s">
        <v>130</v>
      </c>
      <c r="AE144" t="s">
        <v>137</v>
      </c>
      <c r="AM144" t="s">
        <v>124</v>
      </c>
      <c r="AO144">
        <v>0</v>
      </c>
      <c r="AT144">
        <v>0</v>
      </c>
      <c r="AU144" t="s">
        <v>171</v>
      </c>
      <c r="AV144">
        <v>6</v>
      </c>
      <c r="AW144">
        <v>2013</v>
      </c>
    </row>
    <row r="145" spans="1:49" ht="16" x14ac:dyDescent="0.2">
      <c r="A145" t="s">
        <v>127</v>
      </c>
      <c r="B145" t="s">
        <v>151</v>
      </c>
      <c r="C145" s="4">
        <v>30</v>
      </c>
      <c r="D145">
        <v>550</v>
      </c>
      <c r="E145" s="4" t="s">
        <v>273</v>
      </c>
      <c r="F145" s="4" t="str">
        <f t="shared" si="8"/>
        <v>Peru</v>
      </c>
      <c r="G145" s="11">
        <v>-71.412670000000006</v>
      </c>
      <c r="H145" s="11">
        <v>-12.89362</v>
      </c>
      <c r="I145" s="7">
        <v>41462</v>
      </c>
      <c r="J145" s="12">
        <f t="shared" si="9"/>
        <v>2013</v>
      </c>
      <c r="K145" s="12">
        <f t="shared" si="10"/>
        <v>7</v>
      </c>
      <c r="L145" s="12">
        <f t="shared" si="11"/>
        <v>7</v>
      </c>
      <c r="M145" t="s">
        <v>149</v>
      </c>
      <c r="N145" s="4" t="s">
        <v>263</v>
      </c>
      <c r="O145" t="s">
        <v>121</v>
      </c>
      <c r="P145" t="s">
        <v>121</v>
      </c>
      <c r="Q145" t="s">
        <v>109</v>
      </c>
      <c r="R145" t="s">
        <v>106</v>
      </c>
      <c r="S145" t="s">
        <v>182</v>
      </c>
      <c r="T145" t="s">
        <v>104</v>
      </c>
      <c r="AA145" t="s">
        <v>114</v>
      </c>
      <c r="AB145" t="s">
        <v>119</v>
      </c>
      <c r="AD145" t="s">
        <v>130</v>
      </c>
      <c r="AE145" t="s">
        <v>137</v>
      </c>
      <c r="AM145" t="s">
        <v>124</v>
      </c>
      <c r="AO145">
        <v>0</v>
      </c>
      <c r="AT145">
        <v>0</v>
      </c>
      <c r="AU145" t="s">
        <v>171</v>
      </c>
      <c r="AV145">
        <v>7</v>
      </c>
      <c r="AW145">
        <v>2013</v>
      </c>
    </row>
    <row r="146" spans="1:49" ht="16" x14ac:dyDescent="0.2">
      <c r="A146" t="s">
        <v>127</v>
      </c>
      <c r="B146" t="s">
        <v>151</v>
      </c>
      <c r="C146" s="4">
        <v>30</v>
      </c>
      <c r="D146">
        <v>550</v>
      </c>
      <c r="E146" s="4" t="s">
        <v>273</v>
      </c>
      <c r="F146" s="4" t="str">
        <f t="shared" si="8"/>
        <v>Peru</v>
      </c>
      <c r="G146" s="11">
        <v>-71.413020000000003</v>
      </c>
      <c r="H146" s="11">
        <v>-12.893929999999999</v>
      </c>
      <c r="I146" s="7">
        <v>41462</v>
      </c>
      <c r="J146" s="12">
        <f t="shared" si="9"/>
        <v>2013</v>
      </c>
      <c r="K146" s="12">
        <f t="shared" si="10"/>
        <v>7</v>
      </c>
      <c r="L146" s="12">
        <f t="shared" si="11"/>
        <v>7</v>
      </c>
      <c r="M146" t="s">
        <v>149</v>
      </c>
      <c r="N146" s="4" t="s">
        <v>263</v>
      </c>
      <c r="O146" t="s">
        <v>121</v>
      </c>
      <c r="P146" t="s">
        <v>121</v>
      </c>
      <c r="Q146" t="s">
        <v>109</v>
      </c>
      <c r="R146" t="s">
        <v>106</v>
      </c>
      <c r="S146" t="s">
        <v>183</v>
      </c>
      <c r="T146" t="s">
        <v>104</v>
      </c>
      <c r="AA146" t="s">
        <v>114</v>
      </c>
      <c r="AB146" t="s">
        <v>119</v>
      </c>
      <c r="AD146" t="s">
        <v>130</v>
      </c>
      <c r="AE146" t="s">
        <v>137</v>
      </c>
      <c r="AM146" t="s">
        <v>124</v>
      </c>
      <c r="AO146">
        <v>0</v>
      </c>
      <c r="AT146">
        <v>0</v>
      </c>
      <c r="AU146" t="s">
        <v>171</v>
      </c>
      <c r="AV146">
        <v>7</v>
      </c>
      <c r="AW146">
        <v>2013</v>
      </c>
    </row>
    <row r="147" spans="1:49" ht="16" x14ac:dyDescent="0.2">
      <c r="A147" t="s">
        <v>127</v>
      </c>
      <c r="B147" t="s">
        <v>151</v>
      </c>
      <c r="C147" s="4">
        <v>30</v>
      </c>
      <c r="D147">
        <v>550</v>
      </c>
      <c r="E147" s="4" t="s">
        <v>273</v>
      </c>
      <c r="F147" s="4" t="str">
        <f t="shared" si="8"/>
        <v>Peru</v>
      </c>
      <c r="G147" s="11">
        <v>-71.414429999999996</v>
      </c>
      <c r="H147" s="11">
        <v>-12.984680000000001</v>
      </c>
      <c r="I147" s="7">
        <v>41462</v>
      </c>
      <c r="J147" s="12">
        <f t="shared" si="9"/>
        <v>2013</v>
      </c>
      <c r="K147" s="12">
        <f t="shared" si="10"/>
        <v>7</v>
      </c>
      <c r="L147" s="12">
        <f t="shared" si="11"/>
        <v>7</v>
      </c>
      <c r="M147" t="s">
        <v>149</v>
      </c>
      <c r="N147" s="4" t="s">
        <v>263</v>
      </c>
      <c r="O147" t="s">
        <v>121</v>
      </c>
      <c r="P147" t="s">
        <v>121</v>
      </c>
      <c r="Q147" t="s">
        <v>109</v>
      </c>
      <c r="R147" t="s">
        <v>106</v>
      </c>
      <c r="S147" t="s">
        <v>184</v>
      </c>
      <c r="T147" t="s">
        <v>104</v>
      </c>
      <c r="AA147" t="s">
        <v>114</v>
      </c>
      <c r="AB147" t="s">
        <v>119</v>
      </c>
      <c r="AD147" t="s">
        <v>130</v>
      </c>
      <c r="AE147" t="s">
        <v>137</v>
      </c>
      <c r="AM147" t="s">
        <v>124</v>
      </c>
      <c r="AO147">
        <v>0</v>
      </c>
      <c r="AT147">
        <v>0</v>
      </c>
      <c r="AU147" t="s">
        <v>171</v>
      </c>
      <c r="AV147">
        <v>7</v>
      </c>
      <c r="AW147">
        <v>2013</v>
      </c>
    </row>
    <row r="148" spans="1:49" ht="16" x14ac:dyDescent="0.2">
      <c r="A148" t="s">
        <v>127</v>
      </c>
      <c r="B148" t="s">
        <v>151</v>
      </c>
      <c r="C148" s="4">
        <v>30</v>
      </c>
      <c r="D148">
        <v>540</v>
      </c>
      <c r="E148" s="4" t="s">
        <v>273</v>
      </c>
      <c r="F148" s="4" t="str">
        <f t="shared" si="8"/>
        <v>Peru</v>
      </c>
      <c r="G148" s="11">
        <v>-71.403639999999996</v>
      </c>
      <c r="H148" s="11">
        <v>-12.89034</v>
      </c>
      <c r="I148" s="7">
        <v>41467</v>
      </c>
      <c r="J148" s="12">
        <f t="shared" si="9"/>
        <v>2013</v>
      </c>
      <c r="K148" s="12">
        <f t="shared" si="10"/>
        <v>7</v>
      </c>
      <c r="L148" s="12">
        <f t="shared" si="11"/>
        <v>12</v>
      </c>
      <c r="M148" t="s">
        <v>149</v>
      </c>
      <c r="N148" s="4" t="s">
        <v>263</v>
      </c>
      <c r="O148" t="s">
        <v>121</v>
      </c>
      <c r="P148" t="s">
        <v>121</v>
      </c>
      <c r="Q148" t="s">
        <v>109</v>
      </c>
      <c r="R148" t="s">
        <v>106</v>
      </c>
      <c r="S148" t="s">
        <v>185</v>
      </c>
      <c r="T148" t="s">
        <v>104</v>
      </c>
      <c r="AA148" t="s">
        <v>114</v>
      </c>
      <c r="AB148" t="s">
        <v>119</v>
      </c>
      <c r="AD148" t="s">
        <v>130</v>
      </c>
      <c r="AE148" t="s">
        <v>137</v>
      </c>
      <c r="AM148" t="s">
        <v>124</v>
      </c>
      <c r="AO148">
        <v>0</v>
      </c>
      <c r="AT148">
        <v>0</v>
      </c>
      <c r="AU148" t="s">
        <v>171</v>
      </c>
      <c r="AV148">
        <v>12</v>
      </c>
      <c r="AW148">
        <v>2013</v>
      </c>
    </row>
    <row r="149" spans="1:49" ht="16" x14ac:dyDescent="0.2">
      <c r="A149" t="s">
        <v>127</v>
      </c>
      <c r="B149" t="s">
        <v>151</v>
      </c>
      <c r="C149" s="4">
        <v>30</v>
      </c>
      <c r="D149">
        <v>540</v>
      </c>
      <c r="E149" s="4" t="s">
        <v>273</v>
      </c>
      <c r="F149" s="4" t="str">
        <f t="shared" si="8"/>
        <v>Peru</v>
      </c>
      <c r="G149" s="11">
        <v>-71.40831</v>
      </c>
      <c r="H149" s="11">
        <v>-12.892530000000001</v>
      </c>
      <c r="I149" s="7">
        <v>41468</v>
      </c>
      <c r="J149" s="12">
        <f t="shared" si="9"/>
        <v>2013</v>
      </c>
      <c r="K149" s="12">
        <f t="shared" si="10"/>
        <v>7</v>
      </c>
      <c r="L149" s="12">
        <f t="shared" si="11"/>
        <v>13</v>
      </c>
      <c r="M149" t="s">
        <v>149</v>
      </c>
      <c r="N149" s="4" t="s">
        <v>263</v>
      </c>
      <c r="O149" t="s">
        <v>121</v>
      </c>
      <c r="P149" t="s">
        <v>121</v>
      </c>
      <c r="Q149" t="s">
        <v>109</v>
      </c>
      <c r="R149" t="s">
        <v>106</v>
      </c>
      <c r="S149" t="s">
        <v>186</v>
      </c>
      <c r="T149" t="s">
        <v>104</v>
      </c>
      <c r="AA149" t="s">
        <v>114</v>
      </c>
      <c r="AB149" t="s">
        <v>119</v>
      </c>
      <c r="AD149" t="s">
        <v>130</v>
      </c>
      <c r="AE149" t="s">
        <v>137</v>
      </c>
      <c r="AM149" t="s">
        <v>124</v>
      </c>
      <c r="AO149">
        <v>0</v>
      </c>
      <c r="AT149">
        <v>0</v>
      </c>
      <c r="AU149" t="s">
        <v>171</v>
      </c>
      <c r="AV149">
        <v>13</v>
      </c>
      <c r="AW149">
        <v>2013</v>
      </c>
    </row>
    <row r="150" spans="1:49" ht="16" x14ac:dyDescent="0.2">
      <c r="A150" t="s">
        <v>127</v>
      </c>
      <c r="B150" t="s">
        <v>151</v>
      </c>
      <c r="C150" s="4">
        <v>30</v>
      </c>
      <c r="D150">
        <v>540</v>
      </c>
      <c r="E150" s="4" t="s">
        <v>273</v>
      </c>
      <c r="F150" s="4" t="str">
        <f t="shared" si="8"/>
        <v>Peru</v>
      </c>
      <c r="G150" s="11">
        <v>-71.40831</v>
      </c>
      <c r="H150" s="11">
        <v>-12.892530000000001</v>
      </c>
      <c r="I150" s="7">
        <v>41468</v>
      </c>
      <c r="J150" s="12">
        <f t="shared" si="9"/>
        <v>2013</v>
      </c>
      <c r="K150" s="12">
        <f t="shared" si="10"/>
        <v>7</v>
      </c>
      <c r="L150" s="12">
        <f t="shared" si="11"/>
        <v>13</v>
      </c>
      <c r="M150" t="s">
        <v>149</v>
      </c>
      <c r="N150" s="4" t="s">
        <v>263</v>
      </c>
      <c r="O150" t="s">
        <v>121</v>
      </c>
      <c r="P150" t="s">
        <v>121</v>
      </c>
      <c r="Q150" t="s">
        <v>109</v>
      </c>
      <c r="R150" t="s">
        <v>106</v>
      </c>
      <c r="S150" t="s">
        <v>187</v>
      </c>
      <c r="T150" t="s">
        <v>104</v>
      </c>
      <c r="AA150" t="s">
        <v>114</v>
      </c>
      <c r="AB150" t="s">
        <v>119</v>
      </c>
      <c r="AD150" t="s">
        <v>130</v>
      </c>
      <c r="AE150" t="s">
        <v>137</v>
      </c>
      <c r="AM150" t="s">
        <v>124</v>
      </c>
      <c r="AO150">
        <v>0</v>
      </c>
      <c r="AT150">
        <v>0</v>
      </c>
      <c r="AU150" t="s">
        <v>171</v>
      </c>
      <c r="AV150">
        <v>13</v>
      </c>
      <c r="AW150">
        <v>2013</v>
      </c>
    </row>
    <row r="151" spans="1:49" ht="16" x14ac:dyDescent="0.2">
      <c r="A151" t="s">
        <v>127</v>
      </c>
      <c r="B151" t="s">
        <v>151</v>
      </c>
      <c r="C151" s="4">
        <v>30</v>
      </c>
      <c r="D151">
        <v>560</v>
      </c>
      <c r="E151" s="4" t="s">
        <v>273</v>
      </c>
      <c r="F151" s="4" t="str">
        <f t="shared" si="8"/>
        <v>Peru</v>
      </c>
      <c r="G151" s="11">
        <v>-71.410880000000006</v>
      </c>
      <c r="H151" s="11">
        <v>-12.88944</v>
      </c>
      <c r="I151" s="7">
        <v>41470</v>
      </c>
      <c r="J151" s="12">
        <f t="shared" si="9"/>
        <v>2013</v>
      </c>
      <c r="K151" s="12">
        <f t="shared" si="10"/>
        <v>7</v>
      </c>
      <c r="L151" s="12">
        <f t="shared" si="11"/>
        <v>15</v>
      </c>
      <c r="M151" t="s">
        <v>149</v>
      </c>
      <c r="N151" s="4" t="s">
        <v>263</v>
      </c>
      <c r="O151" t="s">
        <v>121</v>
      </c>
      <c r="P151" t="s">
        <v>121</v>
      </c>
      <c r="Q151" t="s">
        <v>109</v>
      </c>
      <c r="R151" t="s">
        <v>106</v>
      </c>
      <c r="S151" t="s">
        <v>188</v>
      </c>
      <c r="T151" t="s">
        <v>104</v>
      </c>
      <c r="AA151" t="s">
        <v>114</v>
      </c>
      <c r="AB151" t="s">
        <v>119</v>
      </c>
      <c r="AD151" t="s">
        <v>130</v>
      </c>
      <c r="AE151" t="s">
        <v>137</v>
      </c>
      <c r="AM151" t="s">
        <v>124</v>
      </c>
      <c r="AO151">
        <v>0</v>
      </c>
      <c r="AT151">
        <v>0</v>
      </c>
      <c r="AU151" t="s">
        <v>171</v>
      </c>
      <c r="AV151">
        <v>15</v>
      </c>
      <c r="AW151">
        <v>2013</v>
      </c>
    </row>
    <row r="152" spans="1:49" ht="16" x14ac:dyDescent="0.2">
      <c r="A152" t="s">
        <v>127</v>
      </c>
      <c r="B152" t="s">
        <v>151</v>
      </c>
      <c r="C152" s="4">
        <v>30</v>
      </c>
      <c r="D152">
        <v>560</v>
      </c>
      <c r="E152" s="4" t="s">
        <v>273</v>
      </c>
      <c r="F152" s="4" t="str">
        <f t="shared" si="8"/>
        <v>Peru</v>
      </c>
      <c r="G152" s="11">
        <v>-71.408060000000006</v>
      </c>
      <c r="H152" s="11">
        <v>-12.888400000000001</v>
      </c>
      <c r="I152" s="7">
        <v>41470</v>
      </c>
      <c r="J152" s="12">
        <f t="shared" si="9"/>
        <v>2013</v>
      </c>
      <c r="K152" s="12">
        <f t="shared" si="10"/>
        <v>7</v>
      </c>
      <c r="L152" s="12">
        <f t="shared" si="11"/>
        <v>15</v>
      </c>
      <c r="M152" t="s">
        <v>149</v>
      </c>
      <c r="N152" s="4" t="s">
        <v>263</v>
      </c>
      <c r="O152" t="s">
        <v>121</v>
      </c>
      <c r="P152" t="s">
        <v>121</v>
      </c>
      <c r="Q152" t="s">
        <v>109</v>
      </c>
      <c r="R152" t="s">
        <v>106</v>
      </c>
      <c r="S152" t="s">
        <v>189</v>
      </c>
      <c r="T152" t="s">
        <v>104</v>
      </c>
      <c r="AA152" t="s">
        <v>114</v>
      </c>
      <c r="AB152" t="s">
        <v>119</v>
      </c>
      <c r="AD152" t="s">
        <v>130</v>
      </c>
      <c r="AE152" t="s">
        <v>137</v>
      </c>
      <c r="AM152" t="s">
        <v>124</v>
      </c>
      <c r="AO152">
        <v>0</v>
      </c>
      <c r="AT152">
        <v>0</v>
      </c>
      <c r="AU152" t="s">
        <v>171</v>
      </c>
      <c r="AV152">
        <v>15</v>
      </c>
      <c r="AW152">
        <v>2013</v>
      </c>
    </row>
    <row r="153" spans="1:49" ht="16" x14ac:dyDescent="0.2">
      <c r="A153" t="s">
        <v>127</v>
      </c>
      <c r="B153" t="s">
        <v>151</v>
      </c>
      <c r="C153" s="4">
        <v>30</v>
      </c>
      <c r="D153">
        <v>560</v>
      </c>
      <c r="E153" s="4" t="s">
        <v>273</v>
      </c>
      <c r="F153" s="4" t="str">
        <f t="shared" si="8"/>
        <v>Peru</v>
      </c>
      <c r="G153" s="11">
        <v>-71.407290000000003</v>
      </c>
      <c r="H153" s="11">
        <v>-12.888170000000001</v>
      </c>
      <c r="I153" s="7">
        <v>41470</v>
      </c>
      <c r="J153" s="12">
        <f t="shared" si="9"/>
        <v>2013</v>
      </c>
      <c r="K153" s="12">
        <f t="shared" si="10"/>
        <v>7</v>
      </c>
      <c r="L153" s="12">
        <f t="shared" si="11"/>
        <v>15</v>
      </c>
      <c r="M153" t="s">
        <v>149</v>
      </c>
      <c r="N153" s="4" t="s">
        <v>263</v>
      </c>
      <c r="O153" t="s">
        <v>121</v>
      </c>
      <c r="P153" t="s">
        <v>121</v>
      </c>
      <c r="Q153" t="s">
        <v>109</v>
      </c>
      <c r="R153" t="s">
        <v>106</v>
      </c>
      <c r="S153" t="s">
        <v>190</v>
      </c>
      <c r="T153" t="s">
        <v>104</v>
      </c>
      <c r="AA153" t="s">
        <v>114</v>
      </c>
      <c r="AB153" t="s">
        <v>119</v>
      </c>
      <c r="AD153" t="s">
        <v>130</v>
      </c>
      <c r="AE153" t="s">
        <v>137</v>
      </c>
      <c r="AM153" t="s">
        <v>124</v>
      </c>
      <c r="AO153">
        <v>0</v>
      </c>
      <c r="AT153">
        <v>0</v>
      </c>
      <c r="AU153" t="s">
        <v>171</v>
      </c>
      <c r="AV153">
        <v>15</v>
      </c>
      <c r="AW153">
        <v>2013</v>
      </c>
    </row>
    <row r="154" spans="1:49" ht="16" x14ac:dyDescent="0.2">
      <c r="A154" t="s">
        <v>127</v>
      </c>
      <c r="B154" t="s">
        <v>151</v>
      </c>
      <c r="C154" s="4">
        <v>30</v>
      </c>
      <c r="D154">
        <v>560</v>
      </c>
      <c r="E154" s="4" t="s">
        <v>273</v>
      </c>
      <c r="F154" s="4" t="str">
        <f t="shared" si="8"/>
        <v>Peru</v>
      </c>
      <c r="G154" s="11">
        <v>-71.407290000000003</v>
      </c>
      <c r="H154" s="11">
        <v>-12.888170000000001</v>
      </c>
      <c r="I154" s="7">
        <v>41470</v>
      </c>
      <c r="J154" s="12">
        <f t="shared" si="9"/>
        <v>2013</v>
      </c>
      <c r="K154" s="12">
        <f t="shared" si="10"/>
        <v>7</v>
      </c>
      <c r="L154" s="12">
        <f t="shared" si="11"/>
        <v>15</v>
      </c>
      <c r="M154" t="s">
        <v>149</v>
      </c>
      <c r="N154" s="4" t="s">
        <v>263</v>
      </c>
      <c r="O154" t="s">
        <v>121</v>
      </c>
      <c r="P154" t="s">
        <v>121</v>
      </c>
      <c r="Q154" t="s">
        <v>109</v>
      </c>
      <c r="R154" t="s">
        <v>106</v>
      </c>
      <c r="S154" t="s">
        <v>191</v>
      </c>
      <c r="T154" t="s">
        <v>104</v>
      </c>
      <c r="AA154" t="s">
        <v>114</v>
      </c>
      <c r="AB154" t="s">
        <v>119</v>
      </c>
      <c r="AD154" t="s">
        <v>130</v>
      </c>
      <c r="AE154" t="s">
        <v>137</v>
      </c>
      <c r="AM154" t="s">
        <v>124</v>
      </c>
      <c r="AO154">
        <v>0</v>
      </c>
      <c r="AT154">
        <v>0</v>
      </c>
      <c r="AU154" t="s">
        <v>171</v>
      </c>
      <c r="AV154">
        <v>15</v>
      </c>
      <c r="AW154">
        <v>2013</v>
      </c>
    </row>
    <row r="155" spans="1:49" ht="16" x14ac:dyDescent="0.2">
      <c r="A155" t="s">
        <v>127</v>
      </c>
      <c r="B155" t="s">
        <v>151</v>
      </c>
      <c r="C155" s="4">
        <v>30</v>
      </c>
      <c r="D155">
        <v>560</v>
      </c>
      <c r="E155" s="4" t="s">
        <v>273</v>
      </c>
      <c r="F155" s="4" t="str">
        <f t="shared" si="8"/>
        <v>Peru</v>
      </c>
      <c r="G155" s="11">
        <v>-71.407290000000003</v>
      </c>
      <c r="H155" s="11">
        <v>-12.888170000000001</v>
      </c>
      <c r="I155" s="7">
        <v>41470</v>
      </c>
      <c r="J155" s="12">
        <f t="shared" si="9"/>
        <v>2013</v>
      </c>
      <c r="K155" s="12">
        <f t="shared" si="10"/>
        <v>7</v>
      </c>
      <c r="L155" s="12">
        <f t="shared" si="11"/>
        <v>15</v>
      </c>
      <c r="M155" t="s">
        <v>149</v>
      </c>
      <c r="N155" s="4" t="s">
        <v>263</v>
      </c>
      <c r="O155" t="s">
        <v>121</v>
      </c>
      <c r="P155" t="s">
        <v>121</v>
      </c>
      <c r="Q155" t="s">
        <v>109</v>
      </c>
      <c r="R155" t="s">
        <v>106</v>
      </c>
      <c r="S155" t="s">
        <v>192</v>
      </c>
      <c r="T155" t="s">
        <v>104</v>
      </c>
      <c r="AA155" t="s">
        <v>114</v>
      </c>
      <c r="AB155" t="s">
        <v>119</v>
      </c>
      <c r="AD155" t="s">
        <v>130</v>
      </c>
      <c r="AE155" t="s">
        <v>137</v>
      </c>
      <c r="AM155" t="s">
        <v>124</v>
      </c>
      <c r="AO155">
        <v>0</v>
      </c>
      <c r="AT155">
        <v>0</v>
      </c>
      <c r="AU155" t="s">
        <v>171</v>
      </c>
      <c r="AV155">
        <v>15</v>
      </c>
      <c r="AW155">
        <v>2013</v>
      </c>
    </row>
    <row r="156" spans="1:49" ht="16" x14ac:dyDescent="0.2">
      <c r="A156" t="s">
        <v>127</v>
      </c>
      <c r="B156" t="s">
        <v>151</v>
      </c>
      <c r="C156" s="4">
        <v>30</v>
      </c>
      <c r="D156">
        <v>560</v>
      </c>
      <c r="E156" s="4" t="s">
        <v>273</v>
      </c>
      <c r="F156" s="4" t="str">
        <f t="shared" si="8"/>
        <v>Peru</v>
      </c>
      <c r="G156" s="11">
        <v>-71.407160000000005</v>
      </c>
      <c r="H156" s="11">
        <v>-12.888120000000001</v>
      </c>
      <c r="I156" s="7">
        <v>41470</v>
      </c>
      <c r="J156" s="12">
        <f t="shared" si="9"/>
        <v>2013</v>
      </c>
      <c r="K156" s="12">
        <f t="shared" si="10"/>
        <v>7</v>
      </c>
      <c r="L156" s="12">
        <f t="shared" si="11"/>
        <v>15</v>
      </c>
      <c r="M156" t="s">
        <v>149</v>
      </c>
      <c r="N156" s="4" t="s">
        <v>263</v>
      </c>
      <c r="O156" t="s">
        <v>121</v>
      </c>
      <c r="P156" t="s">
        <v>121</v>
      </c>
      <c r="Q156" t="s">
        <v>109</v>
      </c>
      <c r="R156" t="s">
        <v>106</v>
      </c>
      <c r="S156" t="s">
        <v>193</v>
      </c>
      <c r="T156" t="s">
        <v>104</v>
      </c>
      <c r="AA156" t="s">
        <v>114</v>
      </c>
      <c r="AB156" t="s">
        <v>119</v>
      </c>
      <c r="AD156" t="s">
        <v>130</v>
      </c>
      <c r="AE156" t="s">
        <v>137</v>
      </c>
      <c r="AM156" t="s">
        <v>124</v>
      </c>
      <c r="AO156">
        <v>0</v>
      </c>
      <c r="AT156">
        <v>0</v>
      </c>
      <c r="AU156" t="s">
        <v>171</v>
      </c>
      <c r="AV156">
        <v>15</v>
      </c>
      <c r="AW156">
        <v>2013</v>
      </c>
    </row>
    <row r="157" spans="1:49" ht="16" x14ac:dyDescent="0.2">
      <c r="A157" t="s">
        <v>127</v>
      </c>
      <c r="B157" t="s">
        <v>151</v>
      </c>
      <c r="C157" s="4">
        <v>30</v>
      </c>
      <c r="D157">
        <v>560</v>
      </c>
      <c r="E157" s="4" t="s">
        <v>273</v>
      </c>
      <c r="F157" s="4" t="str">
        <f t="shared" si="8"/>
        <v>Peru</v>
      </c>
      <c r="G157" s="11">
        <v>-71.407160000000005</v>
      </c>
      <c r="H157" s="11">
        <v>-12.888120000000001</v>
      </c>
      <c r="I157" s="7">
        <v>41470</v>
      </c>
      <c r="J157" s="12">
        <f t="shared" si="9"/>
        <v>2013</v>
      </c>
      <c r="K157" s="12">
        <f t="shared" si="10"/>
        <v>7</v>
      </c>
      <c r="L157" s="12">
        <f t="shared" si="11"/>
        <v>15</v>
      </c>
      <c r="M157" t="s">
        <v>149</v>
      </c>
      <c r="N157" s="4" t="s">
        <v>263</v>
      </c>
      <c r="O157" t="s">
        <v>121</v>
      </c>
      <c r="P157" t="s">
        <v>121</v>
      </c>
      <c r="Q157" t="s">
        <v>109</v>
      </c>
      <c r="R157" t="s">
        <v>106</v>
      </c>
      <c r="S157" t="s">
        <v>194</v>
      </c>
      <c r="T157" t="s">
        <v>104</v>
      </c>
      <c r="AA157" t="s">
        <v>114</v>
      </c>
      <c r="AB157" t="s">
        <v>119</v>
      </c>
      <c r="AD157" t="s">
        <v>130</v>
      </c>
      <c r="AE157" t="s">
        <v>137</v>
      </c>
      <c r="AM157" t="s">
        <v>124</v>
      </c>
      <c r="AO157">
        <v>0</v>
      </c>
      <c r="AT157">
        <v>0</v>
      </c>
      <c r="AU157" t="s">
        <v>171</v>
      </c>
      <c r="AV157">
        <v>15</v>
      </c>
      <c r="AW157">
        <v>2013</v>
      </c>
    </row>
    <row r="158" spans="1:49" ht="16" x14ac:dyDescent="0.2">
      <c r="A158" t="s">
        <v>127</v>
      </c>
      <c r="B158" t="s">
        <v>151</v>
      </c>
      <c r="C158" s="4">
        <v>30</v>
      </c>
      <c r="D158">
        <v>560</v>
      </c>
      <c r="E158" s="4" t="s">
        <v>273</v>
      </c>
      <c r="F158" s="4" t="str">
        <f t="shared" si="8"/>
        <v>Peru</v>
      </c>
      <c r="G158" s="11">
        <v>-71.406689999999998</v>
      </c>
      <c r="H158" s="11">
        <v>-12.888070000000001</v>
      </c>
      <c r="I158" s="7">
        <v>41470</v>
      </c>
      <c r="J158" s="12">
        <f t="shared" si="9"/>
        <v>2013</v>
      </c>
      <c r="K158" s="12">
        <f t="shared" si="10"/>
        <v>7</v>
      </c>
      <c r="L158" s="12">
        <f t="shared" si="11"/>
        <v>15</v>
      </c>
      <c r="M158" t="s">
        <v>149</v>
      </c>
      <c r="N158" s="4" t="s">
        <v>263</v>
      </c>
      <c r="O158" t="s">
        <v>121</v>
      </c>
      <c r="P158" t="s">
        <v>121</v>
      </c>
      <c r="Q158" t="s">
        <v>109</v>
      </c>
      <c r="R158" t="s">
        <v>106</v>
      </c>
      <c r="S158" t="s">
        <v>195</v>
      </c>
      <c r="T158" t="s">
        <v>104</v>
      </c>
      <c r="AA158" t="s">
        <v>114</v>
      </c>
      <c r="AB158" t="s">
        <v>119</v>
      </c>
      <c r="AD158" t="s">
        <v>130</v>
      </c>
      <c r="AE158" t="s">
        <v>137</v>
      </c>
      <c r="AM158" t="s">
        <v>124</v>
      </c>
      <c r="AO158">
        <v>0</v>
      </c>
      <c r="AT158">
        <v>0</v>
      </c>
      <c r="AU158" t="s">
        <v>171</v>
      </c>
      <c r="AV158">
        <v>15</v>
      </c>
      <c r="AW158">
        <v>2013</v>
      </c>
    </row>
    <row r="159" spans="1:49" ht="16" x14ac:dyDescent="0.2">
      <c r="A159" t="s">
        <v>127</v>
      </c>
      <c r="B159" t="s">
        <v>151</v>
      </c>
      <c r="C159" s="4">
        <v>30</v>
      </c>
      <c r="D159">
        <v>600</v>
      </c>
      <c r="E159" s="4" t="s">
        <v>273</v>
      </c>
      <c r="F159" s="4" t="str">
        <f t="shared" si="8"/>
        <v>Peru</v>
      </c>
      <c r="G159" s="11">
        <v>-71.423739999999995</v>
      </c>
      <c r="H159" s="11">
        <v>-12.90169</v>
      </c>
      <c r="I159" s="7">
        <v>41476</v>
      </c>
      <c r="J159" s="12">
        <f t="shared" si="9"/>
        <v>2013</v>
      </c>
      <c r="K159" s="12">
        <f t="shared" si="10"/>
        <v>7</v>
      </c>
      <c r="L159" s="12">
        <f t="shared" si="11"/>
        <v>21</v>
      </c>
      <c r="M159" t="s">
        <v>149</v>
      </c>
      <c r="N159" s="4" t="s">
        <v>263</v>
      </c>
      <c r="O159" t="s">
        <v>121</v>
      </c>
      <c r="P159" t="s">
        <v>121</v>
      </c>
      <c r="Q159" t="s">
        <v>109</v>
      </c>
      <c r="R159" t="s">
        <v>106</v>
      </c>
      <c r="S159" t="s">
        <v>196</v>
      </c>
      <c r="T159" t="s">
        <v>104</v>
      </c>
      <c r="AA159" t="s">
        <v>114</v>
      </c>
      <c r="AB159" t="s">
        <v>119</v>
      </c>
      <c r="AD159" t="s">
        <v>130</v>
      </c>
      <c r="AE159" t="s">
        <v>137</v>
      </c>
      <c r="AM159" t="s">
        <v>124</v>
      </c>
      <c r="AO159">
        <v>0</v>
      </c>
      <c r="AT159">
        <v>0</v>
      </c>
      <c r="AU159" t="s">
        <v>171</v>
      </c>
      <c r="AV159">
        <v>21</v>
      </c>
      <c r="AW159">
        <v>2013</v>
      </c>
    </row>
    <row r="160" spans="1:49" ht="16" x14ac:dyDescent="0.2">
      <c r="A160" t="s">
        <v>127</v>
      </c>
      <c r="B160" t="s">
        <v>151</v>
      </c>
      <c r="C160" s="4">
        <v>30</v>
      </c>
      <c r="D160">
        <v>560</v>
      </c>
      <c r="E160" s="4" t="s">
        <v>273</v>
      </c>
      <c r="F160" s="4" t="str">
        <f t="shared" si="8"/>
        <v>Peru</v>
      </c>
      <c r="G160" s="11">
        <v>-71.406139999999994</v>
      </c>
      <c r="H160" s="11">
        <v>-12.90035</v>
      </c>
      <c r="I160" s="7">
        <v>41480</v>
      </c>
      <c r="J160" s="12">
        <f t="shared" si="9"/>
        <v>2013</v>
      </c>
      <c r="K160" s="12">
        <f t="shared" si="10"/>
        <v>7</v>
      </c>
      <c r="L160" s="12">
        <f t="shared" si="11"/>
        <v>25</v>
      </c>
      <c r="M160" t="s">
        <v>149</v>
      </c>
      <c r="N160" s="4" t="s">
        <v>263</v>
      </c>
      <c r="O160" t="s">
        <v>121</v>
      </c>
      <c r="P160" t="s">
        <v>121</v>
      </c>
      <c r="Q160" t="s">
        <v>109</v>
      </c>
      <c r="R160" t="s">
        <v>106</v>
      </c>
      <c r="S160" t="s">
        <v>197</v>
      </c>
      <c r="T160" t="s">
        <v>104</v>
      </c>
      <c r="AA160" t="s">
        <v>114</v>
      </c>
      <c r="AB160" t="s">
        <v>119</v>
      </c>
      <c r="AD160" t="s">
        <v>130</v>
      </c>
      <c r="AE160" t="s">
        <v>137</v>
      </c>
      <c r="AM160" t="s">
        <v>124</v>
      </c>
      <c r="AO160">
        <v>0</v>
      </c>
      <c r="AT160">
        <v>0</v>
      </c>
      <c r="AU160" t="s">
        <v>171</v>
      </c>
      <c r="AV160">
        <v>25</v>
      </c>
      <c r="AW160">
        <v>2013</v>
      </c>
    </row>
    <row r="161" spans="1:49" ht="16" x14ac:dyDescent="0.2">
      <c r="A161" t="s">
        <v>127</v>
      </c>
      <c r="B161" t="s">
        <v>151</v>
      </c>
      <c r="C161" s="4">
        <v>30</v>
      </c>
      <c r="D161">
        <v>560</v>
      </c>
      <c r="E161" s="4" t="s">
        <v>273</v>
      </c>
      <c r="F161" s="4" t="str">
        <f t="shared" si="8"/>
        <v>Peru</v>
      </c>
      <c r="G161" s="11">
        <v>-71.408969999999997</v>
      </c>
      <c r="H161" s="11">
        <v>-12.8888</v>
      </c>
      <c r="I161" s="7">
        <v>41482</v>
      </c>
      <c r="J161" s="12">
        <f t="shared" si="9"/>
        <v>2013</v>
      </c>
      <c r="K161" s="12">
        <f t="shared" si="10"/>
        <v>7</v>
      </c>
      <c r="L161" s="12">
        <f t="shared" si="11"/>
        <v>27</v>
      </c>
      <c r="M161" t="s">
        <v>149</v>
      </c>
      <c r="N161" s="4" t="s">
        <v>263</v>
      </c>
      <c r="O161" t="s">
        <v>121</v>
      </c>
      <c r="P161" t="s">
        <v>121</v>
      </c>
      <c r="Q161" t="s">
        <v>109</v>
      </c>
      <c r="R161" t="s">
        <v>106</v>
      </c>
      <c r="S161" t="s">
        <v>198</v>
      </c>
      <c r="T161" t="s">
        <v>104</v>
      </c>
      <c r="AA161" t="s">
        <v>114</v>
      </c>
      <c r="AB161" t="s">
        <v>119</v>
      </c>
      <c r="AD161" t="s">
        <v>130</v>
      </c>
      <c r="AE161" t="s">
        <v>137</v>
      </c>
      <c r="AM161" t="s">
        <v>124</v>
      </c>
      <c r="AO161">
        <v>0</v>
      </c>
      <c r="AT161">
        <v>0</v>
      </c>
      <c r="AU161" t="s">
        <v>171</v>
      </c>
      <c r="AV161">
        <v>27</v>
      </c>
      <c r="AW161">
        <v>2013</v>
      </c>
    </row>
    <row r="162" spans="1:49" ht="16" x14ac:dyDescent="0.2">
      <c r="A162" t="s">
        <v>127</v>
      </c>
      <c r="B162" t="s">
        <v>151</v>
      </c>
      <c r="C162" s="4">
        <v>30</v>
      </c>
      <c r="D162">
        <v>560</v>
      </c>
      <c r="E162" s="4" t="s">
        <v>273</v>
      </c>
      <c r="F162" s="4" t="str">
        <f t="shared" si="8"/>
        <v>Peru</v>
      </c>
      <c r="G162" s="11">
        <v>-71.408929999999998</v>
      </c>
      <c r="H162" s="11">
        <v>-12.888339999999999</v>
      </c>
      <c r="I162" s="7">
        <v>41482</v>
      </c>
      <c r="J162" s="12">
        <f t="shared" si="9"/>
        <v>2013</v>
      </c>
      <c r="K162" s="12">
        <f t="shared" si="10"/>
        <v>7</v>
      </c>
      <c r="L162" s="12">
        <f t="shared" si="11"/>
        <v>27</v>
      </c>
      <c r="M162" t="s">
        <v>149</v>
      </c>
      <c r="N162" s="4" t="s">
        <v>263</v>
      </c>
      <c r="O162" t="s">
        <v>121</v>
      </c>
      <c r="P162" t="s">
        <v>121</v>
      </c>
      <c r="Q162" t="s">
        <v>109</v>
      </c>
      <c r="R162" t="s">
        <v>106</v>
      </c>
      <c r="S162" t="s">
        <v>199</v>
      </c>
      <c r="T162" t="s">
        <v>104</v>
      </c>
      <c r="AA162" t="s">
        <v>114</v>
      </c>
      <c r="AB162" t="s">
        <v>119</v>
      </c>
      <c r="AD162" t="s">
        <v>130</v>
      </c>
      <c r="AE162" t="s">
        <v>137</v>
      </c>
      <c r="AM162" t="s">
        <v>124</v>
      </c>
      <c r="AO162">
        <v>0</v>
      </c>
      <c r="AT162">
        <v>0</v>
      </c>
      <c r="AU162" t="s">
        <v>171</v>
      </c>
      <c r="AV162">
        <v>27</v>
      </c>
      <c r="AW162">
        <v>2013</v>
      </c>
    </row>
    <row r="163" spans="1:49" ht="16" x14ac:dyDescent="0.2">
      <c r="A163" t="s">
        <v>127</v>
      </c>
      <c r="B163" t="s">
        <v>151</v>
      </c>
      <c r="C163" s="4">
        <v>30</v>
      </c>
      <c r="D163">
        <v>560</v>
      </c>
      <c r="E163" s="4" t="s">
        <v>273</v>
      </c>
      <c r="F163" s="4" t="str">
        <f t="shared" si="8"/>
        <v>Peru</v>
      </c>
      <c r="G163" s="11">
        <v>-71.417829999999995</v>
      </c>
      <c r="H163" s="11">
        <v>-12.88837</v>
      </c>
      <c r="I163" s="7">
        <v>41482</v>
      </c>
      <c r="J163" s="12">
        <f t="shared" si="9"/>
        <v>2013</v>
      </c>
      <c r="K163" s="12">
        <f t="shared" si="10"/>
        <v>7</v>
      </c>
      <c r="L163" s="12">
        <f t="shared" si="11"/>
        <v>27</v>
      </c>
      <c r="M163" t="s">
        <v>149</v>
      </c>
      <c r="N163" s="4" t="s">
        <v>263</v>
      </c>
      <c r="O163" t="s">
        <v>121</v>
      </c>
      <c r="P163" t="s">
        <v>121</v>
      </c>
      <c r="Q163" t="s">
        <v>109</v>
      </c>
      <c r="R163" t="s">
        <v>106</v>
      </c>
      <c r="S163" t="s">
        <v>200</v>
      </c>
      <c r="T163" t="s">
        <v>104</v>
      </c>
      <c r="AA163" t="s">
        <v>114</v>
      </c>
      <c r="AB163" t="s">
        <v>119</v>
      </c>
      <c r="AD163" t="s">
        <v>130</v>
      </c>
      <c r="AE163" t="s">
        <v>137</v>
      </c>
      <c r="AM163" t="s">
        <v>124</v>
      </c>
      <c r="AO163">
        <v>0</v>
      </c>
      <c r="AT163">
        <v>0</v>
      </c>
      <c r="AU163" t="s">
        <v>171</v>
      </c>
      <c r="AV163">
        <v>27</v>
      </c>
      <c r="AW163">
        <v>2013</v>
      </c>
    </row>
    <row r="164" spans="1:49" ht="16" x14ac:dyDescent="0.2">
      <c r="A164" t="s">
        <v>127</v>
      </c>
      <c r="B164" t="s">
        <v>151</v>
      </c>
      <c r="C164" s="4">
        <v>30</v>
      </c>
      <c r="D164">
        <v>560</v>
      </c>
      <c r="E164" s="4" t="s">
        <v>273</v>
      </c>
      <c r="F164" s="4" t="str">
        <f t="shared" si="8"/>
        <v>Peru</v>
      </c>
      <c r="G164" s="11">
        <v>-71.417829999999995</v>
      </c>
      <c r="H164" s="11">
        <v>-12.88837</v>
      </c>
      <c r="I164" s="7">
        <v>41482</v>
      </c>
      <c r="J164" s="12">
        <f t="shared" si="9"/>
        <v>2013</v>
      </c>
      <c r="K164" s="12">
        <f t="shared" si="10"/>
        <v>7</v>
      </c>
      <c r="L164" s="12">
        <f t="shared" si="11"/>
        <v>27</v>
      </c>
      <c r="M164" t="s">
        <v>149</v>
      </c>
      <c r="N164" s="4" t="s">
        <v>263</v>
      </c>
      <c r="O164" t="s">
        <v>121</v>
      </c>
      <c r="P164" t="s">
        <v>121</v>
      </c>
      <c r="Q164" t="s">
        <v>109</v>
      </c>
      <c r="R164" t="s">
        <v>106</v>
      </c>
      <c r="S164" t="s">
        <v>201</v>
      </c>
      <c r="T164" t="s">
        <v>104</v>
      </c>
      <c r="AA164" t="s">
        <v>114</v>
      </c>
      <c r="AB164" t="s">
        <v>119</v>
      </c>
      <c r="AD164" t="s">
        <v>130</v>
      </c>
      <c r="AE164" t="s">
        <v>137</v>
      </c>
      <c r="AM164" t="s">
        <v>124</v>
      </c>
      <c r="AO164">
        <v>0</v>
      </c>
      <c r="AT164">
        <v>0</v>
      </c>
      <c r="AU164" t="s">
        <v>171</v>
      </c>
      <c r="AV164">
        <v>27</v>
      </c>
      <c r="AW164">
        <v>2013</v>
      </c>
    </row>
    <row r="165" spans="1:49" ht="16" x14ac:dyDescent="0.2">
      <c r="A165" t="s">
        <v>127</v>
      </c>
      <c r="B165" t="s">
        <v>151</v>
      </c>
      <c r="C165" s="4">
        <v>30</v>
      </c>
      <c r="D165">
        <v>560</v>
      </c>
      <c r="E165" s="4" t="s">
        <v>273</v>
      </c>
      <c r="F165" s="4" t="str">
        <f t="shared" si="8"/>
        <v>Peru</v>
      </c>
      <c r="G165" s="11">
        <v>-71.417829999999995</v>
      </c>
      <c r="H165" s="11">
        <v>-12.88837</v>
      </c>
      <c r="I165" s="7">
        <v>41482</v>
      </c>
      <c r="J165" s="12">
        <f t="shared" si="9"/>
        <v>2013</v>
      </c>
      <c r="K165" s="12">
        <f t="shared" si="10"/>
        <v>7</v>
      </c>
      <c r="L165" s="12">
        <f t="shared" si="11"/>
        <v>27</v>
      </c>
      <c r="M165" t="s">
        <v>149</v>
      </c>
      <c r="N165" s="4" t="s">
        <v>263</v>
      </c>
      <c r="O165" t="s">
        <v>121</v>
      </c>
      <c r="P165" t="s">
        <v>121</v>
      </c>
      <c r="Q165" t="s">
        <v>109</v>
      </c>
      <c r="R165" t="s">
        <v>106</v>
      </c>
      <c r="S165" t="s">
        <v>202</v>
      </c>
      <c r="T165" t="s">
        <v>104</v>
      </c>
      <c r="AA165" t="s">
        <v>114</v>
      </c>
      <c r="AB165" t="s">
        <v>119</v>
      </c>
      <c r="AD165" t="s">
        <v>130</v>
      </c>
      <c r="AE165" t="s">
        <v>137</v>
      </c>
      <c r="AM165" t="s">
        <v>124</v>
      </c>
      <c r="AO165">
        <v>0</v>
      </c>
      <c r="AT165">
        <v>0</v>
      </c>
      <c r="AU165" t="s">
        <v>171</v>
      </c>
      <c r="AV165">
        <v>27</v>
      </c>
      <c r="AW165">
        <v>2013</v>
      </c>
    </row>
    <row r="166" spans="1:49" ht="16" x14ac:dyDescent="0.2">
      <c r="A166" t="s">
        <v>127</v>
      </c>
      <c r="B166" t="s">
        <v>151</v>
      </c>
      <c r="C166" s="4">
        <v>30</v>
      </c>
      <c r="D166">
        <v>560</v>
      </c>
      <c r="E166" s="4" t="s">
        <v>273</v>
      </c>
      <c r="F166" s="4" t="str">
        <f t="shared" si="8"/>
        <v>Peru</v>
      </c>
      <c r="G166" s="11">
        <v>-71.410160000000005</v>
      </c>
      <c r="H166" s="11">
        <v>-12.8992</v>
      </c>
      <c r="I166" s="7">
        <v>41487</v>
      </c>
      <c r="J166" s="12">
        <f t="shared" si="9"/>
        <v>2013</v>
      </c>
      <c r="K166" s="12">
        <f t="shared" si="10"/>
        <v>8</v>
      </c>
      <c r="L166" s="12">
        <f t="shared" si="11"/>
        <v>1</v>
      </c>
      <c r="M166" t="s">
        <v>149</v>
      </c>
      <c r="N166" s="4" t="s">
        <v>263</v>
      </c>
      <c r="O166" t="s">
        <v>121</v>
      </c>
      <c r="P166" t="s">
        <v>121</v>
      </c>
      <c r="Q166" t="s">
        <v>109</v>
      </c>
      <c r="R166" t="s">
        <v>106</v>
      </c>
      <c r="S166" t="s">
        <v>203</v>
      </c>
      <c r="T166" t="s">
        <v>104</v>
      </c>
      <c r="AA166" t="s">
        <v>114</v>
      </c>
      <c r="AB166" t="s">
        <v>119</v>
      </c>
      <c r="AD166" t="s">
        <v>130</v>
      </c>
      <c r="AE166" t="s">
        <v>137</v>
      </c>
      <c r="AM166" t="s">
        <v>124</v>
      </c>
      <c r="AO166">
        <v>0</v>
      </c>
      <c r="AT166">
        <v>0</v>
      </c>
      <c r="AU166" t="s">
        <v>204</v>
      </c>
      <c r="AV166">
        <v>1</v>
      </c>
      <c r="AW166">
        <v>2013</v>
      </c>
    </row>
    <row r="167" spans="1:49" ht="16" x14ac:dyDescent="0.2">
      <c r="A167" t="s">
        <v>127</v>
      </c>
      <c r="B167" t="s">
        <v>151</v>
      </c>
      <c r="C167" s="4">
        <v>30</v>
      </c>
      <c r="D167">
        <v>560</v>
      </c>
      <c r="E167" s="4" t="s">
        <v>273</v>
      </c>
      <c r="F167" s="4" t="str">
        <f t="shared" si="8"/>
        <v>Peru</v>
      </c>
      <c r="G167" s="11">
        <v>-71.410129999999995</v>
      </c>
      <c r="H167" s="11">
        <v>-12.88893</v>
      </c>
      <c r="I167" s="7">
        <v>41487</v>
      </c>
      <c r="J167" s="12">
        <f t="shared" si="9"/>
        <v>2013</v>
      </c>
      <c r="K167" s="12">
        <f t="shared" si="10"/>
        <v>8</v>
      </c>
      <c r="L167" s="12">
        <f t="shared" si="11"/>
        <v>1</v>
      </c>
      <c r="M167" t="s">
        <v>149</v>
      </c>
      <c r="N167" s="4" t="s">
        <v>263</v>
      </c>
      <c r="O167" t="s">
        <v>121</v>
      </c>
      <c r="P167" t="s">
        <v>121</v>
      </c>
      <c r="Q167" t="s">
        <v>109</v>
      </c>
      <c r="R167" t="s">
        <v>106</v>
      </c>
      <c r="S167" t="s">
        <v>205</v>
      </c>
      <c r="T167" t="s">
        <v>104</v>
      </c>
      <c r="AA167" t="s">
        <v>114</v>
      </c>
      <c r="AB167" t="s">
        <v>119</v>
      </c>
      <c r="AD167" t="s">
        <v>130</v>
      </c>
      <c r="AE167" t="s">
        <v>137</v>
      </c>
      <c r="AM167" t="s">
        <v>124</v>
      </c>
      <c r="AO167">
        <v>0</v>
      </c>
      <c r="AT167">
        <v>0</v>
      </c>
      <c r="AU167" t="s">
        <v>204</v>
      </c>
      <c r="AV167">
        <v>1</v>
      </c>
      <c r="AW167">
        <v>2013</v>
      </c>
    </row>
    <row r="168" spans="1:49" ht="16" x14ac:dyDescent="0.2">
      <c r="A168" t="s">
        <v>127</v>
      </c>
      <c r="B168" t="s">
        <v>127</v>
      </c>
      <c r="C168" s="4">
        <v>30</v>
      </c>
      <c r="D168">
        <v>560</v>
      </c>
      <c r="E168" s="4" t="s">
        <v>273</v>
      </c>
      <c r="F168" s="4" t="str">
        <f t="shared" si="8"/>
        <v>Peru</v>
      </c>
      <c r="G168" s="11">
        <v>-71.406239999999997</v>
      </c>
      <c r="H168" s="11">
        <v>-12.90034</v>
      </c>
      <c r="I168" s="7">
        <v>41660</v>
      </c>
      <c r="J168" s="12">
        <f t="shared" si="9"/>
        <v>2014</v>
      </c>
      <c r="K168" s="12">
        <f t="shared" si="10"/>
        <v>1</v>
      </c>
      <c r="L168" s="12">
        <f t="shared" si="11"/>
        <v>21</v>
      </c>
      <c r="M168" t="s">
        <v>149</v>
      </c>
      <c r="N168" s="4" t="s">
        <v>263</v>
      </c>
      <c r="O168" t="s">
        <v>121</v>
      </c>
      <c r="P168" t="s">
        <v>121</v>
      </c>
      <c r="Q168" t="s">
        <v>109</v>
      </c>
      <c r="R168" t="s">
        <v>106</v>
      </c>
      <c r="S168">
        <v>34.14</v>
      </c>
      <c r="T168" t="s">
        <v>104</v>
      </c>
      <c r="AA168" t="s">
        <v>114</v>
      </c>
      <c r="AB168" t="s">
        <v>119</v>
      </c>
      <c r="AD168" t="s">
        <v>130</v>
      </c>
      <c r="AE168" t="s">
        <v>137</v>
      </c>
      <c r="AM168" t="s">
        <v>124</v>
      </c>
      <c r="AO168">
        <v>0</v>
      </c>
      <c r="AT168">
        <v>0</v>
      </c>
      <c r="AU168" t="s">
        <v>171</v>
      </c>
      <c r="AV168">
        <v>21</v>
      </c>
      <c r="AW168">
        <v>2014</v>
      </c>
    </row>
    <row r="169" spans="1:49" ht="16" x14ac:dyDescent="0.2">
      <c r="A169" t="s">
        <v>127</v>
      </c>
      <c r="B169" t="s">
        <v>127</v>
      </c>
      <c r="C169" s="4">
        <v>30</v>
      </c>
      <c r="D169">
        <v>550</v>
      </c>
      <c r="E169" s="4" t="s">
        <v>273</v>
      </c>
      <c r="F169" s="4" t="str">
        <f t="shared" si="8"/>
        <v>Peru</v>
      </c>
      <c r="G169" s="11">
        <v>-71.412670000000006</v>
      </c>
      <c r="H169" s="11">
        <v>-12.89428</v>
      </c>
      <c r="I169" s="7">
        <v>41661</v>
      </c>
      <c r="J169" s="12">
        <f t="shared" si="9"/>
        <v>2014</v>
      </c>
      <c r="K169" s="12">
        <f t="shared" si="10"/>
        <v>1</v>
      </c>
      <c r="L169" s="12">
        <f t="shared" si="11"/>
        <v>22</v>
      </c>
      <c r="M169" t="s">
        <v>149</v>
      </c>
      <c r="N169" s="4" t="s">
        <v>263</v>
      </c>
      <c r="O169" t="s">
        <v>121</v>
      </c>
      <c r="P169" t="s">
        <v>121</v>
      </c>
      <c r="Q169" t="s">
        <v>109</v>
      </c>
      <c r="R169" t="s">
        <v>106</v>
      </c>
      <c r="S169">
        <v>63.14</v>
      </c>
      <c r="T169" t="s">
        <v>104</v>
      </c>
      <c r="AA169" t="s">
        <v>114</v>
      </c>
      <c r="AB169" t="s">
        <v>119</v>
      </c>
      <c r="AD169" t="s">
        <v>130</v>
      </c>
      <c r="AE169" t="s">
        <v>131</v>
      </c>
      <c r="AM169" t="s">
        <v>124</v>
      </c>
      <c r="AO169">
        <v>0</v>
      </c>
      <c r="AT169">
        <v>0</v>
      </c>
      <c r="AU169" t="s">
        <v>171</v>
      </c>
      <c r="AV169">
        <v>22</v>
      </c>
      <c r="AW169">
        <v>2014</v>
      </c>
    </row>
    <row r="170" spans="1:49" ht="16" x14ac:dyDescent="0.2">
      <c r="A170" t="s">
        <v>127</v>
      </c>
      <c r="B170" t="s">
        <v>127</v>
      </c>
      <c r="C170" s="4">
        <v>30</v>
      </c>
      <c r="D170">
        <v>550</v>
      </c>
      <c r="E170" s="4" t="s">
        <v>273</v>
      </c>
      <c r="F170" s="4" t="str">
        <f t="shared" si="8"/>
        <v>Peru</v>
      </c>
      <c r="G170" s="11">
        <v>-71.407619999999994</v>
      </c>
      <c r="H170" s="11">
        <v>-12.888339999999999</v>
      </c>
      <c r="I170" s="7">
        <v>41662</v>
      </c>
      <c r="J170" s="12">
        <f t="shared" si="9"/>
        <v>2014</v>
      </c>
      <c r="K170" s="12">
        <f t="shared" si="10"/>
        <v>1</v>
      </c>
      <c r="L170" s="12">
        <f t="shared" si="11"/>
        <v>23</v>
      </c>
      <c r="M170" t="s">
        <v>149</v>
      </c>
      <c r="N170" s="4" t="s">
        <v>263</v>
      </c>
      <c r="O170" t="s">
        <v>121</v>
      </c>
      <c r="P170" t="s">
        <v>121</v>
      </c>
      <c r="Q170" t="s">
        <v>109</v>
      </c>
      <c r="R170" t="s">
        <v>106</v>
      </c>
      <c r="S170">
        <v>79.14</v>
      </c>
      <c r="T170" t="s">
        <v>104</v>
      </c>
      <c r="AA170" t="s">
        <v>114</v>
      </c>
      <c r="AB170" t="s">
        <v>119</v>
      </c>
      <c r="AD170" t="s">
        <v>130</v>
      </c>
      <c r="AE170" t="s">
        <v>131</v>
      </c>
      <c r="AM170" t="s">
        <v>124</v>
      </c>
      <c r="AO170">
        <v>0</v>
      </c>
      <c r="AT170">
        <v>0</v>
      </c>
      <c r="AU170" t="s">
        <v>171</v>
      </c>
      <c r="AV170">
        <v>23</v>
      </c>
      <c r="AW170">
        <v>2014</v>
      </c>
    </row>
    <row r="171" spans="1:49" ht="16" x14ac:dyDescent="0.2">
      <c r="A171" t="s">
        <v>127</v>
      </c>
      <c r="B171" t="s">
        <v>127</v>
      </c>
      <c r="C171" s="4">
        <v>30</v>
      </c>
      <c r="D171">
        <v>534</v>
      </c>
      <c r="E171" s="4" t="s">
        <v>273</v>
      </c>
      <c r="F171" s="4" t="str">
        <f t="shared" si="8"/>
        <v>Peru</v>
      </c>
      <c r="G171" s="11">
        <v>-71.407939999999996</v>
      </c>
      <c r="H171" s="11">
        <v>-12.88824</v>
      </c>
      <c r="I171" s="7">
        <v>41662</v>
      </c>
      <c r="J171" s="12">
        <f t="shared" si="9"/>
        <v>2014</v>
      </c>
      <c r="K171" s="12">
        <f t="shared" si="10"/>
        <v>1</v>
      </c>
      <c r="L171" s="12">
        <f t="shared" si="11"/>
        <v>23</v>
      </c>
      <c r="M171" t="s">
        <v>149</v>
      </c>
      <c r="N171" s="4" t="s">
        <v>263</v>
      </c>
      <c r="O171" t="s">
        <v>121</v>
      </c>
      <c r="P171" t="s">
        <v>121</v>
      </c>
      <c r="Q171" t="s">
        <v>109</v>
      </c>
      <c r="R171" t="s">
        <v>106</v>
      </c>
      <c r="S171">
        <v>80.14</v>
      </c>
      <c r="T171" t="s">
        <v>104</v>
      </c>
      <c r="AA171" t="s">
        <v>114</v>
      </c>
      <c r="AB171" t="s">
        <v>119</v>
      </c>
      <c r="AD171" t="s">
        <v>130</v>
      </c>
      <c r="AE171" t="s">
        <v>135</v>
      </c>
      <c r="AM171" t="s">
        <v>124</v>
      </c>
      <c r="AO171">
        <v>0</v>
      </c>
      <c r="AT171">
        <v>0</v>
      </c>
      <c r="AU171" t="s">
        <v>171</v>
      </c>
      <c r="AV171">
        <v>23</v>
      </c>
      <c r="AW171">
        <v>2014</v>
      </c>
    </row>
    <row r="172" spans="1:49" ht="16" x14ac:dyDescent="0.2">
      <c r="A172" t="s">
        <v>127</v>
      </c>
      <c r="B172" t="s">
        <v>127</v>
      </c>
      <c r="C172" s="4">
        <v>30</v>
      </c>
      <c r="D172">
        <v>540</v>
      </c>
      <c r="E172" s="4" t="s">
        <v>273</v>
      </c>
      <c r="F172" s="4" t="str">
        <f t="shared" si="8"/>
        <v>Peru</v>
      </c>
      <c r="G172" s="11">
        <v>-71.409679999999994</v>
      </c>
      <c r="H172" s="11">
        <v>-12.88903</v>
      </c>
      <c r="I172" s="7">
        <v>41662</v>
      </c>
      <c r="J172" s="12">
        <f t="shared" si="9"/>
        <v>2014</v>
      </c>
      <c r="K172" s="12">
        <f t="shared" si="10"/>
        <v>1</v>
      </c>
      <c r="L172" s="12">
        <f t="shared" si="11"/>
        <v>23</v>
      </c>
      <c r="M172" t="s">
        <v>149</v>
      </c>
      <c r="N172" s="4" t="s">
        <v>263</v>
      </c>
      <c r="O172" t="s">
        <v>121</v>
      </c>
      <c r="P172" t="s">
        <v>121</v>
      </c>
      <c r="Q172" t="s">
        <v>109</v>
      </c>
      <c r="R172" t="s">
        <v>106</v>
      </c>
      <c r="S172">
        <v>81.14</v>
      </c>
      <c r="T172" t="s">
        <v>104</v>
      </c>
      <c r="AA172" t="s">
        <v>114</v>
      </c>
      <c r="AB172" t="s">
        <v>119</v>
      </c>
      <c r="AD172" t="s">
        <v>130</v>
      </c>
      <c r="AE172" t="s">
        <v>131</v>
      </c>
      <c r="AM172" t="s">
        <v>124</v>
      </c>
      <c r="AO172">
        <v>0</v>
      </c>
      <c r="AT172">
        <v>0</v>
      </c>
      <c r="AU172" t="s">
        <v>171</v>
      </c>
      <c r="AV172">
        <v>23</v>
      </c>
      <c r="AW172">
        <v>2014</v>
      </c>
    </row>
    <row r="173" spans="1:49" ht="16" x14ac:dyDescent="0.2">
      <c r="A173" t="s">
        <v>127</v>
      </c>
      <c r="B173" t="s">
        <v>127</v>
      </c>
      <c r="C173" s="4">
        <v>30</v>
      </c>
      <c r="D173">
        <v>566</v>
      </c>
      <c r="E173" s="4" t="s">
        <v>273</v>
      </c>
      <c r="F173" s="4" t="str">
        <f t="shared" si="8"/>
        <v>Peru</v>
      </c>
      <c r="G173" s="11">
        <v>-71.409940000000006</v>
      </c>
      <c r="H173" s="11">
        <v>-12.888820000000001</v>
      </c>
      <c r="I173" s="7">
        <v>41662</v>
      </c>
      <c r="J173" s="12">
        <f t="shared" si="9"/>
        <v>2014</v>
      </c>
      <c r="K173" s="12">
        <f t="shared" si="10"/>
        <v>1</v>
      </c>
      <c r="L173" s="12">
        <f t="shared" si="11"/>
        <v>23</v>
      </c>
      <c r="M173" t="s">
        <v>149</v>
      </c>
      <c r="N173" s="4" t="s">
        <v>263</v>
      </c>
      <c r="O173" t="s">
        <v>121</v>
      </c>
      <c r="P173" t="s">
        <v>121</v>
      </c>
      <c r="Q173" t="s">
        <v>109</v>
      </c>
      <c r="R173" t="s">
        <v>106</v>
      </c>
      <c r="S173">
        <v>82.14</v>
      </c>
      <c r="T173" t="s">
        <v>104</v>
      </c>
      <c r="AA173" t="s">
        <v>114</v>
      </c>
      <c r="AB173" t="s">
        <v>119</v>
      </c>
      <c r="AD173" t="s">
        <v>130</v>
      </c>
      <c r="AE173" t="s">
        <v>131</v>
      </c>
      <c r="AM173" t="s">
        <v>124</v>
      </c>
      <c r="AO173">
        <v>0</v>
      </c>
      <c r="AT173">
        <v>0</v>
      </c>
      <c r="AU173" t="s">
        <v>171</v>
      </c>
      <c r="AV173">
        <v>23</v>
      </c>
      <c r="AW173">
        <v>2014</v>
      </c>
    </row>
    <row r="174" spans="1:49" ht="16" x14ac:dyDescent="0.2">
      <c r="A174" t="s">
        <v>127</v>
      </c>
      <c r="B174" t="s">
        <v>127</v>
      </c>
      <c r="C174" s="4">
        <v>30</v>
      </c>
      <c r="D174">
        <v>537</v>
      </c>
      <c r="E174" s="4" t="s">
        <v>273</v>
      </c>
      <c r="F174" s="4" t="str">
        <f t="shared" si="8"/>
        <v>Peru</v>
      </c>
      <c r="G174" s="11">
        <v>-71.40907</v>
      </c>
      <c r="H174" s="11">
        <v>-12.8889</v>
      </c>
      <c r="I174" s="7">
        <v>41662</v>
      </c>
      <c r="J174" s="12">
        <f t="shared" si="9"/>
        <v>2014</v>
      </c>
      <c r="K174" s="12">
        <f t="shared" si="10"/>
        <v>1</v>
      </c>
      <c r="L174" s="12">
        <f t="shared" si="11"/>
        <v>23</v>
      </c>
      <c r="M174" t="s">
        <v>149</v>
      </c>
      <c r="N174" s="4" t="s">
        <v>263</v>
      </c>
      <c r="O174" t="s">
        <v>121</v>
      </c>
      <c r="P174" t="s">
        <v>121</v>
      </c>
      <c r="Q174" t="s">
        <v>109</v>
      </c>
      <c r="R174" t="s">
        <v>106</v>
      </c>
      <c r="S174">
        <v>83.14</v>
      </c>
      <c r="T174" t="s">
        <v>104</v>
      </c>
      <c r="AA174" t="s">
        <v>114</v>
      </c>
      <c r="AB174" t="s">
        <v>119</v>
      </c>
      <c r="AD174" t="s">
        <v>130</v>
      </c>
      <c r="AE174" t="s">
        <v>131</v>
      </c>
      <c r="AM174" t="s">
        <v>124</v>
      </c>
      <c r="AO174">
        <v>0</v>
      </c>
      <c r="AT174">
        <v>0</v>
      </c>
      <c r="AU174" t="s">
        <v>171</v>
      </c>
      <c r="AV174">
        <v>23</v>
      </c>
      <c r="AW174">
        <v>2014</v>
      </c>
    </row>
    <row r="175" spans="1:49" ht="16" x14ac:dyDescent="0.2">
      <c r="A175" t="s">
        <v>127</v>
      </c>
      <c r="B175" t="s">
        <v>127</v>
      </c>
      <c r="C175" s="4">
        <v>30</v>
      </c>
      <c r="D175">
        <v>560</v>
      </c>
      <c r="E175" s="4" t="s">
        <v>273</v>
      </c>
      <c r="F175" s="4" t="str">
        <f t="shared" si="8"/>
        <v>Peru</v>
      </c>
      <c r="G175" s="11">
        <v>-71.410160000000005</v>
      </c>
      <c r="H175" s="11">
        <v>-12.889150000000001</v>
      </c>
      <c r="I175" s="7">
        <v>41662</v>
      </c>
      <c r="J175" s="12">
        <f t="shared" si="9"/>
        <v>2014</v>
      </c>
      <c r="K175" s="12">
        <f t="shared" si="10"/>
        <v>1</v>
      </c>
      <c r="L175" s="12">
        <f t="shared" si="11"/>
        <v>23</v>
      </c>
      <c r="M175" t="s">
        <v>149</v>
      </c>
      <c r="N175" s="4" t="s">
        <v>263</v>
      </c>
      <c r="O175" t="s">
        <v>121</v>
      </c>
      <c r="P175" t="s">
        <v>121</v>
      </c>
      <c r="Q175" t="s">
        <v>109</v>
      </c>
      <c r="R175" t="s">
        <v>106</v>
      </c>
      <c r="S175">
        <v>84.14</v>
      </c>
      <c r="T175" t="s">
        <v>104</v>
      </c>
      <c r="AA175" t="s">
        <v>114</v>
      </c>
      <c r="AB175" t="s">
        <v>119</v>
      </c>
      <c r="AD175" t="s">
        <v>130</v>
      </c>
      <c r="AE175" t="s">
        <v>135</v>
      </c>
      <c r="AM175" t="s">
        <v>124</v>
      </c>
      <c r="AO175">
        <v>0</v>
      </c>
      <c r="AT175">
        <v>0</v>
      </c>
      <c r="AU175" t="s">
        <v>171</v>
      </c>
      <c r="AV175">
        <v>23</v>
      </c>
      <c r="AW175">
        <v>2014</v>
      </c>
    </row>
    <row r="176" spans="1:49" ht="16" x14ac:dyDescent="0.2">
      <c r="A176" t="s">
        <v>127</v>
      </c>
      <c r="B176" t="s">
        <v>127</v>
      </c>
      <c r="C176" s="4">
        <v>30</v>
      </c>
      <c r="D176">
        <v>566</v>
      </c>
      <c r="E176" s="4" t="s">
        <v>273</v>
      </c>
      <c r="F176" s="4" t="str">
        <f t="shared" si="8"/>
        <v>Peru</v>
      </c>
      <c r="G176" s="11">
        <v>-71.409880000000001</v>
      </c>
      <c r="H176" s="11">
        <v>-12.8887</v>
      </c>
      <c r="I176" s="7">
        <v>41662</v>
      </c>
      <c r="J176" s="12">
        <f t="shared" si="9"/>
        <v>2014</v>
      </c>
      <c r="K176" s="12">
        <f t="shared" si="10"/>
        <v>1</v>
      </c>
      <c r="L176" s="12">
        <f t="shared" si="11"/>
        <v>23</v>
      </c>
      <c r="M176" t="s">
        <v>149</v>
      </c>
      <c r="N176" s="4" t="s">
        <v>263</v>
      </c>
      <c r="O176" t="s">
        <v>121</v>
      </c>
      <c r="P176" t="s">
        <v>121</v>
      </c>
      <c r="Q176" t="s">
        <v>109</v>
      </c>
      <c r="R176" t="s">
        <v>106</v>
      </c>
      <c r="S176">
        <v>85.14</v>
      </c>
      <c r="T176" t="s">
        <v>104</v>
      </c>
      <c r="AA176" t="s">
        <v>114</v>
      </c>
      <c r="AB176" t="s">
        <v>119</v>
      </c>
      <c r="AD176" t="s">
        <v>130</v>
      </c>
      <c r="AE176" t="s">
        <v>135</v>
      </c>
      <c r="AM176" t="s">
        <v>124</v>
      </c>
      <c r="AO176">
        <v>0</v>
      </c>
      <c r="AT176">
        <v>0</v>
      </c>
      <c r="AU176" t="s">
        <v>171</v>
      </c>
      <c r="AV176">
        <v>23</v>
      </c>
      <c r="AW176">
        <v>2014</v>
      </c>
    </row>
    <row r="177" spans="1:49" ht="16" x14ac:dyDescent="0.2">
      <c r="A177" t="s">
        <v>127</v>
      </c>
      <c r="B177" t="s">
        <v>127</v>
      </c>
      <c r="C177" s="4">
        <v>30</v>
      </c>
      <c r="D177">
        <v>533</v>
      </c>
      <c r="E177" s="4" t="s">
        <v>273</v>
      </c>
      <c r="F177" s="4" t="str">
        <f t="shared" si="8"/>
        <v>Peru</v>
      </c>
      <c r="G177" s="11">
        <v>-71.40728</v>
      </c>
      <c r="H177" s="11">
        <v>-12.888299999999999</v>
      </c>
      <c r="I177" s="7">
        <v>41662</v>
      </c>
      <c r="J177" s="12">
        <f t="shared" si="9"/>
        <v>2014</v>
      </c>
      <c r="K177" s="12">
        <f t="shared" si="10"/>
        <v>1</v>
      </c>
      <c r="L177" s="12">
        <f t="shared" si="11"/>
        <v>23</v>
      </c>
      <c r="M177" t="s">
        <v>149</v>
      </c>
      <c r="N177" s="4" t="s">
        <v>263</v>
      </c>
      <c r="O177" t="s">
        <v>121</v>
      </c>
      <c r="P177" t="s">
        <v>121</v>
      </c>
      <c r="Q177" t="s">
        <v>109</v>
      </c>
      <c r="R177" t="s">
        <v>106</v>
      </c>
      <c r="S177">
        <v>86.14</v>
      </c>
      <c r="T177" t="s">
        <v>104</v>
      </c>
      <c r="AA177" t="s">
        <v>114</v>
      </c>
      <c r="AB177" t="s">
        <v>119</v>
      </c>
      <c r="AD177" t="s">
        <v>130</v>
      </c>
      <c r="AE177" t="s">
        <v>131</v>
      </c>
      <c r="AM177" t="s">
        <v>124</v>
      </c>
      <c r="AO177">
        <v>0</v>
      </c>
      <c r="AT177">
        <v>0</v>
      </c>
      <c r="AU177" t="s">
        <v>171</v>
      </c>
      <c r="AV177">
        <v>23</v>
      </c>
      <c r="AW177">
        <v>2014</v>
      </c>
    </row>
    <row r="178" spans="1:49" ht="16" x14ac:dyDescent="0.2">
      <c r="A178" t="s">
        <v>127</v>
      </c>
      <c r="B178" t="s">
        <v>127</v>
      </c>
      <c r="C178" s="4">
        <v>30</v>
      </c>
      <c r="D178">
        <v>560</v>
      </c>
      <c r="E178" s="4" t="s">
        <v>273</v>
      </c>
      <c r="F178" s="4" t="str">
        <f t="shared" si="8"/>
        <v>Peru</v>
      </c>
      <c r="G178" s="11">
        <v>-71.410060000000001</v>
      </c>
      <c r="H178" s="11">
        <v>-12.889060000000001</v>
      </c>
      <c r="I178" s="7">
        <v>41662</v>
      </c>
      <c r="J178" s="12">
        <f t="shared" si="9"/>
        <v>2014</v>
      </c>
      <c r="K178" s="12">
        <f t="shared" si="10"/>
        <v>1</v>
      </c>
      <c r="L178" s="12">
        <f t="shared" si="11"/>
        <v>23</v>
      </c>
      <c r="M178" t="s">
        <v>149</v>
      </c>
      <c r="N178" s="4" t="s">
        <v>263</v>
      </c>
      <c r="O178" t="s">
        <v>121</v>
      </c>
      <c r="P178" t="s">
        <v>121</v>
      </c>
      <c r="Q178" t="s">
        <v>109</v>
      </c>
      <c r="R178" t="s">
        <v>106</v>
      </c>
      <c r="S178">
        <v>87.14</v>
      </c>
      <c r="T178" t="s">
        <v>104</v>
      </c>
      <c r="AA178" t="s">
        <v>114</v>
      </c>
      <c r="AB178" t="s">
        <v>119</v>
      </c>
      <c r="AD178" t="s">
        <v>130</v>
      </c>
      <c r="AE178" t="s">
        <v>131</v>
      </c>
      <c r="AM178" t="s">
        <v>124</v>
      </c>
      <c r="AO178">
        <v>0</v>
      </c>
      <c r="AT178">
        <v>0</v>
      </c>
      <c r="AU178" t="s">
        <v>171</v>
      </c>
      <c r="AV178">
        <v>23</v>
      </c>
      <c r="AW178">
        <v>2014</v>
      </c>
    </row>
    <row r="179" spans="1:49" ht="16" x14ac:dyDescent="0.2">
      <c r="A179" t="s">
        <v>127</v>
      </c>
      <c r="B179" t="s">
        <v>127</v>
      </c>
      <c r="C179" s="4">
        <v>30</v>
      </c>
      <c r="D179">
        <v>537</v>
      </c>
      <c r="E179" s="4" t="s">
        <v>273</v>
      </c>
      <c r="F179" s="4" t="str">
        <f t="shared" si="8"/>
        <v>Peru</v>
      </c>
      <c r="G179" s="11">
        <v>-71.408720000000002</v>
      </c>
      <c r="H179" s="11">
        <v>-12.88828</v>
      </c>
      <c r="I179" s="7">
        <v>41662</v>
      </c>
      <c r="J179" s="12">
        <f t="shared" si="9"/>
        <v>2014</v>
      </c>
      <c r="K179" s="12">
        <f t="shared" si="10"/>
        <v>1</v>
      </c>
      <c r="L179" s="12">
        <f t="shared" si="11"/>
        <v>23</v>
      </c>
      <c r="M179" t="s">
        <v>149</v>
      </c>
      <c r="N179" s="4" t="s">
        <v>263</v>
      </c>
      <c r="O179" t="s">
        <v>121</v>
      </c>
      <c r="P179" t="s">
        <v>121</v>
      </c>
      <c r="Q179" t="s">
        <v>109</v>
      </c>
      <c r="R179" t="s">
        <v>106</v>
      </c>
      <c r="S179">
        <v>89.14</v>
      </c>
      <c r="T179" t="s">
        <v>104</v>
      </c>
      <c r="AA179" t="s">
        <v>114</v>
      </c>
      <c r="AB179" t="s">
        <v>119</v>
      </c>
      <c r="AD179" t="s">
        <v>130</v>
      </c>
      <c r="AE179" t="s">
        <v>135</v>
      </c>
      <c r="AM179" t="s">
        <v>124</v>
      </c>
      <c r="AO179">
        <v>0</v>
      </c>
      <c r="AT179">
        <v>0</v>
      </c>
      <c r="AU179" t="s">
        <v>171</v>
      </c>
      <c r="AV179">
        <v>23</v>
      </c>
      <c r="AW179">
        <v>2014</v>
      </c>
    </row>
    <row r="180" spans="1:49" ht="16" x14ac:dyDescent="0.2">
      <c r="A180" t="s">
        <v>127</v>
      </c>
      <c r="B180" t="s">
        <v>127</v>
      </c>
      <c r="C180" s="4">
        <v>30</v>
      </c>
      <c r="D180">
        <v>560</v>
      </c>
      <c r="E180" s="4" t="s">
        <v>273</v>
      </c>
      <c r="F180" s="4" t="str">
        <f t="shared" si="8"/>
        <v>Peru</v>
      </c>
      <c r="G180" s="11">
        <v>-71.409549999999996</v>
      </c>
      <c r="H180" s="11">
        <v>-12.88908</v>
      </c>
      <c r="I180" s="7">
        <v>41662</v>
      </c>
      <c r="J180" s="12">
        <f t="shared" si="9"/>
        <v>2014</v>
      </c>
      <c r="K180" s="12">
        <f t="shared" si="10"/>
        <v>1</v>
      </c>
      <c r="L180" s="12">
        <f t="shared" si="11"/>
        <v>23</v>
      </c>
      <c r="M180" t="s">
        <v>149</v>
      </c>
      <c r="N180" s="4" t="s">
        <v>263</v>
      </c>
      <c r="O180" t="s">
        <v>121</v>
      </c>
      <c r="P180" t="s">
        <v>121</v>
      </c>
      <c r="Q180" t="s">
        <v>109</v>
      </c>
      <c r="R180" t="s">
        <v>106</v>
      </c>
      <c r="S180">
        <v>90.14</v>
      </c>
      <c r="T180" t="s">
        <v>104</v>
      </c>
      <c r="AA180" t="s">
        <v>114</v>
      </c>
      <c r="AB180" t="s">
        <v>119</v>
      </c>
      <c r="AD180" t="s">
        <v>130</v>
      </c>
      <c r="AE180" t="s">
        <v>131</v>
      </c>
      <c r="AM180" t="s">
        <v>124</v>
      </c>
      <c r="AO180">
        <v>0</v>
      </c>
      <c r="AT180">
        <v>0</v>
      </c>
      <c r="AU180" t="s">
        <v>171</v>
      </c>
      <c r="AV180">
        <v>23</v>
      </c>
      <c r="AW180">
        <v>2014</v>
      </c>
    </row>
    <row r="181" spans="1:49" ht="16" x14ac:dyDescent="0.2">
      <c r="A181" t="s">
        <v>127</v>
      </c>
      <c r="B181" t="s">
        <v>127</v>
      </c>
      <c r="C181" s="4">
        <v>30</v>
      </c>
      <c r="D181">
        <v>564</v>
      </c>
      <c r="E181" s="4" t="s">
        <v>273</v>
      </c>
      <c r="F181" s="4" t="str">
        <f t="shared" si="8"/>
        <v>Peru</v>
      </c>
      <c r="G181" s="11">
        <v>-71.410359999999997</v>
      </c>
      <c r="H181" s="11">
        <v>-12.88904</v>
      </c>
      <c r="I181" s="7">
        <v>41662</v>
      </c>
      <c r="J181" s="12">
        <f t="shared" si="9"/>
        <v>2014</v>
      </c>
      <c r="K181" s="12">
        <f t="shared" si="10"/>
        <v>1</v>
      </c>
      <c r="L181" s="12">
        <f t="shared" si="11"/>
        <v>23</v>
      </c>
      <c r="M181" t="s">
        <v>149</v>
      </c>
      <c r="N181" s="4" t="s">
        <v>263</v>
      </c>
      <c r="O181" t="s">
        <v>121</v>
      </c>
      <c r="P181" t="s">
        <v>121</v>
      </c>
      <c r="Q181" t="s">
        <v>109</v>
      </c>
      <c r="R181" t="s">
        <v>106</v>
      </c>
      <c r="S181">
        <v>91.14</v>
      </c>
      <c r="T181" t="s">
        <v>104</v>
      </c>
      <c r="AA181" t="s">
        <v>114</v>
      </c>
      <c r="AB181" t="s">
        <v>119</v>
      </c>
      <c r="AD181" t="s">
        <v>130</v>
      </c>
      <c r="AE181" t="s">
        <v>131</v>
      </c>
      <c r="AM181" t="s">
        <v>124</v>
      </c>
      <c r="AO181">
        <v>0</v>
      </c>
      <c r="AT181">
        <v>0</v>
      </c>
      <c r="AU181" t="s">
        <v>171</v>
      </c>
      <c r="AV181">
        <v>23</v>
      </c>
      <c r="AW181">
        <v>2014</v>
      </c>
    </row>
    <row r="182" spans="1:49" ht="16" x14ac:dyDescent="0.2">
      <c r="A182" t="s">
        <v>127</v>
      </c>
      <c r="B182" t="s">
        <v>127</v>
      </c>
      <c r="C182" s="4">
        <v>30</v>
      </c>
      <c r="D182">
        <v>540</v>
      </c>
      <c r="E182" s="4" t="s">
        <v>273</v>
      </c>
      <c r="F182" s="4" t="str">
        <f t="shared" si="8"/>
        <v>Peru</v>
      </c>
      <c r="G182" s="11">
        <v>-71.407799999999995</v>
      </c>
      <c r="H182" s="11">
        <v>-12.888260000000001</v>
      </c>
      <c r="I182" s="7">
        <v>41662</v>
      </c>
      <c r="J182" s="12">
        <f t="shared" si="9"/>
        <v>2014</v>
      </c>
      <c r="K182" s="12">
        <f t="shared" si="10"/>
        <v>1</v>
      </c>
      <c r="L182" s="12">
        <f t="shared" si="11"/>
        <v>23</v>
      </c>
      <c r="M182" t="s">
        <v>149</v>
      </c>
      <c r="N182" s="4" t="s">
        <v>263</v>
      </c>
      <c r="O182" t="s">
        <v>121</v>
      </c>
      <c r="P182" t="s">
        <v>121</v>
      </c>
      <c r="Q182" t="s">
        <v>109</v>
      </c>
      <c r="R182" t="s">
        <v>106</v>
      </c>
      <c r="S182">
        <v>92.14</v>
      </c>
      <c r="T182" t="s">
        <v>104</v>
      </c>
      <c r="AA182" t="s">
        <v>114</v>
      </c>
      <c r="AB182" t="s">
        <v>119</v>
      </c>
      <c r="AD182" t="s">
        <v>130</v>
      </c>
      <c r="AE182" t="s">
        <v>131</v>
      </c>
      <c r="AM182" t="s">
        <v>124</v>
      </c>
      <c r="AO182">
        <v>0</v>
      </c>
      <c r="AT182">
        <v>0</v>
      </c>
      <c r="AU182" t="s">
        <v>171</v>
      </c>
      <c r="AV182">
        <v>23</v>
      </c>
      <c r="AW182">
        <v>2014</v>
      </c>
    </row>
    <row r="183" spans="1:49" ht="16" x14ac:dyDescent="0.2">
      <c r="A183" t="s">
        <v>127</v>
      </c>
      <c r="B183" t="s">
        <v>127</v>
      </c>
      <c r="C183" s="4">
        <v>30</v>
      </c>
      <c r="D183">
        <v>655</v>
      </c>
      <c r="E183" s="4" t="s">
        <v>273</v>
      </c>
      <c r="F183" s="4" t="str">
        <f t="shared" si="8"/>
        <v>Peru</v>
      </c>
      <c r="G183" s="11">
        <v>-71.426599999999993</v>
      </c>
      <c r="H183" s="11">
        <v>-12.86924</v>
      </c>
      <c r="I183" s="7">
        <v>41666</v>
      </c>
      <c r="J183" s="12">
        <f t="shared" si="9"/>
        <v>2014</v>
      </c>
      <c r="K183" s="12">
        <f t="shared" si="10"/>
        <v>1</v>
      </c>
      <c r="L183" s="12">
        <f t="shared" si="11"/>
        <v>27</v>
      </c>
      <c r="M183" t="s">
        <v>149</v>
      </c>
      <c r="N183" s="4" t="s">
        <v>263</v>
      </c>
      <c r="O183" t="s">
        <v>121</v>
      </c>
      <c r="P183" t="s">
        <v>121</v>
      </c>
      <c r="Q183" t="s">
        <v>109</v>
      </c>
      <c r="R183" t="s">
        <v>106</v>
      </c>
      <c r="S183">
        <v>144.13999999999999</v>
      </c>
      <c r="T183" t="s">
        <v>104</v>
      </c>
      <c r="AA183" t="s">
        <v>114</v>
      </c>
      <c r="AB183" t="s">
        <v>119</v>
      </c>
      <c r="AD183" t="s">
        <v>130</v>
      </c>
      <c r="AE183" t="s">
        <v>131</v>
      </c>
      <c r="AM183" t="s">
        <v>124</v>
      </c>
      <c r="AO183">
        <v>0</v>
      </c>
      <c r="AT183">
        <v>0</v>
      </c>
      <c r="AU183" t="s">
        <v>171</v>
      </c>
      <c r="AV183">
        <v>27</v>
      </c>
      <c r="AW183">
        <v>2014</v>
      </c>
    </row>
    <row r="184" spans="1:49" ht="16" x14ac:dyDescent="0.2">
      <c r="A184" t="s">
        <v>127</v>
      </c>
      <c r="B184" t="s">
        <v>127</v>
      </c>
      <c r="C184" s="4">
        <v>30</v>
      </c>
      <c r="D184">
        <v>655</v>
      </c>
      <c r="E184" s="4" t="s">
        <v>273</v>
      </c>
      <c r="F184" s="4" t="str">
        <f t="shared" si="8"/>
        <v>Peru</v>
      </c>
      <c r="G184" s="11">
        <v>-71.42653</v>
      </c>
      <c r="H184" s="11">
        <v>-12.869109999999999</v>
      </c>
      <c r="I184" s="7">
        <v>41666</v>
      </c>
      <c r="J184" s="12">
        <f t="shared" si="9"/>
        <v>2014</v>
      </c>
      <c r="K184" s="12">
        <f t="shared" si="10"/>
        <v>1</v>
      </c>
      <c r="L184" s="12">
        <f t="shared" si="11"/>
        <v>27</v>
      </c>
      <c r="M184" t="s">
        <v>149</v>
      </c>
      <c r="N184" s="4" t="s">
        <v>263</v>
      </c>
      <c r="O184" t="s">
        <v>121</v>
      </c>
      <c r="P184" t="s">
        <v>121</v>
      </c>
      <c r="Q184" t="s">
        <v>109</v>
      </c>
      <c r="R184" t="s">
        <v>106</v>
      </c>
      <c r="S184">
        <v>145.13999999999999</v>
      </c>
      <c r="T184" t="s">
        <v>104</v>
      </c>
      <c r="AA184" t="s">
        <v>114</v>
      </c>
      <c r="AB184" t="s">
        <v>119</v>
      </c>
      <c r="AD184" t="s">
        <v>130</v>
      </c>
      <c r="AE184" t="s">
        <v>131</v>
      </c>
      <c r="AM184" t="s">
        <v>124</v>
      </c>
      <c r="AO184">
        <v>0</v>
      </c>
      <c r="AT184">
        <v>0</v>
      </c>
      <c r="AU184" t="s">
        <v>171</v>
      </c>
      <c r="AV184">
        <v>27</v>
      </c>
      <c r="AW184">
        <v>2014</v>
      </c>
    </row>
    <row r="185" spans="1:49" ht="16" x14ac:dyDescent="0.2">
      <c r="A185" t="s">
        <v>127</v>
      </c>
      <c r="B185" t="s">
        <v>127</v>
      </c>
      <c r="C185" s="4">
        <v>30</v>
      </c>
      <c r="D185">
        <v>630</v>
      </c>
      <c r="E185" s="4" t="s">
        <v>273</v>
      </c>
      <c r="F185" s="4" t="str">
        <f t="shared" si="8"/>
        <v>Peru</v>
      </c>
      <c r="G185" s="11">
        <v>-71.427359999999993</v>
      </c>
      <c r="H185" s="11">
        <v>-12.869809999999999</v>
      </c>
      <c r="I185" s="7">
        <v>41665</v>
      </c>
      <c r="J185" s="12">
        <f t="shared" si="9"/>
        <v>2014</v>
      </c>
      <c r="K185" s="12">
        <f t="shared" si="10"/>
        <v>1</v>
      </c>
      <c r="L185" s="12">
        <f t="shared" si="11"/>
        <v>26</v>
      </c>
      <c r="M185" t="s">
        <v>149</v>
      </c>
      <c r="N185" s="4" t="s">
        <v>263</v>
      </c>
      <c r="O185" t="s">
        <v>121</v>
      </c>
      <c r="P185" t="s">
        <v>121</v>
      </c>
      <c r="Q185" t="s">
        <v>109</v>
      </c>
      <c r="R185" t="s">
        <v>106</v>
      </c>
      <c r="S185">
        <v>146.13999999999999</v>
      </c>
      <c r="T185" t="s">
        <v>104</v>
      </c>
      <c r="AA185" t="s">
        <v>114</v>
      </c>
      <c r="AB185" t="s">
        <v>119</v>
      </c>
      <c r="AD185" t="s">
        <v>130</v>
      </c>
      <c r="AE185" t="s">
        <v>131</v>
      </c>
      <c r="AM185" t="s">
        <v>124</v>
      </c>
      <c r="AO185">
        <v>0</v>
      </c>
      <c r="AT185">
        <v>0</v>
      </c>
      <c r="AU185" t="s">
        <v>171</v>
      </c>
      <c r="AV185">
        <v>26</v>
      </c>
      <c r="AW185">
        <v>2014</v>
      </c>
    </row>
    <row r="186" spans="1:49" ht="16" x14ac:dyDescent="0.2">
      <c r="A186" t="s">
        <v>127</v>
      </c>
      <c r="B186" t="s">
        <v>127</v>
      </c>
      <c r="C186" s="4">
        <v>30</v>
      </c>
      <c r="D186">
        <v>975</v>
      </c>
      <c r="E186" s="4" t="s">
        <v>273</v>
      </c>
      <c r="F186" s="4" t="str">
        <f t="shared" si="8"/>
        <v>Peru</v>
      </c>
      <c r="G186" s="11">
        <v>-71.489140000000006</v>
      </c>
      <c r="H186" s="11">
        <v>-13.02412</v>
      </c>
      <c r="I186" s="7">
        <v>41664</v>
      </c>
      <c r="J186" s="12">
        <f t="shared" si="9"/>
        <v>2014</v>
      </c>
      <c r="K186" s="12">
        <f t="shared" si="10"/>
        <v>1</v>
      </c>
      <c r="L186" s="12">
        <f t="shared" si="11"/>
        <v>25</v>
      </c>
      <c r="M186" t="s">
        <v>149</v>
      </c>
      <c r="N186" s="4" t="s">
        <v>263</v>
      </c>
      <c r="O186" t="s">
        <v>121</v>
      </c>
      <c r="P186" t="s">
        <v>121</v>
      </c>
      <c r="Q186" t="s">
        <v>109</v>
      </c>
      <c r="R186" t="s">
        <v>106</v>
      </c>
      <c r="S186">
        <v>163.13999999999999</v>
      </c>
      <c r="T186" t="s">
        <v>104</v>
      </c>
      <c r="AA186" t="s">
        <v>114</v>
      </c>
      <c r="AB186" t="s">
        <v>119</v>
      </c>
      <c r="AD186" t="s">
        <v>130</v>
      </c>
      <c r="AE186" t="s">
        <v>135</v>
      </c>
      <c r="AM186" t="s">
        <v>124</v>
      </c>
      <c r="AO186">
        <v>0</v>
      </c>
      <c r="AT186">
        <v>0</v>
      </c>
      <c r="AU186" t="s">
        <v>171</v>
      </c>
      <c r="AV186">
        <v>25</v>
      </c>
      <c r="AW186">
        <v>2014</v>
      </c>
    </row>
    <row r="187" spans="1:49" ht="16" x14ac:dyDescent="0.2">
      <c r="A187" t="s">
        <v>127</v>
      </c>
      <c r="B187" t="s">
        <v>127</v>
      </c>
      <c r="C187" s="4">
        <v>30</v>
      </c>
      <c r="D187">
        <v>975</v>
      </c>
      <c r="E187" s="4" t="s">
        <v>273</v>
      </c>
      <c r="F187" s="4" t="str">
        <f t="shared" si="8"/>
        <v>Peru</v>
      </c>
      <c r="G187" s="11">
        <v>-71.488640000000004</v>
      </c>
      <c r="H187" s="11">
        <v>-13.02464</v>
      </c>
      <c r="I187" s="7">
        <v>41664</v>
      </c>
      <c r="J187" s="12">
        <f t="shared" si="9"/>
        <v>2014</v>
      </c>
      <c r="K187" s="12">
        <f t="shared" si="10"/>
        <v>1</v>
      </c>
      <c r="L187" s="12">
        <f t="shared" si="11"/>
        <v>25</v>
      </c>
      <c r="M187" t="s">
        <v>149</v>
      </c>
      <c r="N187" s="4" t="s">
        <v>263</v>
      </c>
      <c r="O187" t="s">
        <v>121</v>
      </c>
      <c r="P187" t="s">
        <v>121</v>
      </c>
      <c r="Q187" t="s">
        <v>109</v>
      </c>
      <c r="R187" t="s">
        <v>106</v>
      </c>
      <c r="S187">
        <v>164.14</v>
      </c>
      <c r="T187" t="s">
        <v>104</v>
      </c>
      <c r="AA187" t="s">
        <v>114</v>
      </c>
      <c r="AB187" t="s">
        <v>119</v>
      </c>
      <c r="AD187" t="s">
        <v>130</v>
      </c>
      <c r="AE187" t="s">
        <v>131</v>
      </c>
      <c r="AM187" t="s">
        <v>124</v>
      </c>
      <c r="AO187">
        <v>0</v>
      </c>
      <c r="AT187">
        <v>0</v>
      </c>
      <c r="AU187" t="s">
        <v>171</v>
      </c>
      <c r="AV187">
        <v>25</v>
      </c>
      <c r="AW187">
        <v>2014</v>
      </c>
    </row>
    <row r="188" spans="1:49" ht="16" x14ac:dyDescent="0.2">
      <c r="A188" t="s">
        <v>127</v>
      </c>
      <c r="B188" t="s">
        <v>127</v>
      </c>
      <c r="C188" s="4">
        <v>30</v>
      </c>
      <c r="D188">
        <v>620</v>
      </c>
      <c r="E188" s="4" t="s">
        <v>273</v>
      </c>
      <c r="F188" s="4" t="str">
        <f t="shared" si="8"/>
        <v>Peru</v>
      </c>
      <c r="G188" s="11">
        <v>-71.407200000000003</v>
      </c>
      <c r="H188" s="11">
        <v>-12.90095</v>
      </c>
      <c r="I188" s="7">
        <v>41666</v>
      </c>
      <c r="J188" s="12">
        <f t="shared" si="9"/>
        <v>2014</v>
      </c>
      <c r="K188" s="12">
        <f t="shared" si="10"/>
        <v>1</v>
      </c>
      <c r="L188" s="12">
        <f t="shared" si="11"/>
        <v>27</v>
      </c>
      <c r="M188" t="s">
        <v>149</v>
      </c>
      <c r="N188" s="4" t="s">
        <v>263</v>
      </c>
      <c r="O188" t="s">
        <v>121</v>
      </c>
      <c r="P188" t="s">
        <v>121</v>
      </c>
      <c r="Q188" t="s">
        <v>109</v>
      </c>
      <c r="R188" t="s">
        <v>106</v>
      </c>
      <c r="S188">
        <v>171.14</v>
      </c>
      <c r="T188" t="s">
        <v>104</v>
      </c>
      <c r="AA188" t="s">
        <v>114</v>
      </c>
      <c r="AB188" t="s">
        <v>119</v>
      </c>
      <c r="AD188" t="s">
        <v>130</v>
      </c>
      <c r="AE188" t="s">
        <v>131</v>
      </c>
      <c r="AM188" t="s">
        <v>124</v>
      </c>
      <c r="AO188">
        <v>0</v>
      </c>
      <c r="AT188">
        <v>0</v>
      </c>
      <c r="AU188" t="s">
        <v>171</v>
      </c>
      <c r="AV188">
        <v>27</v>
      </c>
      <c r="AW188">
        <v>2014</v>
      </c>
    </row>
    <row r="189" spans="1:49" ht="16" x14ac:dyDescent="0.2">
      <c r="A189" t="s">
        <v>127</v>
      </c>
      <c r="B189" t="s">
        <v>127</v>
      </c>
      <c r="C189" s="4">
        <v>30</v>
      </c>
      <c r="D189">
        <v>610</v>
      </c>
      <c r="E189" s="4" t="s">
        <v>273</v>
      </c>
      <c r="F189" s="4" t="str">
        <f t="shared" si="8"/>
        <v>Peru</v>
      </c>
      <c r="G189" s="11">
        <v>-71.407910000000001</v>
      </c>
      <c r="H189" s="11">
        <v>-12.901020000000001</v>
      </c>
      <c r="I189" s="7">
        <v>41666</v>
      </c>
      <c r="J189" s="12">
        <f t="shared" si="9"/>
        <v>2014</v>
      </c>
      <c r="K189" s="12">
        <f t="shared" si="10"/>
        <v>1</v>
      </c>
      <c r="L189" s="12">
        <f t="shared" si="11"/>
        <v>27</v>
      </c>
      <c r="M189" t="s">
        <v>149</v>
      </c>
      <c r="N189" s="4" t="s">
        <v>263</v>
      </c>
      <c r="O189" t="s">
        <v>121</v>
      </c>
      <c r="P189" t="s">
        <v>121</v>
      </c>
      <c r="Q189" t="s">
        <v>109</v>
      </c>
      <c r="R189" t="s">
        <v>106</v>
      </c>
      <c r="S189">
        <v>179.14</v>
      </c>
      <c r="T189" t="s">
        <v>104</v>
      </c>
      <c r="AA189" t="s">
        <v>114</v>
      </c>
      <c r="AB189" t="s">
        <v>119</v>
      </c>
      <c r="AD189" t="s">
        <v>130</v>
      </c>
      <c r="AE189" t="s">
        <v>131</v>
      </c>
      <c r="AM189" t="s">
        <v>124</v>
      </c>
      <c r="AO189">
        <v>0</v>
      </c>
      <c r="AT189">
        <v>0</v>
      </c>
      <c r="AU189" t="s">
        <v>171</v>
      </c>
      <c r="AV189">
        <v>27</v>
      </c>
      <c r="AW189">
        <v>2014</v>
      </c>
    </row>
    <row r="190" spans="1:49" ht="16" x14ac:dyDescent="0.2">
      <c r="A190" t="s">
        <v>127</v>
      </c>
      <c r="B190" t="s">
        <v>127</v>
      </c>
      <c r="C190" s="4">
        <v>30</v>
      </c>
      <c r="D190">
        <v>995</v>
      </c>
      <c r="E190" s="4" t="s">
        <v>273</v>
      </c>
      <c r="F190" s="4" t="str">
        <f t="shared" si="8"/>
        <v>Peru</v>
      </c>
      <c r="G190" s="11">
        <v>-71.492699999999999</v>
      </c>
      <c r="H190" s="11">
        <v>-13.02389</v>
      </c>
      <c r="I190" s="7">
        <v>41667</v>
      </c>
      <c r="J190" s="12">
        <f t="shared" si="9"/>
        <v>2014</v>
      </c>
      <c r="K190" s="12">
        <f t="shared" si="10"/>
        <v>1</v>
      </c>
      <c r="L190" s="12">
        <f t="shared" si="11"/>
        <v>28</v>
      </c>
      <c r="M190" t="s">
        <v>149</v>
      </c>
      <c r="N190" s="4" t="s">
        <v>263</v>
      </c>
      <c r="O190" t="s">
        <v>121</v>
      </c>
      <c r="P190" t="s">
        <v>121</v>
      </c>
      <c r="Q190" t="s">
        <v>109</v>
      </c>
      <c r="R190" t="s">
        <v>106</v>
      </c>
      <c r="S190">
        <v>190.14</v>
      </c>
      <c r="T190" t="s">
        <v>104</v>
      </c>
      <c r="AA190" t="s">
        <v>114</v>
      </c>
      <c r="AB190" t="s">
        <v>119</v>
      </c>
      <c r="AD190" t="s">
        <v>130</v>
      </c>
      <c r="AE190" t="s">
        <v>135</v>
      </c>
      <c r="AM190" t="s">
        <v>124</v>
      </c>
      <c r="AO190">
        <v>0</v>
      </c>
      <c r="AT190">
        <v>0</v>
      </c>
      <c r="AU190" t="s">
        <v>171</v>
      </c>
      <c r="AV190">
        <v>28</v>
      </c>
      <c r="AW190">
        <v>2014</v>
      </c>
    </row>
    <row r="191" spans="1:49" ht="16" x14ac:dyDescent="0.2">
      <c r="A191" t="s">
        <v>127</v>
      </c>
      <c r="B191" t="s">
        <v>127</v>
      </c>
      <c r="C191" s="4">
        <v>30</v>
      </c>
      <c r="D191">
        <v>1010</v>
      </c>
      <c r="E191" s="4" t="s">
        <v>273</v>
      </c>
      <c r="F191" s="4" t="str">
        <f t="shared" si="8"/>
        <v>Peru</v>
      </c>
      <c r="G191" s="11">
        <v>-71.494900000000001</v>
      </c>
      <c r="H191" s="11">
        <v>-13.025779999999999</v>
      </c>
      <c r="I191" s="7">
        <v>41667</v>
      </c>
      <c r="J191" s="12">
        <f t="shared" si="9"/>
        <v>2014</v>
      </c>
      <c r="K191" s="12">
        <f t="shared" si="10"/>
        <v>1</v>
      </c>
      <c r="L191" s="12">
        <f t="shared" si="11"/>
        <v>28</v>
      </c>
      <c r="M191" t="s">
        <v>149</v>
      </c>
      <c r="N191" s="4" t="s">
        <v>263</v>
      </c>
      <c r="O191" t="s">
        <v>121</v>
      </c>
      <c r="P191" t="s">
        <v>121</v>
      </c>
      <c r="Q191" t="s">
        <v>109</v>
      </c>
      <c r="R191" t="s">
        <v>106</v>
      </c>
      <c r="S191">
        <v>191.14</v>
      </c>
      <c r="T191" t="s">
        <v>104</v>
      </c>
      <c r="AA191" t="s">
        <v>114</v>
      </c>
      <c r="AB191" t="s">
        <v>119</v>
      </c>
      <c r="AD191" t="s">
        <v>130</v>
      </c>
      <c r="AE191" t="s">
        <v>135</v>
      </c>
      <c r="AM191" t="s">
        <v>124</v>
      </c>
      <c r="AO191">
        <v>0</v>
      </c>
      <c r="AT191">
        <v>0</v>
      </c>
      <c r="AU191" t="s">
        <v>171</v>
      </c>
      <c r="AV191">
        <v>28</v>
      </c>
      <c r="AW191">
        <v>2014</v>
      </c>
    </row>
    <row r="192" spans="1:49" ht="16" x14ac:dyDescent="0.2">
      <c r="A192" t="s">
        <v>127</v>
      </c>
      <c r="B192" t="s">
        <v>127</v>
      </c>
      <c r="C192" s="4">
        <v>30</v>
      </c>
      <c r="D192">
        <v>976</v>
      </c>
      <c r="E192" s="4" t="s">
        <v>273</v>
      </c>
      <c r="F192" s="4" t="str">
        <f t="shared" si="8"/>
        <v>Peru</v>
      </c>
      <c r="G192" s="11">
        <v>-71.484759999999994</v>
      </c>
      <c r="H192" s="11">
        <v>-13.02575</v>
      </c>
      <c r="I192" s="8">
        <v>41793</v>
      </c>
      <c r="J192" s="12">
        <f t="shared" si="9"/>
        <v>2014</v>
      </c>
      <c r="K192" s="12">
        <f t="shared" si="10"/>
        <v>6</v>
      </c>
      <c r="L192" s="12">
        <f t="shared" si="11"/>
        <v>3</v>
      </c>
      <c r="M192" t="s">
        <v>149</v>
      </c>
      <c r="N192" s="4" t="s">
        <v>263</v>
      </c>
      <c r="O192" t="s">
        <v>121</v>
      </c>
      <c r="P192" t="s">
        <v>121</v>
      </c>
      <c r="Q192" t="s">
        <v>109</v>
      </c>
      <c r="R192" t="s">
        <v>106</v>
      </c>
      <c r="S192">
        <v>275.14</v>
      </c>
      <c r="T192" t="s">
        <v>104</v>
      </c>
      <c r="AA192" t="s">
        <v>114</v>
      </c>
      <c r="AB192" t="s">
        <v>119</v>
      </c>
      <c r="AD192" t="s">
        <v>130</v>
      </c>
      <c r="AE192" t="s">
        <v>135</v>
      </c>
      <c r="AM192" t="s">
        <v>124</v>
      </c>
      <c r="AO192">
        <v>0</v>
      </c>
      <c r="AT192">
        <v>0</v>
      </c>
      <c r="AU192" t="s">
        <v>171</v>
      </c>
      <c r="AV192">
        <v>3</v>
      </c>
      <c r="AW192">
        <v>2014</v>
      </c>
    </row>
    <row r="193" spans="1:49" ht="16" x14ac:dyDescent="0.2">
      <c r="A193" t="s">
        <v>127</v>
      </c>
      <c r="B193" t="s">
        <v>127</v>
      </c>
      <c r="C193" s="4">
        <v>30</v>
      </c>
      <c r="D193">
        <v>920</v>
      </c>
      <c r="E193" s="4" t="s">
        <v>273</v>
      </c>
      <c r="F193" s="4" t="str">
        <f t="shared" si="8"/>
        <v>Peru</v>
      </c>
      <c r="G193" s="11">
        <v>-71.481059999999999</v>
      </c>
      <c r="H193" s="11">
        <v>-13.025589999999999</v>
      </c>
      <c r="I193" s="8">
        <v>41793</v>
      </c>
      <c r="J193" s="12">
        <f t="shared" si="9"/>
        <v>2014</v>
      </c>
      <c r="K193" s="12">
        <f t="shared" si="10"/>
        <v>6</v>
      </c>
      <c r="L193" s="12">
        <f t="shared" si="11"/>
        <v>3</v>
      </c>
      <c r="M193" t="s">
        <v>149</v>
      </c>
      <c r="N193" s="4" t="s">
        <v>263</v>
      </c>
      <c r="O193" t="s">
        <v>121</v>
      </c>
      <c r="P193" t="s">
        <v>121</v>
      </c>
      <c r="Q193" t="s">
        <v>109</v>
      </c>
      <c r="R193" t="s">
        <v>106</v>
      </c>
      <c r="S193">
        <v>278.14</v>
      </c>
      <c r="T193" t="s">
        <v>104</v>
      </c>
      <c r="AA193" t="s">
        <v>114</v>
      </c>
      <c r="AB193" t="s">
        <v>119</v>
      </c>
      <c r="AD193" t="s">
        <v>130</v>
      </c>
      <c r="AE193" t="s">
        <v>135</v>
      </c>
      <c r="AM193" t="s">
        <v>124</v>
      </c>
      <c r="AO193">
        <v>0</v>
      </c>
      <c r="AT193">
        <v>0</v>
      </c>
      <c r="AU193" t="s">
        <v>171</v>
      </c>
      <c r="AV193">
        <v>3</v>
      </c>
      <c r="AW193">
        <v>2014</v>
      </c>
    </row>
    <row r="194" spans="1:49" ht="16" x14ac:dyDescent="0.2">
      <c r="A194" t="s">
        <v>127</v>
      </c>
      <c r="B194" t="s">
        <v>127</v>
      </c>
      <c r="C194" s="4">
        <v>30</v>
      </c>
      <c r="D194">
        <v>920</v>
      </c>
      <c r="E194" s="4" t="s">
        <v>273</v>
      </c>
      <c r="F194" s="4" t="str">
        <f t="shared" si="8"/>
        <v>Peru</v>
      </c>
      <c r="G194" s="11">
        <v>-71.481039999999993</v>
      </c>
      <c r="H194" s="11">
        <v>-13.025499999999999</v>
      </c>
      <c r="I194" s="8">
        <v>41793</v>
      </c>
      <c r="J194" s="12">
        <f t="shared" si="9"/>
        <v>2014</v>
      </c>
      <c r="K194" s="12">
        <f t="shared" si="10"/>
        <v>6</v>
      </c>
      <c r="L194" s="12">
        <f t="shared" si="11"/>
        <v>3</v>
      </c>
      <c r="M194" t="s">
        <v>149</v>
      </c>
      <c r="N194" s="4" t="s">
        <v>263</v>
      </c>
      <c r="O194" t="s">
        <v>121</v>
      </c>
      <c r="P194" t="s">
        <v>121</v>
      </c>
      <c r="Q194" t="s">
        <v>109</v>
      </c>
      <c r="R194" t="s">
        <v>106</v>
      </c>
      <c r="S194">
        <v>279.14</v>
      </c>
      <c r="T194" t="s">
        <v>104</v>
      </c>
      <c r="AA194" t="s">
        <v>114</v>
      </c>
      <c r="AB194" t="s">
        <v>119</v>
      </c>
      <c r="AD194" t="s">
        <v>130</v>
      </c>
      <c r="AE194" t="s">
        <v>131</v>
      </c>
      <c r="AM194" t="s">
        <v>124</v>
      </c>
      <c r="AO194">
        <v>0</v>
      </c>
      <c r="AT194">
        <v>0</v>
      </c>
      <c r="AU194" t="s">
        <v>171</v>
      </c>
      <c r="AV194">
        <v>3</v>
      </c>
      <c r="AW194">
        <v>2014</v>
      </c>
    </row>
    <row r="195" spans="1:49" ht="16" x14ac:dyDescent="0.2">
      <c r="A195" t="s">
        <v>127</v>
      </c>
      <c r="B195" t="s">
        <v>127</v>
      </c>
      <c r="C195" s="4">
        <v>30</v>
      </c>
      <c r="D195">
        <v>927</v>
      </c>
      <c r="E195" s="4" t="s">
        <v>273</v>
      </c>
      <c r="F195" s="4" t="str">
        <f t="shared" ref="F195:F258" si="12">E195</f>
        <v>Peru</v>
      </c>
      <c r="G195" s="11">
        <v>-71.482219999999998</v>
      </c>
      <c r="H195" s="11">
        <v>-13.02562</v>
      </c>
      <c r="I195" s="8">
        <v>41793</v>
      </c>
      <c r="J195" s="12">
        <f t="shared" ref="J195:J258" si="13">YEAR(I195)</f>
        <v>2014</v>
      </c>
      <c r="K195" s="12">
        <f t="shared" ref="K195:K258" si="14">MONTH(I195)</f>
        <v>6</v>
      </c>
      <c r="L195" s="12">
        <f t="shared" ref="L195:L258" si="15">DAY(I195)</f>
        <v>3</v>
      </c>
      <c r="M195" t="s">
        <v>149</v>
      </c>
      <c r="N195" s="4" t="s">
        <v>263</v>
      </c>
      <c r="O195" t="s">
        <v>121</v>
      </c>
      <c r="P195" t="s">
        <v>121</v>
      </c>
      <c r="Q195" t="s">
        <v>109</v>
      </c>
      <c r="R195" t="s">
        <v>106</v>
      </c>
      <c r="S195">
        <v>280.14</v>
      </c>
      <c r="T195" t="s">
        <v>104</v>
      </c>
      <c r="AA195" t="s">
        <v>114</v>
      </c>
      <c r="AB195" t="s">
        <v>119</v>
      </c>
      <c r="AD195" t="s">
        <v>130</v>
      </c>
      <c r="AE195" t="s">
        <v>131</v>
      </c>
      <c r="AM195" t="s">
        <v>124</v>
      </c>
      <c r="AO195">
        <v>0</v>
      </c>
      <c r="AT195">
        <v>0</v>
      </c>
      <c r="AU195" t="s">
        <v>171</v>
      </c>
      <c r="AV195">
        <v>3</v>
      </c>
      <c r="AW195">
        <v>2014</v>
      </c>
    </row>
    <row r="196" spans="1:49" ht="16" x14ac:dyDescent="0.2">
      <c r="A196" t="s">
        <v>127</v>
      </c>
      <c r="B196" t="s">
        <v>127</v>
      </c>
      <c r="C196" s="4">
        <v>30</v>
      </c>
      <c r="D196">
        <v>918</v>
      </c>
      <c r="E196" s="4" t="s">
        <v>273</v>
      </c>
      <c r="F196" s="4" t="str">
        <f t="shared" si="12"/>
        <v>Peru</v>
      </c>
      <c r="G196" s="11">
        <v>-71.480919999999998</v>
      </c>
      <c r="H196" s="11">
        <v>-13.02552</v>
      </c>
      <c r="I196" s="8">
        <v>41793</v>
      </c>
      <c r="J196" s="12">
        <f t="shared" si="13"/>
        <v>2014</v>
      </c>
      <c r="K196" s="12">
        <f t="shared" si="14"/>
        <v>6</v>
      </c>
      <c r="L196" s="12">
        <f t="shared" si="15"/>
        <v>3</v>
      </c>
      <c r="M196" t="s">
        <v>149</v>
      </c>
      <c r="N196" s="4" t="s">
        <v>263</v>
      </c>
      <c r="O196" t="s">
        <v>121</v>
      </c>
      <c r="P196" t="s">
        <v>121</v>
      </c>
      <c r="Q196" t="s">
        <v>109</v>
      </c>
      <c r="R196" t="s">
        <v>106</v>
      </c>
      <c r="S196">
        <v>281.14</v>
      </c>
      <c r="T196" t="s">
        <v>104</v>
      </c>
      <c r="AA196" t="s">
        <v>114</v>
      </c>
      <c r="AB196" t="s">
        <v>119</v>
      </c>
      <c r="AD196" t="s">
        <v>130</v>
      </c>
      <c r="AE196" t="s">
        <v>135</v>
      </c>
      <c r="AM196" t="s">
        <v>124</v>
      </c>
      <c r="AO196">
        <v>0</v>
      </c>
      <c r="AT196">
        <v>0</v>
      </c>
      <c r="AU196" t="s">
        <v>171</v>
      </c>
      <c r="AV196">
        <v>3</v>
      </c>
      <c r="AW196">
        <v>2014</v>
      </c>
    </row>
    <row r="197" spans="1:49" ht="16" x14ac:dyDescent="0.2">
      <c r="A197" t="s">
        <v>127</v>
      </c>
      <c r="B197" t="s">
        <v>127</v>
      </c>
      <c r="C197" s="4">
        <v>30</v>
      </c>
      <c r="D197">
        <v>920</v>
      </c>
      <c r="E197" s="4" t="s">
        <v>273</v>
      </c>
      <c r="F197" s="4" t="str">
        <f t="shared" si="12"/>
        <v>Peru</v>
      </c>
      <c r="G197" s="11">
        <v>-71.491739999999993</v>
      </c>
      <c r="H197" s="11">
        <v>-13.025460000000001</v>
      </c>
      <c r="I197" s="8">
        <v>41793</v>
      </c>
      <c r="J197" s="12">
        <f t="shared" si="13"/>
        <v>2014</v>
      </c>
      <c r="K197" s="12">
        <f t="shared" si="14"/>
        <v>6</v>
      </c>
      <c r="L197" s="12">
        <f t="shared" si="15"/>
        <v>3</v>
      </c>
      <c r="M197" t="s">
        <v>149</v>
      </c>
      <c r="N197" s="4" t="s">
        <v>263</v>
      </c>
      <c r="O197" t="s">
        <v>121</v>
      </c>
      <c r="P197" t="s">
        <v>121</v>
      </c>
      <c r="Q197" t="s">
        <v>109</v>
      </c>
      <c r="R197" t="s">
        <v>106</v>
      </c>
      <c r="S197">
        <v>282.14</v>
      </c>
      <c r="T197" t="s">
        <v>104</v>
      </c>
      <c r="AA197" t="s">
        <v>114</v>
      </c>
      <c r="AB197" t="s">
        <v>119</v>
      </c>
      <c r="AD197" t="s">
        <v>130</v>
      </c>
      <c r="AE197" t="s">
        <v>131</v>
      </c>
      <c r="AM197" t="s">
        <v>124</v>
      </c>
      <c r="AO197">
        <v>0</v>
      </c>
      <c r="AT197">
        <v>0</v>
      </c>
      <c r="AU197" t="s">
        <v>171</v>
      </c>
      <c r="AV197">
        <v>3</v>
      </c>
      <c r="AW197">
        <v>2014</v>
      </c>
    </row>
    <row r="198" spans="1:49" ht="16" x14ac:dyDescent="0.2">
      <c r="A198" t="s">
        <v>127</v>
      </c>
      <c r="B198" t="s">
        <v>127</v>
      </c>
      <c r="C198" s="4">
        <v>30</v>
      </c>
      <c r="D198">
        <v>970</v>
      </c>
      <c r="E198" s="4" t="s">
        <v>273</v>
      </c>
      <c r="F198" s="4" t="str">
        <f t="shared" si="12"/>
        <v>Peru</v>
      </c>
      <c r="G198" s="11">
        <v>-71.486490000000003</v>
      </c>
      <c r="H198" s="11">
        <v>-13.02661</v>
      </c>
      <c r="I198" s="8">
        <v>41817</v>
      </c>
      <c r="J198" s="12">
        <f t="shared" si="13"/>
        <v>2014</v>
      </c>
      <c r="K198" s="12">
        <f t="shared" si="14"/>
        <v>6</v>
      </c>
      <c r="L198" s="12">
        <f t="shared" si="15"/>
        <v>27</v>
      </c>
      <c r="M198" t="s">
        <v>149</v>
      </c>
      <c r="N198" s="4" t="s">
        <v>263</v>
      </c>
      <c r="O198" t="s">
        <v>121</v>
      </c>
      <c r="P198" t="s">
        <v>121</v>
      </c>
      <c r="Q198" t="s">
        <v>109</v>
      </c>
      <c r="R198" t="s">
        <v>106</v>
      </c>
      <c r="S198">
        <v>792.14</v>
      </c>
      <c r="T198" t="s">
        <v>104</v>
      </c>
      <c r="AA198" t="s">
        <v>114</v>
      </c>
      <c r="AB198" t="s">
        <v>119</v>
      </c>
      <c r="AD198" t="s">
        <v>130</v>
      </c>
      <c r="AE198" t="s">
        <v>131</v>
      </c>
      <c r="AM198" t="s">
        <v>124</v>
      </c>
      <c r="AO198">
        <v>0</v>
      </c>
      <c r="AT198">
        <v>0</v>
      </c>
      <c r="AU198" t="s">
        <v>171</v>
      </c>
      <c r="AV198">
        <v>27</v>
      </c>
      <c r="AW198">
        <v>2014</v>
      </c>
    </row>
    <row r="199" spans="1:49" ht="16" x14ac:dyDescent="0.2">
      <c r="A199" t="s">
        <v>127</v>
      </c>
      <c r="B199" t="s">
        <v>127</v>
      </c>
      <c r="C199" s="4">
        <v>30</v>
      </c>
      <c r="D199">
        <v>940</v>
      </c>
      <c r="E199" s="4" t="s">
        <v>273</v>
      </c>
      <c r="F199" s="4" t="str">
        <f t="shared" si="12"/>
        <v>Peru</v>
      </c>
      <c r="G199" s="11">
        <v>-71.481769999999997</v>
      </c>
      <c r="H199" s="11">
        <v>-13.0268</v>
      </c>
      <c r="I199" s="8">
        <v>41823</v>
      </c>
      <c r="J199" s="12">
        <f t="shared" si="13"/>
        <v>2014</v>
      </c>
      <c r="K199" s="12">
        <f t="shared" si="14"/>
        <v>7</v>
      </c>
      <c r="L199" s="12">
        <f t="shared" si="15"/>
        <v>3</v>
      </c>
      <c r="M199" t="s">
        <v>149</v>
      </c>
      <c r="N199" s="4" t="s">
        <v>263</v>
      </c>
      <c r="O199" t="s">
        <v>121</v>
      </c>
      <c r="P199" t="s">
        <v>121</v>
      </c>
      <c r="Q199" t="s">
        <v>109</v>
      </c>
      <c r="R199" t="s">
        <v>106</v>
      </c>
      <c r="S199">
        <v>949.14</v>
      </c>
      <c r="T199" t="s">
        <v>104</v>
      </c>
      <c r="AA199" t="s">
        <v>114</v>
      </c>
      <c r="AB199" t="s">
        <v>119</v>
      </c>
      <c r="AD199" t="s">
        <v>136</v>
      </c>
      <c r="AE199" t="s">
        <v>137</v>
      </c>
      <c r="AM199" t="s">
        <v>124</v>
      </c>
      <c r="AO199">
        <v>0</v>
      </c>
      <c r="AT199">
        <v>0</v>
      </c>
      <c r="AU199" t="s">
        <v>171</v>
      </c>
      <c r="AV199">
        <v>3</v>
      </c>
      <c r="AW199">
        <v>2014</v>
      </c>
    </row>
    <row r="200" spans="1:49" ht="16" x14ac:dyDescent="0.2">
      <c r="A200" t="s">
        <v>127</v>
      </c>
      <c r="B200" t="s">
        <v>127</v>
      </c>
      <c r="C200" s="4">
        <v>30</v>
      </c>
      <c r="D200">
        <v>940</v>
      </c>
      <c r="E200" s="4" t="s">
        <v>273</v>
      </c>
      <c r="F200" s="4" t="str">
        <f t="shared" si="12"/>
        <v>Peru</v>
      </c>
      <c r="G200" s="11">
        <v>-71.481840000000005</v>
      </c>
      <c r="H200" s="11">
        <v>-13.02604</v>
      </c>
      <c r="I200" s="8">
        <v>41823</v>
      </c>
      <c r="J200" s="12">
        <f t="shared" si="13"/>
        <v>2014</v>
      </c>
      <c r="K200" s="12">
        <f t="shared" si="14"/>
        <v>7</v>
      </c>
      <c r="L200" s="12">
        <f t="shared" si="15"/>
        <v>3</v>
      </c>
      <c r="M200" t="s">
        <v>149</v>
      </c>
      <c r="N200" s="4" t="s">
        <v>263</v>
      </c>
      <c r="O200" t="s">
        <v>121</v>
      </c>
      <c r="P200" t="s">
        <v>121</v>
      </c>
      <c r="Q200" t="s">
        <v>109</v>
      </c>
      <c r="R200" t="s">
        <v>106</v>
      </c>
      <c r="S200">
        <v>950.14</v>
      </c>
      <c r="T200" t="s">
        <v>104</v>
      </c>
      <c r="AA200" t="s">
        <v>114</v>
      </c>
      <c r="AB200" t="s">
        <v>119</v>
      </c>
      <c r="AD200" t="s">
        <v>130</v>
      </c>
      <c r="AE200" t="s">
        <v>131</v>
      </c>
      <c r="AM200" t="s">
        <v>124</v>
      </c>
      <c r="AO200">
        <v>0</v>
      </c>
      <c r="AT200">
        <v>0</v>
      </c>
      <c r="AU200" t="s">
        <v>171</v>
      </c>
      <c r="AV200">
        <v>3</v>
      </c>
      <c r="AW200">
        <v>2014</v>
      </c>
    </row>
    <row r="201" spans="1:49" ht="16" x14ac:dyDescent="0.2">
      <c r="A201" t="s">
        <v>127</v>
      </c>
      <c r="B201" t="s">
        <v>127</v>
      </c>
      <c r="C201" s="4">
        <v>30</v>
      </c>
      <c r="D201">
        <v>940</v>
      </c>
      <c r="E201" s="4" t="s">
        <v>273</v>
      </c>
      <c r="F201" s="4" t="str">
        <f t="shared" si="12"/>
        <v>Peru</v>
      </c>
      <c r="G201" s="11">
        <v>-71.481930000000006</v>
      </c>
      <c r="H201" s="11">
        <v>-13.02548</v>
      </c>
      <c r="I201" s="8">
        <v>41823</v>
      </c>
      <c r="J201" s="12">
        <f t="shared" si="13"/>
        <v>2014</v>
      </c>
      <c r="K201" s="12">
        <f t="shared" si="14"/>
        <v>7</v>
      </c>
      <c r="L201" s="12">
        <f t="shared" si="15"/>
        <v>3</v>
      </c>
      <c r="M201" t="s">
        <v>149</v>
      </c>
      <c r="N201" s="4" t="s">
        <v>263</v>
      </c>
      <c r="O201" t="s">
        <v>121</v>
      </c>
      <c r="P201" t="s">
        <v>121</v>
      </c>
      <c r="Q201" t="s">
        <v>109</v>
      </c>
      <c r="R201" t="s">
        <v>106</v>
      </c>
      <c r="S201">
        <v>951.14</v>
      </c>
      <c r="T201" t="s">
        <v>104</v>
      </c>
      <c r="AA201" t="s">
        <v>114</v>
      </c>
      <c r="AB201" t="s">
        <v>119</v>
      </c>
      <c r="AD201" t="s">
        <v>130</v>
      </c>
      <c r="AE201" t="s">
        <v>131</v>
      </c>
      <c r="AM201" t="s">
        <v>124</v>
      </c>
      <c r="AO201">
        <v>0</v>
      </c>
      <c r="AT201">
        <v>0</v>
      </c>
      <c r="AU201" t="s">
        <v>171</v>
      </c>
      <c r="AV201">
        <v>3</v>
      </c>
      <c r="AW201">
        <v>2014</v>
      </c>
    </row>
    <row r="202" spans="1:49" ht="16" x14ac:dyDescent="0.2">
      <c r="A202" t="s">
        <v>127</v>
      </c>
      <c r="B202" t="s">
        <v>127</v>
      </c>
      <c r="C202" s="4">
        <v>30</v>
      </c>
      <c r="D202">
        <v>930</v>
      </c>
      <c r="E202" s="4" t="s">
        <v>273</v>
      </c>
      <c r="F202" s="4" t="str">
        <f t="shared" si="12"/>
        <v>Peru</v>
      </c>
      <c r="G202" s="11">
        <v>-71.482200000000006</v>
      </c>
      <c r="H202" s="11">
        <v>-13.025090000000001</v>
      </c>
      <c r="I202" s="8">
        <v>41823</v>
      </c>
      <c r="J202" s="12">
        <f t="shared" si="13"/>
        <v>2014</v>
      </c>
      <c r="K202" s="12">
        <f t="shared" si="14"/>
        <v>7</v>
      </c>
      <c r="L202" s="12">
        <f t="shared" si="15"/>
        <v>3</v>
      </c>
      <c r="M202" t="s">
        <v>149</v>
      </c>
      <c r="N202" s="4" t="s">
        <v>263</v>
      </c>
      <c r="O202" t="s">
        <v>121</v>
      </c>
      <c r="P202" t="s">
        <v>121</v>
      </c>
      <c r="Q202" t="s">
        <v>109</v>
      </c>
      <c r="R202" t="s">
        <v>106</v>
      </c>
      <c r="S202">
        <v>952.14</v>
      </c>
      <c r="T202" t="s">
        <v>104</v>
      </c>
      <c r="AA202" t="s">
        <v>114</v>
      </c>
      <c r="AB202" t="s">
        <v>119</v>
      </c>
      <c r="AD202" t="s">
        <v>130</v>
      </c>
      <c r="AE202" t="s">
        <v>131</v>
      </c>
      <c r="AM202" t="s">
        <v>124</v>
      </c>
      <c r="AO202">
        <v>0</v>
      </c>
      <c r="AT202">
        <v>0</v>
      </c>
      <c r="AU202" t="s">
        <v>171</v>
      </c>
      <c r="AV202">
        <v>3</v>
      </c>
      <c r="AW202">
        <v>2014</v>
      </c>
    </row>
    <row r="203" spans="1:49" ht="16" x14ac:dyDescent="0.2">
      <c r="A203" t="s">
        <v>127</v>
      </c>
      <c r="B203" t="s">
        <v>127</v>
      </c>
      <c r="C203" s="4">
        <v>30</v>
      </c>
      <c r="D203">
        <v>915</v>
      </c>
      <c r="E203" s="4" t="s">
        <v>273</v>
      </c>
      <c r="F203" s="4" t="str">
        <f t="shared" si="12"/>
        <v>Peru</v>
      </c>
      <c r="G203" s="11">
        <v>-71.480500000000006</v>
      </c>
      <c r="H203" s="11">
        <v>-13.02596</v>
      </c>
      <c r="I203" s="8">
        <v>41823</v>
      </c>
      <c r="J203" s="12">
        <f t="shared" si="13"/>
        <v>2014</v>
      </c>
      <c r="K203" s="12">
        <f t="shared" si="14"/>
        <v>7</v>
      </c>
      <c r="L203" s="12">
        <f t="shared" si="15"/>
        <v>3</v>
      </c>
      <c r="M203" t="s">
        <v>149</v>
      </c>
      <c r="N203" s="4" t="s">
        <v>263</v>
      </c>
      <c r="O203" t="s">
        <v>121</v>
      </c>
      <c r="P203" t="s">
        <v>121</v>
      </c>
      <c r="Q203" t="s">
        <v>109</v>
      </c>
      <c r="R203" t="s">
        <v>106</v>
      </c>
      <c r="S203">
        <v>953.14</v>
      </c>
      <c r="T203" t="s">
        <v>104</v>
      </c>
      <c r="AA203" t="s">
        <v>114</v>
      </c>
      <c r="AB203" t="s">
        <v>119</v>
      </c>
      <c r="AD203" t="s">
        <v>130</v>
      </c>
      <c r="AE203" t="s">
        <v>131</v>
      </c>
      <c r="AM203" t="s">
        <v>124</v>
      </c>
      <c r="AO203">
        <v>0</v>
      </c>
      <c r="AT203">
        <v>0</v>
      </c>
      <c r="AU203" t="s">
        <v>171</v>
      </c>
      <c r="AV203">
        <v>3</v>
      </c>
      <c r="AW203">
        <v>2014</v>
      </c>
    </row>
    <row r="204" spans="1:49" ht="16" x14ac:dyDescent="0.2">
      <c r="A204" t="s">
        <v>127</v>
      </c>
      <c r="B204" t="s">
        <v>127</v>
      </c>
      <c r="C204" s="4">
        <v>30</v>
      </c>
      <c r="D204">
        <v>930</v>
      </c>
      <c r="E204" s="4" t="s">
        <v>273</v>
      </c>
      <c r="F204" s="4" t="str">
        <f t="shared" si="12"/>
        <v>Peru</v>
      </c>
      <c r="G204" s="11">
        <v>-71.482029999999995</v>
      </c>
      <c r="H204" s="11">
        <v>-13.02519</v>
      </c>
      <c r="I204" s="8">
        <v>41823</v>
      </c>
      <c r="J204" s="12">
        <f t="shared" si="13"/>
        <v>2014</v>
      </c>
      <c r="K204" s="12">
        <f t="shared" si="14"/>
        <v>7</v>
      </c>
      <c r="L204" s="12">
        <f t="shared" si="15"/>
        <v>3</v>
      </c>
      <c r="M204" t="s">
        <v>149</v>
      </c>
      <c r="N204" s="4" t="s">
        <v>263</v>
      </c>
      <c r="O204" t="s">
        <v>121</v>
      </c>
      <c r="P204" t="s">
        <v>121</v>
      </c>
      <c r="Q204" t="s">
        <v>109</v>
      </c>
      <c r="R204" t="s">
        <v>106</v>
      </c>
      <c r="S204">
        <v>954.14</v>
      </c>
      <c r="T204" t="s">
        <v>104</v>
      </c>
      <c r="AA204" t="s">
        <v>114</v>
      </c>
      <c r="AB204" t="s">
        <v>119</v>
      </c>
      <c r="AD204" t="s">
        <v>136</v>
      </c>
      <c r="AE204" t="s">
        <v>137</v>
      </c>
      <c r="AM204" t="s">
        <v>124</v>
      </c>
      <c r="AO204">
        <v>0</v>
      </c>
      <c r="AT204">
        <v>0</v>
      </c>
      <c r="AU204" t="s">
        <v>171</v>
      </c>
      <c r="AV204">
        <v>3</v>
      </c>
      <c r="AW204">
        <v>2014</v>
      </c>
    </row>
    <row r="205" spans="1:49" ht="16" x14ac:dyDescent="0.2">
      <c r="A205" t="s">
        <v>127</v>
      </c>
      <c r="B205" t="s">
        <v>127</v>
      </c>
      <c r="C205" s="4">
        <v>30</v>
      </c>
      <c r="D205">
        <v>930</v>
      </c>
      <c r="E205" s="4" t="s">
        <v>273</v>
      </c>
      <c r="F205" s="4" t="str">
        <f t="shared" si="12"/>
        <v>Peru</v>
      </c>
      <c r="G205" s="11">
        <v>-71.482479999999995</v>
      </c>
      <c r="H205" s="11">
        <v>-13.024789999999999</v>
      </c>
      <c r="I205" s="8">
        <v>41823</v>
      </c>
      <c r="J205" s="12">
        <f t="shared" si="13"/>
        <v>2014</v>
      </c>
      <c r="K205" s="12">
        <f t="shared" si="14"/>
        <v>7</v>
      </c>
      <c r="L205" s="12">
        <f t="shared" si="15"/>
        <v>3</v>
      </c>
      <c r="M205" t="s">
        <v>149</v>
      </c>
      <c r="N205" s="4" t="s">
        <v>263</v>
      </c>
      <c r="O205" t="s">
        <v>121</v>
      </c>
      <c r="P205" t="s">
        <v>121</v>
      </c>
      <c r="Q205" t="s">
        <v>109</v>
      </c>
      <c r="R205" t="s">
        <v>106</v>
      </c>
      <c r="S205">
        <v>955.14</v>
      </c>
      <c r="T205" t="s">
        <v>104</v>
      </c>
      <c r="AA205" t="s">
        <v>114</v>
      </c>
      <c r="AB205" t="s">
        <v>119</v>
      </c>
      <c r="AD205" t="s">
        <v>130</v>
      </c>
      <c r="AE205" t="s">
        <v>131</v>
      </c>
      <c r="AM205" t="s">
        <v>124</v>
      </c>
      <c r="AO205">
        <v>0</v>
      </c>
      <c r="AT205">
        <v>0</v>
      </c>
      <c r="AU205" t="s">
        <v>171</v>
      </c>
      <c r="AV205">
        <v>3</v>
      </c>
      <c r="AW205">
        <v>2014</v>
      </c>
    </row>
    <row r="206" spans="1:49" ht="16" x14ac:dyDescent="0.2">
      <c r="A206" t="s">
        <v>127</v>
      </c>
      <c r="B206" t="s">
        <v>127</v>
      </c>
      <c r="C206" s="4">
        <v>30</v>
      </c>
      <c r="D206">
        <v>960</v>
      </c>
      <c r="E206" s="4" t="s">
        <v>273</v>
      </c>
      <c r="F206" s="4" t="str">
        <f t="shared" si="12"/>
        <v>Peru</v>
      </c>
      <c r="G206" s="11">
        <v>-71.482500000000002</v>
      </c>
      <c r="H206" s="11">
        <v>-13.02477</v>
      </c>
      <c r="I206" s="8">
        <v>41823</v>
      </c>
      <c r="J206" s="12">
        <f t="shared" si="13"/>
        <v>2014</v>
      </c>
      <c r="K206" s="12">
        <f t="shared" si="14"/>
        <v>7</v>
      </c>
      <c r="L206" s="12">
        <f t="shared" si="15"/>
        <v>3</v>
      </c>
      <c r="M206" t="s">
        <v>149</v>
      </c>
      <c r="N206" s="4" t="s">
        <v>263</v>
      </c>
      <c r="O206" t="s">
        <v>121</v>
      </c>
      <c r="P206" t="s">
        <v>121</v>
      </c>
      <c r="Q206" t="s">
        <v>109</v>
      </c>
      <c r="R206" t="s">
        <v>106</v>
      </c>
      <c r="S206">
        <v>956.14</v>
      </c>
      <c r="T206" t="s">
        <v>104</v>
      </c>
      <c r="AA206" t="s">
        <v>114</v>
      </c>
      <c r="AB206" t="s">
        <v>119</v>
      </c>
      <c r="AD206" t="s">
        <v>136</v>
      </c>
      <c r="AE206" t="s">
        <v>137</v>
      </c>
      <c r="AM206" t="s">
        <v>124</v>
      </c>
      <c r="AO206">
        <v>0</v>
      </c>
      <c r="AT206">
        <v>0</v>
      </c>
      <c r="AU206" t="s">
        <v>171</v>
      </c>
      <c r="AV206">
        <v>3</v>
      </c>
      <c r="AW206">
        <v>2014</v>
      </c>
    </row>
    <row r="207" spans="1:49" ht="16" x14ac:dyDescent="0.2">
      <c r="A207" t="s">
        <v>127</v>
      </c>
      <c r="B207" t="s">
        <v>127</v>
      </c>
      <c r="C207" s="4">
        <v>30</v>
      </c>
      <c r="D207">
        <v>960</v>
      </c>
      <c r="E207" s="4" t="s">
        <v>273</v>
      </c>
      <c r="F207" s="4" t="str">
        <f t="shared" si="12"/>
        <v>Peru</v>
      </c>
      <c r="G207" s="11">
        <v>-71.482219999999998</v>
      </c>
      <c r="H207" s="11">
        <v>-13.025040000000001</v>
      </c>
      <c r="I207" s="8">
        <v>41823</v>
      </c>
      <c r="J207" s="12">
        <f t="shared" si="13"/>
        <v>2014</v>
      </c>
      <c r="K207" s="12">
        <f t="shared" si="14"/>
        <v>7</v>
      </c>
      <c r="L207" s="12">
        <f t="shared" si="15"/>
        <v>3</v>
      </c>
      <c r="M207" t="s">
        <v>149</v>
      </c>
      <c r="N207" s="4" t="s">
        <v>263</v>
      </c>
      <c r="O207" t="s">
        <v>121</v>
      </c>
      <c r="P207" t="s">
        <v>121</v>
      </c>
      <c r="Q207" t="s">
        <v>109</v>
      </c>
      <c r="R207" t="s">
        <v>106</v>
      </c>
      <c r="S207">
        <v>957.14</v>
      </c>
      <c r="T207" t="s">
        <v>104</v>
      </c>
      <c r="AA207" t="s">
        <v>114</v>
      </c>
      <c r="AB207" t="s">
        <v>119</v>
      </c>
      <c r="AD207" t="s">
        <v>130</v>
      </c>
      <c r="AE207" t="s">
        <v>131</v>
      </c>
      <c r="AM207" t="s">
        <v>124</v>
      </c>
      <c r="AO207">
        <v>0</v>
      </c>
      <c r="AT207">
        <v>0</v>
      </c>
      <c r="AU207" t="s">
        <v>171</v>
      </c>
      <c r="AV207">
        <v>3</v>
      </c>
      <c r="AW207">
        <v>2014</v>
      </c>
    </row>
    <row r="208" spans="1:49" ht="16" x14ac:dyDescent="0.2">
      <c r="A208" t="s">
        <v>127</v>
      </c>
      <c r="B208" t="s">
        <v>127</v>
      </c>
      <c r="C208" s="4">
        <v>30</v>
      </c>
      <c r="D208">
        <v>915</v>
      </c>
      <c r="E208" s="4" t="s">
        <v>273</v>
      </c>
      <c r="F208" s="4" t="str">
        <f t="shared" si="12"/>
        <v>Peru</v>
      </c>
      <c r="G208" s="11">
        <v>-71.480450000000005</v>
      </c>
      <c r="H208" s="11">
        <v>-13.02633</v>
      </c>
      <c r="I208" s="8">
        <v>41823</v>
      </c>
      <c r="J208" s="12">
        <f t="shared" si="13"/>
        <v>2014</v>
      </c>
      <c r="K208" s="12">
        <f t="shared" si="14"/>
        <v>7</v>
      </c>
      <c r="L208" s="12">
        <f t="shared" si="15"/>
        <v>3</v>
      </c>
      <c r="M208" t="s">
        <v>149</v>
      </c>
      <c r="N208" s="4" t="s">
        <v>263</v>
      </c>
      <c r="O208" t="s">
        <v>121</v>
      </c>
      <c r="P208" t="s">
        <v>121</v>
      </c>
      <c r="Q208" t="s">
        <v>109</v>
      </c>
      <c r="R208" t="s">
        <v>106</v>
      </c>
      <c r="S208">
        <v>958.14</v>
      </c>
      <c r="T208" t="s">
        <v>104</v>
      </c>
      <c r="AA208" t="s">
        <v>114</v>
      </c>
      <c r="AB208" t="s">
        <v>119</v>
      </c>
      <c r="AD208" t="s">
        <v>130</v>
      </c>
      <c r="AE208" t="s">
        <v>131</v>
      </c>
      <c r="AM208" t="s">
        <v>124</v>
      </c>
      <c r="AO208">
        <v>0</v>
      </c>
      <c r="AT208">
        <v>0</v>
      </c>
      <c r="AU208" t="s">
        <v>171</v>
      </c>
      <c r="AV208">
        <v>3</v>
      </c>
      <c r="AW208">
        <v>2014</v>
      </c>
    </row>
    <row r="209" spans="1:49" ht="16" x14ac:dyDescent="0.2">
      <c r="A209" t="s">
        <v>127</v>
      </c>
      <c r="B209" t="s">
        <v>127</v>
      </c>
      <c r="C209" s="4">
        <v>30</v>
      </c>
      <c r="D209">
        <v>940</v>
      </c>
      <c r="E209" s="4" t="s">
        <v>273</v>
      </c>
      <c r="F209" s="4" t="str">
        <f t="shared" si="12"/>
        <v>Peru</v>
      </c>
      <c r="G209" s="11">
        <v>-71.481639999999999</v>
      </c>
      <c r="H209" s="11">
        <v>-13.02561</v>
      </c>
      <c r="I209" s="8">
        <v>41823</v>
      </c>
      <c r="J209" s="12">
        <f t="shared" si="13"/>
        <v>2014</v>
      </c>
      <c r="K209" s="12">
        <f t="shared" si="14"/>
        <v>7</v>
      </c>
      <c r="L209" s="12">
        <f t="shared" si="15"/>
        <v>3</v>
      </c>
      <c r="M209" t="s">
        <v>149</v>
      </c>
      <c r="N209" s="4" t="s">
        <v>263</v>
      </c>
      <c r="O209" t="s">
        <v>121</v>
      </c>
      <c r="P209" t="s">
        <v>121</v>
      </c>
      <c r="Q209" t="s">
        <v>109</v>
      </c>
      <c r="R209" t="s">
        <v>106</v>
      </c>
      <c r="S209">
        <v>959.14</v>
      </c>
      <c r="T209" t="s">
        <v>104</v>
      </c>
      <c r="AA209" t="s">
        <v>114</v>
      </c>
      <c r="AB209" t="s">
        <v>119</v>
      </c>
      <c r="AD209" t="s">
        <v>130</v>
      </c>
      <c r="AE209" t="s">
        <v>131</v>
      </c>
      <c r="AM209" t="s">
        <v>124</v>
      </c>
      <c r="AO209">
        <v>0</v>
      </c>
      <c r="AT209">
        <v>0</v>
      </c>
      <c r="AU209" t="s">
        <v>171</v>
      </c>
      <c r="AV209">
        <v>3</v>
      </c>
      <c r="AW209">
        <v>2014</v>
      </c>
    </row>
    <row r="210" spans="1:49" ht="16" x14ac:dyDescent="0.2">
      <c r="A210" t="s">
        <v>127</v>
      </c>
      <c r="B210" t="s">
        <v>127</v>
      </c>
      <c r="C210" s="4">
        <v>30</v>
      </c>
      <c r="D210">
        <v>915</v>
      </c>
      <c r="E210" s="4" t="s">
        <v>273</v>
      </c>
      <c r="F210" s="4" t="str">
        <f t="shared" si="12"/>
        <v>Peru</v>
      </c>
      <c r="G210" s="11">
        <v>-71.48066</v>
      </c>
      <c r="H210" s="11">
        <v>-13.02605</v>
      </c>
      <c r="I210" s="8">
        <v>41823</v>
      </c>
      <c r="J210" s="12">
        <f t="shared" si="13"/>
        <v>2014</v>
      </c>
      <c r="K210" s="12">
        <f t="shared" si="14"/>
        <v>7</v>
      </c>
      <c r="L210" s="12">
        <f t="shared" si="15"/>
        <v>3</v>
      </c>
      <c r="M210" t="s">
        <v>149</v>
      </c>
      <c r="N210" s="4" t="s">
        <v>263</v>
      </c>
      <c r="O210" t="s">
        <v>121</v>
      </c>
      <c r="P210" t="s">
        <v>121</v>
      </c>
      <c r="Q210" t="s">
        <v>109</v>
      </c>
      <c r="R210" t="s">
        <v>106</v>
      </c>
      <c r="S210">
        <v>960.14</v>
      </c>
      <c r="T210" t="s">
        <v>104</v>
      </c>
      <c r="AA210" t="s">
        <v>114</v>
      </c>
      <c r="AB210" t="s">
        <v>119</v>
      </c>
      <c r="AD210" t="s">
        <v>130</v>
      </c>
      <c r="AE210" t="s">
        <v>131</v>
      </c>
      <c r="AM210" t="s">
        <v>124</v>
      </c>
      <c r="AO210">
        <v>0</v>
      </c>
      <c r="AT210">
        <v>0</v>
      </c>
      <c r="AU210" t="s">
        <v>171</v>
      </c>
      <c r="AV210">
        <v>3</v>
      </c>
      <c r="AW210">
        <v>2014</v>
      </c>
    </row>
    <row r="211" spans="1:49" ht="16" x14ac:dyDescent="0.2">
      <c r="A211" t="s">
        <v>127</v>
      </c>
      <c r="B211" t="s">
        <v>127</v>
      </c>
      <c r="C211" s="4">
        <v>30</v>
      </c>
      <c r="D211">
        <v>575</v>
      </c>
      <c r="E211" s="4" t="s">
        <v>273</v>
      </c>
      <c r="F211" s="4" t="str">
        <f t="shared" si="12"/>
        <v>Peru</v>
      </c>
      <c r="G211" s="11">
        <v>-71.406729999999996</v>
      </c>
      <c r="H211" s="11">
        <v>-12.90047</v>
      </c>
      <c r="I211" s="8">
        <v>41833</v>
      </c>
      <c r="J211" s="12">
        <f t="shared" si="13"/>
        <v>2014</v>
      </c>
      <c r="K211" s="12">
        <f t="shared" si="14"/>
        <v>7</v>
      </c>
      <c r="L211" s="12">
        <f t="shared" si="15"/>
        <v>13</v>
      </c>
      <c r="M211" t="s">
        <v>149</v>
      </c>
      <c r="N211" s="4" t="s">
        <v>263</v>
      </c>
      <c r="O211" t="s">
        <v>121</v>
      </c>
      <c r="P211" t="s">
        <v>121</v>
      </c>
      <c r="Q211" t="s">
        <v>109</v>
      </c>
      <c r="R211" t="s">
        <v>106</v>
      </c>
      <c r="S211">
        <v>1067.1400000000001</v>
      </c>
      <c r="T211" t="s">
        <v>104</v>
      </c>
      <c r="AA211" t="s">
        <v>114</v>
      </c>
      <c r="AB211" t="s">
        <v>119</v>
      </c>
      <c r="AD211" t="s">
        <v>136</v>
      </c>
      <c r="AE211" t="s">
        <v>137</v>
      </c>
      <c r="AM211" t="s">
        <v>124</v>
      </c>
      <c r="AO211">
        <v>0</v>
      </c>
      <c r="AT211">
        <v>0</v>
      </c>
      <c r="AU211" t="s">
        <v>171</v>
      </c>
      <c r="AV211">
        <v>13</v>
      </c>
      <c r="AW211">
        <v>2014</v>
      </c>
    </row>
    <row r="212" spans="1:49" ht="16" x14ac:dyDescent="0.2">
      <c r="A212" t="s">
        <v>127</v>
      </c>
      <c r="B212" t="s">
        <v>127</v>
      </c>
      <c r="C212" s="4">
        <v>30</v>
      </c>
      <c r="D212">
        <v>526</v>
      </c>
      <c r="E212" s="4" t="s">
        <v>273</v>
      </c>
      <c r="F212" s="4" t="str">
        <f t="shared" si="12"/>
        <v>Peru</v>
      </c>
      <c r="G212" s="11">
        <v>-71.406360000000006</v>
      </c>
      <c r="H212" s="11">
        <v>-12.88804</v>
      </c>
      <c r="I212" s="8">
        <v>41834</v>
      </c>
      <c r="J212" s="12">
        <f t="shared" si="13"/>
        <v>2014</v>
      </c>
      <c r="K212" s="12">
        <f t="shared" si="14"/>
        <v>7</v>
      </c>
      <c r="L212" s="12">
        <f t="shared" si="15"/>
        <v>14</v>
      </c>
      <c r="M212" t="s">
        <v>149</v>
      </c>
      <c r="N212" s="4" t="s">
        <v>263</v>
      </c>
      <c r="O212" t="s">
        <v>121</v>
      </c>
      <c r="P212" t="s">
        <v>121</v>
      </c>
      <c r="Q212" t="s">
        <v>109</v>
      </c>
      <c r="R212" t="s">
        <v>106</v>
      </c>
      <c r="S212">
        <v>1165.1400000000001</v>
      </c>
      <c r="T212" t="s">
        <v>104</v>
      </c>
      <c r="AA212" t="s">
        <v>114</v>
      </c>
      <c r="AB212" t="s">
        <v>119</v>
      </c>
      <c r="AD212" t="s">
        <v>130</v>
      </c>
      <c r="AE212" t="s">
        <v>135</v>
      </c>
      <c r="AM212" t="s">
        <v>124</v>
      </c>
      <c r="AO212">
        <v>0</v>
      </c>
      <c r="AT212">
        <v>0</v>
      </c>
      <c r="AU212" t="s">
        <v>171</v>
      </c>
      <c r="AV212">
        <v>14</v>
      </c>
      <c r="AW212">
        <v>2014</v>
      </c>
    </row>
    <row r="213" spans="1:49" ht="16" x14ac:dyDescent="0.2">
      <c r="A213" t="s">
        <v>127</v>
      </c>
      <c r="B213" t="s">
        <v>127</v>
      </c>
      <c r="C213" s="4">
        <v>30</v>
      </c>
      <c r="D213">
        <v>550</v>
      </c>
      <c r="E213" s="4" t="s">
        <v>273</v>
      </c>
      <c r="F213" s="4" t="str">
        <f t="shared" si="12"/>
        <v>Peru</v>
      </c>
      <c r="G213" s="11">
        <v>-71.405810000000002</v>
      </c>
      <c r="H213" s="11">
        <v>-12.88791</v>
      </c>
      <c r="I213" s="8">
        <v>41834</v>
      </c>
      <c r="J213" s="12">
        <f t="shared" si="13"/>
        <v>2014</v>
      </c>
      <c r="K213" s="12">
        <f t="shared" si="14"/>
        <v>7</v>
      </c>
      <c r="L213" s="12">
        <f t="shared" si="15"/>
        <v>14</v>
      </c>
      <c r="M213" t="s">
        <v>149</v>
      </c>
      <c r="N213" s="4" t="s">
        <v>263</v>
      </c>
      <c r="O213" t="s">
        <v>121</v>
      </c>
      <c r="P213" t="s">
        <v>121</v>
      </c>
      <c r="Q213" t="s">
        <v>109</v>
      </c>
      <c r="R213" t="s">
        <v>106</v>
      </c>
      <c r="S213">
        <v>1166.1400000000001</v>
      </c>
      <c r="T213" t="s">
        <v>104</v>
      </c>
      <c r="AA213" t="s">
        <v>114</v>
      </c>
      <c r="AB213" t="s">
        <v>119</v>
      </c>
      <c r="AD213" t="s">
        <v>130</v>
      </c>
      <c r="AE213" t="s">
        <v>131</v>
      </c>
      <c r="AM213" t="s">
        <v>124</v>
      </c>
      <c r="AO213">
        <v>0</v>
      </c>
      <c r="AT213">
        <v>0</v>
      </c>
      <c r="AU213" t="s">
        <v>171</v>
      </c>
      <c r="AV213">
        <v>14</v>
      </c>
      <c r="AW213">
        <v>2014</v>
      </c>
    </row>
    <row r="214" spans="1:49" ht="16" x14ac:dyDescent="0.2">
      <c r="A214" t="s">
        <v>127</v>
      </c>
      <c r="B214" t="s">
        <v>127</v>
      </c>
      <c r="C214" s="4">
        <v>30</v>
      </c>
      <c r="D214">
        <v>550</v>
      </c>
      <c r="E214" s="4" t="s">
        <v>273</v>
      </c>
      <c r="F214" s="4" t="str">
        <f t="shared" si="12"/>
        <v>Peru</v>
      </c>
      <c r="G214" s="11">
        <v>-71.408259999999999</v>
      </c>
      <c r="H214" s="11">
        <v>-12.888780000000001</v>
      </c>
      <c r="I214" s="8">
        <v>41834</v>
      </c>
      <c r="J214" s="12">
        <f t="shared" si="13"/>
        <v>2014</v>
      </c>
      <c r="K214" s="12">
        <f t="shared" si="14"/>
        <v>7</v>
      </c>
      <c r="L214" s="12">
        <f t="shared" si="15"/>
        <v>14</v>
      </c>
      <c r="M214" t="s">
        <v>149</v>
      </c>
      <c r="N214" s="4" t="s">
        <v>263</v>
      </c>
      <c r="O214" t="s">
        <v>121</v>
      </c>
      <c r="P214" t="s">
        <v>121</v>
      </c>
      <c r="Q214" t="s">
        <v>109</v>
      </c>
      <c r="R214" t="s">
        <v>106</v>
      </c>
      <c r="S214">
        <v>1167.1400000000001</v>
      </c>
      <c r="T214" t="s">
        <v>104</v>
      </c>
      <c r="AA214" t="s">
        <v>114</v>
      </c>
      <c r="AB214" t="s">
        <v>119</v>
      </c>
      <c r="AD214" t="s">
        <v>130</v>
      </c>
      <c r="AE214" t="s">
        <v>131</v>
      </c>
      <c r="AM214" t="s">
        <v>124</v>
      </c>
      <c r="AO214">
        <v>0</v>
      </c>
      <c r="AT214">
        <v>0</v>
      </c>
      <c r="AU214" t="s">
        <v>171</v>
      </c>
      <c r="AV214">
        <v>14</v>
      </c>
      <c r="AW214">
        <v>2014</v>
      </c>
    </row>
    <row r="215" spans="1:49" ht="16" x14ac:dyDescent="0.2">
      <c r="A215" t="s">
        <v>127</v>
      </c>
      <c r="B215" t="s">
        <v>127</v>
      </c>
      <c r="C215" s="4">
        <v>30</v>
      </c>
      <c r="D215">
        <v>540</v>
      </c>
      <c r="E215" s="4" t="s">
        <v>273</v>
      </c>
      <c r="F215" s="4" t="str">
        <f t="shared" si="12"/>
        <v>Peru</v>
      </c>
      <c r="G215" s="11">
        <v>-71.408940000000001</v>
      </c>
      <c r="H215" s="11">
        <v>-12.8889</v>
      </c>
      <c r="I215" s="8">
        <v>41834</v>
      </c>
      <c r="J215" s="12">
        <f t="shared" si="13"/>
        <v>2014</v>
      </c>
      <c r="K215" s="12">
        <f t="shared" si="14"/>
        <v>7</v>
      </c>
      <c r="L215" s="12">
        <f t="shared" si="15"/>
        <v>14</v>
      </c>
      <c r="M215" t="s">
        <v>149</v>
      </c>
      <c r="N215" s="4" t="s">
        <v>263</v>
      </c>
      <c r="O215" t="s">
        <v>121</v>
      </c>
      <c r="P215" t="s">
        <v>121</v>
      </c>
      <c r="Q215" t="s">
        <v>109</v>
      </c>
      <c r="R215" t="s">
        <v>106</v>
      </c>
      <c r="S215">
        <v>1168.1400000000001</v>
      </c>
      <c r="T215" t="s">
        <v>104</v>
      </c>
      <c r="AA215" t="s">
        <v>114</v>
      </c>
      <c r="AB215" t="s">
        <v>119</v>
      </c>
      <c r="AD215" t="s">
        <v>130</v>
      </c>
      <c r="AE215" t="s">
        <v>135</v>
      </c>
      <c r="AM215" t="s">
        <v>124</v>
      </c>
      <c r="AO215">
        <v>0</v>
      </c>
      <c r="AT215">
        <v>0</v>
      </c>
      <c r="AU215" t="s">
        <v>171</v>
      </c>
      <c r="AV215">
        <v>14</v>
      </c>
      <c r="AW215">
        <v>2014</v>
      </c>
    </row>
    <row r="216" spans="1:49" ht="16" x14ac:dyDescent="0.2">
      <c r="A216" t="s">
        <v>127</v>
      </c>
      <c r="B216" t="s">
        <v>127</v>
      </c>
      <c r="C216" s="4">
        <v>30</v>
      </c>
      <c r="D216">
        <v>550</v>
      </c>
      <c r="E216" s="4" t="s">
        <v>273</v>
      </c>
      <c r="F216" s="4" t="str">
        <f t="shared" si="12"/>
        <v>Peru</v>
      </c>
      <c r="G216" s="11">
        <v>-71.407920000000004</v>
      </c>
      <c r="H216" s="11">
        <v>-12.88832</v>
      </c>
      <c r="I216" s="8">
        <v>41834</v>
      </c>
      <c r="J216" s="12">
        <f t="shared" si="13"/>
        <v>2014</v>
      </c>
      <c r="K216" s="12">
        <f t="shared" si="14"/>
        <v>7</v>
      </c>
      <c r="L216" s="12">
        <f t="shared" si="15"/>
        <v>14</v>
      </c>
      <c r="M216" t="s">
        <v>149</v>
      </c>
      <c r="N216" s="4" t="s">
        <v>263</v>
      </c>
      <c r="O216" t="s">
        <v>121</v>
      </c>
      <c r="P216" t="s">
        <v>121</v>
      </c>
      <c r="Q216" t="s">
        <v>109</v>
      </c>
      <c r="R216" t="s">
        <v>106</v>
      </c>
      <c r="S216">
        <v>1169.1400000000001</v>
      </c>
      <c r="T216" t="s">
        <v>104</v>
      </c>
      <c r="AA216" t="s">
        <v>114</v>
      </c>
      <c r="AB216" t="s">
        <v>119</v>
      </c>
      <c r="AD216" t="s">
        <v>136</v>
      </c>
      <c r="AE216" t="s">
        <v>137</v>
      </c>
      <c r="AM216" t="s">
        <v>124</v>
      </c>
      <c r="AO216">
        <v>0</v>
      </c>
      <c r="AT216">
        <v>0</v>
      </c>
      <c r="AU216" t="s">
        <v>171</v>
      </c>
      <c r="AV216">
        <v>14</v>
      </c>
      <c r="AW216">
        <v>2014</v>
      </c>
    </row>
    <row r="217" spans="1:49" ht="16" x14ac:dyDescent="0.2">
      <c r="A217" t="s">
        <v>127</v>
      </c>
      <c r="B217" t="s">
        <v>127</v>
      </c>
      <c r="C217" s="4">
        <v>30</v>
      </c>
      <c r="D217">
        <v>560</v>
      </c>
      <c r="E217" s="4" t="s">
        <v>273</v>
      </c>
      <c r="F217" s="4" t="str">
        <f t="shared" si="12"/>
        <v>Peru</v>
      </c>
      <c r="G217" s="11">
        <v>-71.407929999999993</v>
      </c>
      <c r="H217" s="11">
        <v>-12.88832</v>
      </c>
      <c r="I217" s="8">
        <v>41834</v>
      </c>
      <c r="J217" s="12">
        <f t="shared" si="13"/>
        <v>2014</v>
      </c>
      <c r="K217" s="12">
        <f t="shared" si="14"/>
        <v>7</v>
      </c>
      <c r="L217" s="12">
        <f t="shared" si="15"/>
        <v>14</v>
      </c>
      <c r="M217" t="s">
        <v>149</v>
      </c>
      <c r="N217" s="4" t="s">
        <v>263</v>
      </c>
      <c r="O217" t="s">
        <v>121</v>
      </c>
      <c r="P217" t="s">
        <v>121</v>
      </c>
      <c r="Q217" t="s">
        <v>109</v>
      </c>
      <c r="R217" t="s">
        <v>106</v>
      </c>
      <c r="S217">
        <v>1170.1400000000001</v>
      </c>
      <c r="T217" t="s">
        <v>104</v>
      </c>
      <c r="AA217" t="s">
        <v>114</v>
      </c>
      <c r="AB217" t="s">
        <v>119</v>
      </c>
      <c r="AD217" t="s">
        <v>136</v>
      </c>
      <c r="AE217" t="s">
        <v>137</v>
      </c>
      <c r="AM217" t="s">
        <v>124</v>
      </c>
      <c r="AO217">
        <v>0</v>
      </c>
      <c r="AT217">
        <v>0</v>
      </c>
      <c r="AU217" t="s">
        <v>171</v>
      </c>
      <c r="AV217">
        <v>14</v>
      </c>
      <c r="AW217">
        <v>2014</v>
      </c>
    </row>
    <row r="218" spans="1:49" ht="16" x14ac:dyDescent="0.2">
      <c r="A218" t="s">
        <v>127</v>
      </c>
      <c r="B218" t="s">
        <v>127</v>
      </c>
      <c r="C218" s="4">
        <v>30</v>
      </c>
      <c r="D218">
        <v>565</v>
      </c>
      <c r="E218" s="4" t="s">
        <v>273</v>
      </c>
      <c r="F218" s="4" t="str">
        <f t="shared" si="12"/>
        <v>Peru</v>
      </c>
      <c r="G218" s="11">
        <v>-71.408839999999998</v>
      </c>
      <c r="H218" s="11">
        <v>-12.88855</v>
      </c>
      <c r="I218" s="8">
        <v>41834</v>
      </c>
      <c r="J218" s="12">
        <f t="shared" si="13"/>
        <v>2014</v>
      </c>
      <c r="K218" s="12">
        <f t="shared" si="14"/>
        <v>7</v>
      </c>
      <c r="L218" s="12">
        <f t="shared" si="15"/>
        <v>14</v>
      </c>
      <c r="M218" t="s">
        <v>149</v>
      </c>
      <c r="N218" s="4" t="s">
        <v>263</v>
      </c>
      <c r="O218" t="s">
        <v>121</v>
      </c>
      <c r="P218" t="s">
        <v>121</v>
      </c>
      <c r="Q218" t="s">
        <v>109</v>
      </c>
      <c r="R218" t="s">
        <v>106</v>
      </c>
      <c r="S218">
        <v>1171.1400000000001</v>
      </c>
      <c r="T218" t="s">
        <v>104</v>
      </c>
      <c r="AA218" t="s">
        <v>114</v>
      </c>
      <c r="AB218" t="s">
        <v>119</v>
      </c>
      <c r="AD218" t="s">
        <v>130</v>
      </c>
      <c r="AE218" t="s">
        <v>135</v>
      </c>
      <c r="AM218" t="s">
        <v>124</v>
      </c>
      <c r="AO218">
        <v>0</v>
      </c>
      <c r="AT218">
        <v>0</v>
      </c>
      <c r="AU218" t="s">
        <v>171</v>
      </c>
      <c r="AV218">
        <v>14</v>
      </c>
      <c r="AW218">
        <v>2014</v>
      </c>
    </row>
    <row r="219" spans="1:49" ht="16" x14ac:dyDescent="0.2">
      <c r="A219" t="s">
        <v>127</v>
      </c>
      <c r="B219" t="s">
        <v>127</v>
      </c>
      <c r="C219" s="4">
        <v>30</v>
      </c>
      <c r="D219">
        <v>550</v>
      </c>
      <c r="E219" s="4" t="s">
        <v>273</v>
      </c>
      <c r="F219" s="4" t="str">
        <f t="shared" si="12"/>
        <v>Peru</v>
      </c>
      <c r="G219" s="11">
        <v>-71.408330000000007</v>
      </c>
      <c r="H219" s="11">
        <v>-12.88857</v>
      </c>
      <c r="I219" s="8">
        <v>41834</v>
      </c>
      <c r="J219" s="12">
        <f t="shared" si="13"/>
        <v>2014</v>
      </c>
      <c r="K219" s="12">
        <f t="shared" si="14"/>
        <v>7</v>
      </c>
      <c r="L219" s="12">
        <f t="shared" si="15"/>
        <v>14</v>
      </c>
      <c r="M219" t="s">
        <v>149</v>
      </c>
      <c r="N219" s="4" t="s">
        <v>263</v>
      </c>
      <c r="O219" t="s">
        <v>121</v>
      </c>
      <c r="P219" t="s">
        <v>121</v>
      </c>
      <c r="Q219" t="s">
        <v>109</v>
      </c>
      <c r="R219" t="s">
        <v>106</v>
      </c>
      <c r="S219">
        <v>1172.1400000000001</v>
      </c>
      <c r="T219" t="s">
        <v>104</v>
      </c>
      <c r="AA219" t="s">
        <v>114</v>
      </c>
      <c r="AB219" t="s">
        <v>119</v>
      </c>
      <c r="AD219" t="s">
        <v>130</v>
      </c>
      <c r="AE219" t="s">
        <v>135</v>
      </c>
      <c r="AM219" t="s">
        <v>124</v>
      </c>
      <c r="AO219">
        <v>0</v>
      </c>
      <c r="AT219">
        <v>0</v>
      </c>
      <c r="AU219" t="s">
        <v>171</v>
      </c>
      <c r="AV219">
        <v>14</v>
      </c>
      <c r="AW219">
        <v>2014</v>
      </c>
    </row>
    <row r="220" spans="1:49" ht="16" x14ac:dyDescent="0.2">
      <c r="A220" t="s">
        <v>127</v>
      </c>
      <c r="B220" t="s">
        <v>127</v>
      </c>
      <c r="C220" s="4">
        <v>30</v>
      </c>
      <c r="D220">
        <v>550</v>
      </c>
      <c r="E220" s="4" t="s">
        <v>273</v>
      </c>
      <c r="F220" s="4" t="str">
        <f t="shared" si="12"/>
        <v>Peru</v>
      </c>
      <c r="G220" s="11">
        <v>-71.407420000000002</v>
      </c>
      <c r="H220" s="11">
        <v>-12.88819</v>
      </c>
      <c r="I220" s="8">
        <v>41834</v>
      </c>
      <c r="J220" s="12">
        <f t="shared" si="13"/>
        <v>2014</v>
      </c>
      <c r="K220" s="12">
        <f t="shared" si="14"/>
        <v>7</v>
      </c>
      <c r="L220" s="12">
        <f t="shared" si="15"/>
        <v>14</v>
      </c>
      <c r="M220" t="s">
        <v>149</v>
      </c>
      <c r="N220" s="4" t="s">
        <v>263</v>
      </c>
      <c r="O220" t="s">
        <v>121</v>
      </c>
      <c r="P220" t="s">
        <v>121</v>
      </c>
      <c r="Q220" t="s">
        <v>109</v>
      </c>
      <c r="R220" t="s">
        <v>106</v>
      </c>
      <c r="S220">
        <v>1173.1400000000001</v>
      </c>
      <c r="T220" t="s">
        <v>104</v>
      </c>
      <c r="AA220" t="s">
        <v>114</v>
      </c>
      <c r="AB220" t="s">
        <v>119</v>
      </c>
      <c r="AD220" t="s">
        <v>136</v>
      </c>
      <c r="AE220" t="s">
        <v>137</v>
      </c>
      <c r="AM220" t="s">
        <v>124</v>
      </c>
      <c r="AO220">
        <v>0</v>
      </c>
      <c r="AT220">
        <v>0</v>
      </c>
      <c r="AU220" t="s">
        <v>171</v>
      </c>
      <c r="AV220">
        <v>14</v>
      </c>
      <c r="AW220">
        <v>2014</v>
      </c>
    </row>
    <row r="221" spans="1:49" ht="16" x14ac:dyDescent="0.2">
      <c r="A221" t="s">
        <v>127</v>
      </c>
      <c r="B221" t="s">
        <v>127</v>
      </c>
      <c r="C221" s="4">
        <v>30</v>
      </c>
      <c r="D221">
        <v>515</v>
      </c>
      <c r="E221" s="4" t="s">
        <v>273</v>
      </c>
      <c r="F221" s="4" t="str">
        <f t="shared" si="12"/>
        <v>Peru</v>
      </c>
      <c r="G221" s="11">
        <v>-71.408839999999998</v>
      </c>
      <c r="H221" s="11">
        <v>-12.88855</v>
      </c>
      <c r="I221" s="8">
        <v>41834</v>
      </c>
      <c r="J221" s="12">
        <f t="shared" si="13"/>
        <v>2014</v>
      </c>
      <c r="K221" s="12">
        <f t="shared" si="14"/>
        <v>7</v>
      </c>
      <c r="L221" s="12">
        <f t="shared" si="15"/>
        <v>14</v>
      </c>
      <c r="M221" t="s">
        <v>149</v>
      </c>
      <c r="N221" s="4" t="s">
        <v>263</v>
      </c>
      <c r="O221" t="s">
        <v>121</v>
      </c>
      <c r="P221" t="s">
        <v>121</v>
      </c>
      <c r="Q221" t="s">
        <v>109</v>
      </c>
      <c r="R221" t="s">
        <v>106</v>
      </c>
      <c r="S221">
        <v>1174.1400000000001</v>
      </c>
      <c r="T221" t="s">
        <v>104</v>
      </c>
      <c r="AA221" t="s">
        <v>114</v>
      </c>
      <c r="AB221" t="s">
        <v>119</v>
      </c>
      <c r="AD221" t="s">
        <v>130</v>
      </c>
      <c r="AE221" t="s">
        <v>135</v>
      </c>
      <c r="AM221" t="s">
        <v>124</v>
      </c>
      <c r="AO221">
        <v>0</v>
      </c>
      <c r="AT221">
        <v>0</v>
      </c>
      <c r="AU221" t="s">
        <v>171</v>
      </c>
      <c r="AV221">
        <v>14</v>
      </c>
      <c r="AW221">
        <v>2014</v>
      </c>
    </row>
    <row r="222" spans="1:49" ht="16" x14ac:dyDescent="0.2">
      <c r="A222" t="s">
        <v>127</v>
      </c>
      <c r="B222" t="s">
        <v>127</v>
      </c>
      <c r="C222" s="4">
        <v>30</v>
      </c>
      <c r="D222">
        <v>540</v>
      </c>
      <c r="E222" s="4" t="s">
        <v>273</v>
      </c>
      <c r="F222" s="4" t="str">
        <f t="shared" si="12"/>
        <v>Peru</v>
      </c>
      <c r="G222" s="11">
        <v>-71.410200000000003</v>
      </c>
      <c r="H222" s="11">
        <v>-12.889519999999999</v>
      </c>
      <c r="I222" s="8">
        <v>41834</v>
      </c>
      <c r="J222" s="12">
        <f t="shared" si="13"/>
        <v>2014</v>
      </c>
      <c r="K222" s="12">
        <f t="shared" si="14"/>
        <v>7</v>
      </c>
      <c r="L222" s="12">
        <f t="shared" si="15"/>
        <v>14</v>
      </c>
      <c r="M222" t="s">
        <v>149</v>
      </c>
      <c r="N222" s="4" t="s">
        <v>263</v>
      </c>
      <c r="O222" t="s">
        <v>121</v>
      </c>
      <c r="P222" t="s">
        <v>121</v>
      </c>
      <c r="Q222" t="s">
        <v>109</v>
      </c>
      <c r="R222" t="s">
        <v>106</v>
      </c>
      <c r="S222">
        <v>1175.1400000000001</v>
      </c>
      <c r="T222" t="s">
        <v>104</v>
      </c>
      <c r="AA222" t="s">
        <v>114</v>
      </c>
      <c r="AB222" t="s">
        <v>119</v>
      </c>
      <c r="AD222" t="s">
        <v>136</v>
      </c>
      <c r="AE222" t="s">
        <v>137</v>
      </c>
      <c r="AM222" t="s">
        <v>124</v>
      </c>
      <c r="AO222">
        <v>0</v>
      </c>
      <c r="AT222">
        <v>0</v>
      </c>
      <c r="AU222" t="s">
        <v>171</v>
      </c>
      <c r="AV222">
        <v>14</v>
      </c>
      <c r="AW222">
        <v>2014</v>
      </c>
    </row>
    <row r="223" spans="1:49" ht="16" x14ac:dyDescent="0.2">
      <c r="A223" t="s">
        <v>127</v>
      </c>
      <c r="B223" t="s">
        <v>127</v>
      </c>
      <c r="C223" s="4">
        <v>30</v>
      </c>
      <c r="D223">
        <v>930</v>
      </c>
      <c r="E223" s="4" t="s">
        <v>273</v>
      </c>
      <c r="F223" s="4" t="str">
        <f t="shared" si="12"/>
        <v>Peru</v>
      </c>
      <c r="G223" s="11">
        <v>-71.481170000000006</v>
      </c>
      <c r="H223" s="11">
        <v>-13.025320000000001</v>
      </c>
      <c r="I223" s="7">
        <v>42024</v>
      </c>
      <c r="J223" s="12">
        <f t="shared" si="13"/>
        <v>2015</v>
      </c>
      <c r="K223" s="12">
        <f t="shared" si="14"/>
        <v>1</v>
      </c>
      <c r="L223" s="12">
        <f t="shared" si="15"/>
        <v>20</v>
      </c>
      <c r="M223" t="s">
        <v>149</v>
      </c>
      <c r="N223" s="4" t="s">
        <v>263</v>
      </c>
      <c r="O223" t="s">
        <v>121</v>
      </c>
      <c r="P223" t="s">
        <v>121</v>
      </c>
      <c r="Q223" t="s">
        <v>109</v>
      </c>
      <c r="R223" t="s">
        <v>106</v>
      </c>
      <c r="S223">
        <v>302.14999999999998</v>
      </c>
      <c r="T223" t="s">
        <v>104</v>
      </c>
      <c r="AA223" t="s">
        <v>114</v>
      </c>
      <c r="AB223" t="s">
        <v>119</v>
      </c>
      <c r="AD223" t="s">
        <v>130</v>
      </c>
      <c r="AE223" t="s">
        <v>131</v>
      </c>
      <c r="AM223" t="s">
        <v>124</v>
      </c>
      <c r="AO223">
        <v>0</v>
      </c>
      <c r="AT223">
        <v>0</v>
      </c>
      <c r="AU223" t="s">
        <v>206</v>
      </c>
      <c r="AV223">
        <v>20</v>
      </c>
      <c r="AW223">
        <v>2015</v>
      </c>
    </row>
    <row r="224" spans="1:49" ht="16" x14ac:dyDescent="0.2">
      <c r="A224" t="s">
        <v>127</v>
      </c>
      <c r="B224" t="s">
        <v>127</v>
      </c>
      <c r="C224" s="4">
        <v>30</v>
      </c>
      <c r="D224">
        <v>915</v>
      </c>
      <c r="E224" s="4" t="s">
        <v>273</v>
      </c>
      <c r="F224" s="4" t="str">
        <f t="shared" si="12"/>
        <v>Peru</v>
      </c>
      <c r="G224" s="11">
        <v>-71.481359999999995</v>
      </c>
      <c r="H224" s="11">
        <v>-13.02557</v>
      </c>
      <c r="I224" s="7">
        <v>42024</v>
      </c>
      <c r="J224" s="12">
        <f t="shared" si="13"/>
        <v>2015</v>
      </c>
      <c r="K224" s="12">
        <f t="shared" si="14"/>
        <v>1</v>
      </c>
      <c r="L224" s="12">
        <f t="shared" si="15"/>
        <v>20</v>
      </c>
      <c r="M224" t="s">
        <v>149</v>
      </c>
      <c r="N224" s="4" t="s">
        <v>263</v>
      </c>
      <c r="O224" t="s">
        <v>121</v>
      </c>
      <c r="P224" t="s">
        <v>121</v>
      </c>
      <c r="Q224" t="s">
        <v>109</v>
      </c>
      <c r="R224" t="s">
        <v>106</v>
      </c>
      <c r="S224">
        <v>303.14999999999998</v>
      </c>
      <c r="T224" t="s">
        <v>104</v>
      </c>
      <c r="AA224" t="s">
        <v>114</v>
      </c>
      <c r="AB224" t="s">
        <v>119</v>
      </c>
      <c r="AD224" t="s">
        <v>130</v>
      </c>
      <c r="AE224" t="s">
        <v>131</v>
      </c>
      <c r="AM224" t="s">
        <v>124</v>
      </c>
      <c r="AO224">
        <v>0</v>
      </c>
      <c r="AT224">
        <v>0</v>
      </c>
      <c r="AU224" t="s">
        <v>206</v>
      </c>
      <c r="AV224">
        <v>20</v>
      </c>
      <c r="AW224">
        <v>2015</v>
      </c>
    </row>
    <row r="225" spans="1:49" ht="16" x14ac:dyDescent="0.2">
      <c r="A225" t="s">
        <v>127</v>
      </c>
      <c r="B225" t="s">
        <v>127</v>
      </c>
      <c r="C225" s="4">
        <v>30</v>
      </c>
      <c r="D225">
        <v>915</v>
      </c>
      <c r="E225" s="4" t="s">
        <v>273</v>
      </c>
      <c r="F225" s="4" t="str">
        <f t="shared" si="12"/>
        <v>Peru</v>
      </c>
      <c r="G225" s="11">
        <v>-71.481800000000007</v>
      </c>
      <c r="H225" s="11">
        <v>-13.025539999999999</v>
      </c>
      <c r="I225" s="7">
        <v>42024</v>
      </c>
      <c r="J225" s="12">
        <f t="shared" si="13"/>
        <v>2015</v>
      </c>
      <c r="K225" s="12">
        <f t="shared" si="14"/>
        <v>1</v>
      </c>
      <c r="L225" s="12">
        <f t="shared" si="15"/>
        <v>20</v>
      </c>
      <c r="M225" t="s">
        <v>149</v>
      </c>
      <c r="N225" s="4" t="s">
        <v>263</v>
      </c>
      <c r="O225" t="s">
        <v>121</v>
      </c>
      <c r="P225" t="s">
        <v>121</v>
      </c>
      <c r="Q225" t="s">
        <v>109</v>
      </c>
      <c r="R225" t="s">
        <v>106</v>
      </c>
      <c r="S225">
        <v>304.14999999999998</v>
      </c>
      <c r="T225" t="s">
        <v>104</v>
      </c>
      <c r="AA225" t="s">
        <v>114</v>
      </c>
      <c r="AB225" t="s">
        <v>119</v>
      </c>
      <c r="AD225" t="s">
        <v>130</v>
      </c>
      <c r="AE225" t="s">
        <v>131</v>
      </c>
      <c r="AM225" t="s">
        <v>124</v>
      </c>
      <c r="AO225">
        <v>0</v>
      </c>
      <c r="AT225">
        <v>0</v>
      </c>
      <c r="AU225" t="s">
        <v>206</v>
      </c>
      <c r="AV225">
        <v>20</v>
      </c>
      <c r="AW225">
        <v>2015</v>
      </c>
    </row>
    <row r="226" spans="1:49" ht="16" x14ac:dyDescent="0.2">
      <c r="A226" t="s">
        <v>127</v>
      </c>
      <c r="B226" t="s">
        <v>127</v>
      </c>
      <c r="C226" s="4">
        <v>30</v>
      </c>
      <c r="D226">
        <v>915</v>
      </c>
      <c r="E226" s="4" t="s">
        <v>273</v>
      </c>
      <c r="F226" s="4" t="str">
        <f t="shared" si="12"/>
        <v>Peru</v>
      </c>
      <c r="G226" s="11">
        <v>-71.481480000000005</v>
      </c>
      <c r="H226" s="11">
        <v>-13.02563</v>
      </c>
      <c r="I226" s="7">
        <v>42024</v>
      </c>
      <c r="J226" s="12">
        <f t="shared" si="13"/>
        <v>2015</v>
      </c>
      <c r="K226" s="12">
        <f t="shared" si="14"/>
        <v>1</v>
      </c>
      <c r="L226" s="12">
        <f t="shared" si="15"/>
        <v>20</v>
      </c>
      <c r="M226" t="s">
        <v>149</v>
      </c>
      <c r="N226" s="4" t="s">
        <v>263</v>
      </c>
      <c r="O226" t="s">
        <v>121</v>
      </c>
      <c r="P226" t="s">
        <v>121</v>
      </c>
      <c r="Q226" t="s">
        <v>109</v>
      </c>
      <c r="R226" t="s">
        <v>106</v>
      </c>
      <c r="S226">
        <v>305.14999999999998</v>
      </c>
      <c r="T226" t="s">
        <v>104</v>
      </c>
      <c r="AA226" t="s">
        <v>114</v>
      </c>
      <c r="AB226" t="s">
        <v>119</v>
      </c>
      <c r="AD226" t="s">
        <v>130</v>
      </c>
      <c r="AE226" t="s">
        <v>135</v>
      </c>
      <c r="AM226" t="s">
        <v>124</v>
      </c>
      <c r="AO226">
        <v>0</v>
      </c>
      <c r="AT226">
        <v>0</v>
      </c>
      <c r="AU226" t="s">
        <v>206</v>
      </c>
      <c r="AV226">
        <v>20</v>
      </c>
      <c r="AW226">
        <v>2015</v>
      </c>
    </row>
    <row r="227" spans="1:49" ht="16" x14ac:dyDescent="0.2">
      <c r="A227" t="s">
        <v>127</v>
      </c>
      <c r="B227" t="s">
        <v>127</v>
      </c>
      <c r="C227" s="4">
        <v>30</v>
      </c>
      <c r="D227">
        <v>928</v>
      </c>
      <c r="E227" s="4" t="s">
        <v>273</v>
      </c>
      <c r="F227" s="4" t="str">
        <f t="shared" si="12"/>
        <v>Peru</v>
      </c>
      <c r="G227" s="11">
        <v>-71.481960000000001</v>
      </c>
      <c r="H227" s="11">
        <v>-13.02553</v>
      </c>
      <c r="I227" s="7">
        <v>42024</v>
      </c>
      <c r="J227" s="12">
        <f t="shared" si="13"/>
        <v>2015</v>
      </c>
      <c r="K227" s="12">
        <f t="shared" si="14"/>
        <v>1</v>
      </c>
      <c r="L227" s="12">
        <f t="shared" si="15"/>
        <v>20</v>
      </c>
      <c r="M227" t="s">
        <v>149</v>
      </c>
      <c r="N227" s="4" t="s">
        <v>263</v>
      </c>
      <c r="O227" t="s">
        <v>121</v>
      </c>
      <c r="P227" t="s">
        <v>121</v>
      </c>
      <c r="Q227" t="s">
        <v>109</v>
      </c>
      <c r="R227" t="s">
        <v>106</v>
      </c>
      <c r="S227">
        <v>306.14999999999998</v>
      </c>
      <c r="T227" t="s">
        <v>104</v>
      </c>
      <c r="AA227" t="s">
        <v>114</v>
      </c>
      <c r="AB227" t="s">
        <v>119</v>
      </c>
      <c r="AD227" t="s">
        <v>130</v>
      </c>
      <c r="AE227" t="s">
        <v>131</v>
      </c>
      <c r="AM227" t="s">
        <v>124</v>
      </c>
      <c r="AO227">
        <v>0</v>
      </c>
      <c r="AT227">
        <v>0</v>
      </c>
      <c r="AU227" t="s">
        <v>206</v>
      </c>
      <c r="AV227">
        <v>20</v>
      </c>
      <c r="AW227">
        <v>2015</v>
      </c>
    </row>
    <row r="228" spans="1:49" ht="16" x14ac:dyDescent="0.2">
      <c r="A228" t="s">
        <v>127</v>
      </c>
      <c r="B228" t="s">
        <v>127</v>
      </c>
      <c r="C228" s="4">
        <v>30</v>
      </c>
      <c r="D228">
        <v>930</v>
      </c>
      <c r="E228" s="4" t="s">
        <v>273</v>
      </c>
      <c r="F228" s="4" t="str">
        <f t="shared" si="12"/>
        <v>Peru</v>
      </c>
      <c r="G228" s="11">
        <v>-71.480760000000004</v>
      </c>
      <c r="H228" s="11">
        <v>-13.025790000000001</v>
      </c>
      <c r="I228" s="7">
        <v>42024</v>
      </c>
      <c r="J228" s="12">
        <f t="shared" si="13"/>
        <v>2015</v>
      </c>
      <c r="K228" s="12">
        <f t="shared" si="14"/>
        <v>1</v>
      </c>
      <c r="L228" s="12">
        <f t="shared" si="15"/>
        <v>20</v>
      </c>
      <c r="M228" t="s">
        <v>149</v>
      </c>
      <c r="N228" s="4" t="s">
        <v>263</v>
      </c>
      <c r="O228" t="s">
        <v>121</v>
      </c>
      <c r="P228" t="s">
        <v>121</v>
      </c>
      <c r="Q228" t="s">
        <v>109</v>
      </c>
      <c r="R228" t="s">
        <v>106</v>
      </c>
      <c r="S228">
        <v>307.14999999999998</v>
      </c>
      <c r="T228" t="s">
        <v>104</v>
      </c>
      <c r="AA228" t="s">
        <v>114</v>
      </c>
      <c r="AB228" t="s">
        <v>119</v>
      </c>
      <c r="AD228" t="s">
        <v>130</v>
      </c>
      <c r="AE228" t="s">
        <v>131</v>
      </c>
      <c r="AM228" t="s">
        <v>124</v>
      </c>
      <c r="AO228">
        <v>0</v>
      </c>
      <c r="AT228">
        <v>0</v>
      </c>
      <c r="AU228" t="s">
        <v>206</v>
      </c>
      <c r="AV228">
        <v>20</v>
      </c>
      <c r="AW228">
        <v>2015</v>
      </c>
    </row>
    <row r="229" spans="1:49" ht="16" x14ac:dyDescent="0.2">
      <c r="A229" t="s">
        <v>127</v>
      </c>
      <c r="B229" t="s">
        <v>127</v>
      </c>
      <c r="C229" s="4">
        <v>30</v>
      </c>
      <c r="D229">
        <v>928</v>
      </c>
      <c r="E229" s="4" t="s">
        <v>273</v>
      </c>
      <c r="F229" s="4" t="str">
        <f t="shared" si="12"/>
        <v>Peru</v>
      </c>
      <c r="G229" s="11">
        <v>-71.481960000000001</v>
      </c>
      <c r="H229" s="11">
        <v>-13.02553</v>
      </c>
      <c r="I229" s="7">
        <v>42024</v>
      </c>
      <c r="J229" s="12">
        <f t="shared" si="13"/>
        <v>2015</v>
      </c>
      <c r="K229" s="12">
        <f t="shared" si="14"/>
        <v>1</v>
      </c>
      <c r="L229" s="12">
        <f t="shared" si="15"/>
        <v>20</v>
      </c>
      <c r="M229" t="s">
        <v>149</v>
      </c>
      <c r="N229" s="4" t="s">
        <v>263</v>
      </c>
      <c r="O229" t="s">
        <v>121</v>
      </c>
      <c r="P229" t="s">
        <v>121</v>
      </c>
      <c r="Q229" t="s">
        <v>109</v>
      </c>
      <c r="R229" t="s">
        <v>106</v>
      </c>
      <c r="S229">
        <v>308.14999999999998</v>
      </c>
      <c r="T229" t="s">
        <v>104</v>
      </c>
      <c r="AA229" t="s">
        <v>114</v>
      </c>
      <c r="AB229" t="s">
        <v>119</v>
      </c>
      <c r="AD229" t="s">
        <v>130</v>
      </c>
      <c r="AE229" t="s">
        <v>135</v>
      </c>
      <c r="AM229" t="s">
        <v>124</v>
      </c>
      <c r="AO229">
        <v>0</v>
      </c>
      <c r="AT229">
        <v>0</v>
      </c>
      <c r="AU229" t="s">
        <v>206</v>
      </c>
      <c r="AV229">
        <v>20</v>
      </c>
      <c r="AW229">
        <v>2015</v>
      </c>
    </row>
    <row r="230" spans="1:49" ht="16" x14ac:dyDescent="0.2">
      <c r="A230" t="s">
        <v>127</v>
      </c>
      <c r="B230" t="s">
        <v>127</v>
      </c>
      <c r="C230" s="4">
        <v>30</v>
      </c>
      <c r="D230">
        <v>915</v>
      </c>
      <c r="E230" s="4" t="s">
        <v>273</v>
      </c>
      <c r="F230" s="4" t="str">
        <f t="shared" si="12"/>
        <v>Peru</v>
      </c>
      <c r="G230" s="11">
        <v>-71.481660000000005</v>
      </c>
      <c r="H230" s="11">
        <v>-13.02553</v>
      </c>
      <c r="I230" s="7">
        <v>42024</v>
      </c>
      <c r="J230" s="12">
        <f t="shared" si="13"/>
        <v>2015</v>
      </c>
      <c r="K230" s="12">
        <f t="shared" si="14"/>
        <v>1</v>
      </c>
      <c r="L230" s="12">
        <f t="shared" si="15"/>
        <v>20</v>
      </c>
      <c r="M230" t="s">
        <v>149</v>
      </c>
      <c r="N230" s="4" t="s">
        <v>263</v>
      </c>
      <c r="O230" t="s">
        <v>121</v>
      </c>
      <c r="P230" t="s">
        <v>121</v>
      </c>
      <c r="Q230" t="s">
        <v>109</v>
      </c>
      <c r="R230" t="s">
        <v>106</v>
      </c>
      <c r="S230">
        <v>309.14999999999998</v>
      </c>
      <c r="T230" t="s">
        <v>104</v>
      </c>
      <c r="AA230" t="s">
        <v>114</v>
      </c>
      <c r="AB230" t="s">
        <v>119</v>
      </c>
      <c r="AD230" t="s">
        <v>130</v>
      </c>
      <c r="AE230" t="s">
        <v>135</v>
      </c>
      <c r="AM230" t="s">
        <v>124</v>
      </c>
      <c r="AO230">
        <v>0</v>
      </c>
      <c r="AT230">
        <v>0</v>
      </c>
      <c r="AU230" t="s">
        <v>206</v>
      </c>
      <c r="AV230">
        <v>20</v>
      </c>
      <c r="AW230">
        <v>2015</v>
      </c>
    </row>
    <row r="231" spans="1:49" ht="16" x14ac:dyDescent="0.2">
      <c r="A231" t="s">
        <v>127</v>
      </c>
      <c r="B231" t="s">
        <v>127</v>
      </c>
      <c r="C231" s="4">
        <v>30</v>
      </c>
      <c r="D231">
        <v>954</v>
      </c>
      <c r="E231" s="4" t="s">
        <v>273</v>
      </c>
      <c r="F231" s="4" t="str">
        <f t="shared" si="12"/>
        <v>Peru</v>
      </c>
      <c r="G231" s="11">
        <v>-71.487070000000003</v>
      </c>
      <c r="H231" s="11">
        <v>-13.02669</v>
      </c>
      <c r="I231" s="7">
        <v>42149</v>
      </c>
      <c r="J231" s="12">
        <f t="shared" si="13"/>
        <v>2015</v>
      </c>
      <c r="K231" s="12">
        <f t="shared" si="14"/>
        <v>5</v>
      </c>
      <c r="L231" s="12">
        <f t="shared" si="15"/>
        <v>25</v>
      </c>
      <c r="M231" t="s">
        <v>149</v>
      </c>
      <c r="N231" s="4" t="s">
        <v>263</v>
      </c>
      <c r="O231" t="s">
        <v>121</v>
      </c>
      <c r="P231" t="s">
        <v>121</v>
      </c>
      <c r="Q231" t="s">
        <v>109</v>
      </c>
      <c r="R231" t="s">
        <v>106</v>
      </c>
      <c r="S231">
        <v>351.15</v>
      </c>
      <c r="T231" t="s">
        <v>104</v>
      </c>
      <c r="AA231" t="s">
        <v>114</v>
      </c>
      <c r="AB231" t="s">
        <v>119</v>
      </c>
      <c r="AD231" t="s">
        <v>130</v>
      </c>
      <c r="AE231" t="s">
        <v>131</v>
      </c>
      <c r="AM231" t="s">
        <v>124</v>
      </c>
      <c r="AO231">
        <v>0</v>
      </c>
      <c r="AT231">
        <v>0</v>
      </c>
      <c r="AU231" t="s">
        <v>207</v>
      </c>
      <c r="AV231">
        <v>25</v>
      </c>
      <c r="AW231">
        <v>2015</v>
      </c>
    </row>
    <row r="232" spans="1:49" ht="16" x14ac:dyDescent="0.2">
      <c r="A232" t="s">
        <v>127</v>
      </c>
      <c r="B232" t="s">
        <v>127</v>
      </c>
      <c r="C232" s="4">
        <v>30</v>
      </c>
      <c r="D232">
        <v>939</v>
      </c>
      <c r="E232" s="4" t="s">
        <v>273</v>
      </c>
      <c r="F232" s="4" t="str">
        <f t="shared" si="12"/>
        <v>Peru</v>
      </c>
      <c r="G232" s="11">
        <v>-71.485140000000001</v>
      </c>
      <c r="H232" s="11">
        <v>-13.025169999999999</v>
      </c>
      <c r="I232" s="7">
        <v>42149</v>
      </c>
      <c r="J232" s="12">
        <f t="shared" si="13"/>
        <v>2015</v>
      </c>
      <c r="K232" s="12">
        <f t="shared" si="14"/>
        <v>5</v>
      </c>
      <c r="L232" s="12">
        <f t="shared" si="15"/>
        <v>25</v>
      </c>
      <c r="M232" t="s">
        <v>149</v>
      </c>
      <c r="N232" s="4" t="s">
        <v>263</v>
      </c>
      <c r="O232" t="s">
        <v>121</v>
      </c>
      <c r="P232" t="s">
        <v>121</v>
      </c>
      <c r="Q232" t="s">
        <v>109</v>
      </c>
      <c r="R232" t="s">
        <v>106</v>
      </c>
      <c r="S232">
        <v>353.15</v>
      </c>
      <c r="T232" t="s">
        <v>104</v>
      </c>
      <c r="AA232" t="s">
        <v>114</v>
      </c>
      <c r="AB232" t="s">
        <v>119</v>
      </c>
      <c r="AD232" t="s">
        <v>130</v>
      </c>
      <c r="AE232" t="s">
        <v>131</v>
      </c>
      <c r="AM232" t="s">
        <v>124</v>
      </c>
      <c r="AO232">
        <v>0</v>
      </c>
      <c r="AT232">
        <v>0</v>
      </c>
      <c r="AU232" t="s">
        <v>207</v>
      </c>
      <c r="AV232">
        <v>25</v>
      </c>
      <c r="AW232">
        <v>2015</v>
      </c>
    </row>
    <row r="233" spans="1:49" ht="16" x14ac:dyDescent="0.2">
      <c r="A233" t="s">
        <v>127</v>
      </c>
      <c r="B233" t="s">
        <v>127</v>
      </c>
      <c r="C233" s="4">
        <v>30</v>
      </c>
      <c r="D233">
        <v>928</v>
      </c>
      <c r="E233" s="4" t="s">
        <v>273</v>
      </c>
      <c r="F233" s="4" t="str">
        <f t="shared" si="12"/>
        <v>Peru</v>
      </c>
      <c r="G233" s="11">
        <v>-71.481939999999994</v>
      </c>
      <c r="H233" s="11">
        <v>-13.025359999999999</v>
      </c>
      <c r="I233" s="7">
        <v>42149</v>
      </c>
      <c r="J233" s="12">
        <f t="shared" si="13"/>
        <v>2015</v>
      </c>
      <c r="K233" s="12">
        <f t="shared" si="14"/>
        <v>5</v>
      </c>
      <c r="L233" s="12">
        <f t="shared" si="15"/>
        <v>25</v>
      </c>
      <c r="M233" t="s">
        <v>149</v>
      </c>
      <c r="N233" s="4" t="s">
        <v>263</v>
      </c>
      <c r="O233" t="s">
        <v>121</v>
      </c>
      <c r="P233" t="s">
        <v>121</v>
      </c>
      <c r="Q233" t="s">
        <v>109</v>
      </c>
      <c r="R233" t="s">
        <v>106</v>
      </c>
      <c r="S233">
        <v>354.15</v>
      </c>
      <c r="T233" t="s">
        <v>104</v>
      </c>
      <c r="AA233" t="s">
        <v>114</v>
      </c>
      <c r="AB233" t="s">
        <v>119</v>
      </c>
      <c r="AD233" t="s">
        <v>130</v>
      </c>
      <c r="AE233" t="s">
        <v>131</v>
      </c>
      <c r="AM233" t="s">
        <v>124</v>
      </c>
      <c r="AO233">
        <v>0</v>
      </c>
      <c r="AT233">
        <v>0</v>
      </c>
      <c r="AU233" t="s">
        <v>207</v>
      </c>
      <c r="AV233">
        <v>25</v>
      </c>
      <c r="AW233">
        <v>2015</v>
      </c>
    </row>
    <row r="234" spans="1:49" ht="16" x14ac:dyDescent="0.2">
      <c r="A234" t="s">
        <v>127</v>
      </c>
      <c r="B234" t="s">
        <v>127</v>
      </c>
      <c r="C234" s="4">
        <v>30</v>
      </c>
      <c r="D234">
        <v>920</v>
      </c>
      <c r="E234" s="4" t="s">
        <v>273</v>
      </c>
      <c r="F234" s="4" t="str">
        <f t="shared" si="12"/>
        <v>Peru</v>
      </c>
      <c r="G234" s="11">
        <v>-71.481620000000007</v>
      </c>
      <c r="H234" s="11">
        <v>-13.02557</v>
      </c>
      <c r="I234" s="7">
        <v>42149</v>
      </c>
      <c r="J234" s="12">
        <f t="shared" si="13"/>
        <v>2015</v>
      </c>
      <c r="K234" s="12">
        <f t="shared" si="14"/>
        <v>5</v>
      </c>
      <c r="L234" s="12">
        <f t="shared" si="15"/>
        <v>25</v>
      </c>
      <c r="M234" t="s">
        <v>149</v>
      </c>
      <c r="N234" s="4" t="s">
        <v>263</v>
      </c>
      <c r="O234" t="s">
        <v>121</v>
      </c>
      <c r="P234" t="s">
        <v>121</v>
      </c>
      <c r="Q234" t="s">
        <v>109</v>
      </c>
      <c r="R234" t="s">
        <v>106</v>
      </c>
      <c r="S234">
        <v>355.15</v>
      </c>
      <c r="T234" t="s">
        <v>104</v>
      </c>
      <c r="AA234" t="s">
        <v>114</v>
      </c>
      <c r="AB234" t="s">
        <v>119</v>
      </c>
      <c r="AD234" t="s">
        <v>130</v>
      </c>
      <c r="AE234" t="s">
        <v>135</v>
      </c>
      <c r="AM234" t="s">
        <v>124</v>
      </c>
      <c r="AO234">
        <v>0</v>
      </c>
      <c r="AT234">
        <v>0</v>
      </c>
      <c r="AU234" t="s">
        <v>207</v>
      </c>
      <c r="AV234">
        <v>25</v>
      </c>
      <c r="AW234">
        <v>2015</v>
      </c>
    </row>
    <row r="235" spans="1:49" ht="16" x14ac:dyDescent="0.2">
      <c r="A235" t="s">
        <v>127</v>
      </c>
      <c r="B235" t="s">
        <v>127</v>
      </c>
      <c r="C235" s="4">
        <v>30</v>
      </c>
      <c r="D235">
        <v>930</v>
      </c>
      <c r="E235" s="4" t="s">
        <v>273</v>
      </c>
      <c r="F235" s="4" t="str">
        <f t="shared" si="12"/>
        <v>Peru</v>
      </c>
      <c r="G235" s="11">
        <v>-71.481920000000002</v>
      </c>
      <c r="H235" s="11">
        <v>-13.025359999999999</v>
      </c>
      <c r="I235" s="7">
        <v>42149</v>
      </c>
      <c r="J235" s="12">
        <f t="shared" si="13"/>
        <v>2015</v>
      </c>
      <c r="K235" s="12">
        <f t="shared" si="14"/>
        <v>5</v>
      </c>
      <c r="L235" s="12">
        <f t="shared" si="15"/>
        <v>25</v>
      </c>
      <c r="M235" t="s">
        <v>149</v>
      </c>
      <c r="N235" s="4" t="s">
        <v>263</v>
      </c>
      <c r="O235" t="s">
        <v>121</v>
      </c>
      <c r="P235" t="s">
        <v>121</v>
      </c>
      <c r="Q235" t="s">
        <v>109</v>
      </c>
      <c r="R235" t="s">
        <v>106</v>
      </c>
      <c r="S235">
        <v>356.15</v>
      </c>
      <c r="T235" t="s">
        <v>104</v>
      </c>
      <c r="AA235" t="s">
        <v>114</v>
      </c>
      <c r="AB235" t="s">
        <v>119</v>
      </c>
      <c r="AD235" t="s">
        <v>130</v>
      </c>
      <c r="AE235" t="s">
        <v>131</v>
      </c>
      <c r="AM235" t="s">
        <v>124</v>
      </c>
      <c r="AO235">
        <v>0</v>
      </c>
      <c r="AT235">
        <v>0</v>
      </c>
      <c r="AU235" t="s">
        <v>207</v>
      </c>
      <c r="AV235">
        <v>25</v>
      </c>
      <c r="AW235">
        <v>2015</v>
      </c>
    </row>
    <row r="236" spans="1:49" ht="16" x14ac:dyDescent="0.2">
      <c r="A236" t="s">
        <v>127</v>
      </c>
      <c r="B236" t="s">
        <v>127</v>
      </c>
      <c r="C236" s="4">
        <v>30</v>
      </c>
      <c r="D236">
        <v>932</v>
      </c>
      <c r="E236" s="4" t="s">
        <v>273</v>
      </c>
      <c r="F236" s="4" t="str">
        <f t="shared" si="12"/>
        <v>Peru</v>
      </c>
      <c r="G236" s="11">
        <v>-71.481899999999996</v>
      </c>
      <c r="H236" s="11">
        <v>-13.02515</v>
      </c>
      <c r="I236" s="7">
        <v>42149</v>
      </c>
      <c r="J236" s="12">
        <f t="shared" si="13"/>
        <v>2015</v>
      </c>
      <c r="K236" s="12">
        <f t="shared" si="14"/>
        <v>5</v>
      </c>
      <c r="L236" s="12">
        <f t="shared" si="15"/>
        <v>25</v>
      </c>
      <c r="M236" t="s">
        <v>149</v>
      </c>
      <c r="N236" s="4" t="s">
        <v>263</v>
      </c>
      <c r="O236" t="s">
        <v>121</v>
      </c>
      <c r="P236" t="s">
        <v>121</v>
      </c>
      <c r="Q236" t="s">
        <v>109</v>
      </c>
      <c r="R236" t="s">
        <v>106</v>
      </c>
      <c r="S236">
        <v>357.15</v>
      </c>
      <c r="T236" t="s">
        <v>104</v>
      </c>
      <c r="AA236" t="s">
        <v>114</v>
      </c>
      <c r="AB236" t="s">
        <v>119</v>
      </c>
      <c r="AD236" t="s">
        <v>130</v>
      </c>
      <c r="AE236" t="s">
        <v>131</v>
      </c>
      <c r="AM236" t="s">
        <v>124</v>
      </c>
      <c r="AO236">
        <v>0</v>
      </c>
      <c r="AT236">
        <v>0</v>
      </c>
      <c r="AU236" t="s">
        <v>207</v>
      </c>
      <c r="AV236">
        <v>25</v>
      </c>
      <c r="AW236">
        <v>2015</v>
      </c>
    </row>
    <row r="237" spans="1:49" ht="16" x14ac:dyDescent="0.2">
      <c r="A237" t="s">
        <v>127</v>
      </c>
      <c r="B237" t="s">
        <v>127</v>
      </c>
      <c r="C237" s="4">
        <v>30</v>
      </c>
      <c r="D237">
        <v>924</v>
      </c>
      <c r="E237" s="4" t="s">
        <v>273</v>
      </c>
      <c r="F237" s="4" t="str">
        <f t="shared" si="12"/>
        <v>Peru</v>
      </c>
      <c r="G237" s="11">
        <v>-71.481840000000005</v>
      </c>
      <c r="H237" s="11">
        <v>-13.02538</v>
      </c>
      <c r="I237" s="7">
        <v>42149</v>
      </c>
      <c r="J237" s="12">
        <f t="shared" si="13"/>
        <v>2015</v>
      </c>
      <c r="K237" s="12">
        <f t="shared" si="14"/>
        <v>5</v>
      </c>
      <c r="L237" s="12">
        <f t="shared" si="15"/>
        <v>25</v>
      </c>
      <c r="M237" t="s">
        <v>149</v>
      </c>
      <c r="N237" s="4" t="s">
        <v>263</v>
      </c>
      <c r="O237" t="s">
        <v>121</v>
      </c>
      <c r="P237" t="s">
        <v>121</v>
      </c>
      <c r="Q237" t="s">
        <v>109</v>
      </c>
      <c r="R237" t="s">
        <v>106</v>
      </c>
      <c r="S237">
        <v>358.15</v>
      </c>
      <c r="T237" t="s">
        <v>104</v>
      </c>
      <c r="AA237" t="s">
        <v>114</v>
      </c>
      <c r="AB237" t="s">
        <v>119</v>
      </c>
      <c r="AD237" t="s">
        <v>136</v>
      </c>
      <c r="AE237" t="s">
        <v>137</v>
      </c>
      <c r="AM237" t="s">
        <v>124</v>
      </c>
      <c r="AO237">
        <v>0</v>
      </c>
      <c r="AT237">
        <v>0</v>
      </c>
      <c r="AU237" t="s">
        <v>207</v>
      </c>
      <c r="AV237">
        <v>25</v>
      </c>
      <c r="AW237">
        <v>2015</v>
      </c>
    </row>
    <row r="238" spans="1:49" ht="16" x14ac:dyDescent="0.2">
      <c r="A238" t="s">
        <v>127</v>
      </c>
      <c r="B238" t="s">
        <v>127</v>
      </c>
      <c r="C238" s="4">
        <v>30</v>
      </c>
      <c r="D238">
        <v>573</v>
      </c>
      <c r="E238" s="4" t="s">
        <v>273</v>
      </c>
      <c r="F238" s="4" t="str">
        <f t="shared" si="12"/>
        <v>Peru</v>
      </c>
      <c r="G238" s="11">
        <v>-71.40598</v>
      </c>
      <c r="H238" s="11">
        <v>-12.90034</v>
      </c>
      <c r="I238" s="7">
        <v>42167</v>
      </c>
      <c r="J238" s="12">
        <f t="shared" si="13"/>
        <v>2015</v>
      </c>
      <c r="K238" s="12">
        <f t="shared" si="14"/>
        <v>6</v>
      </c>
      <c r="L238" s="12">
        <f t="shared" si="15"/>
        <v>12</v>
      </c>
      <c r="M238" t="s">
        <v>149</v>
      </c>
      <c r="N238" s="4" t="s">
        <v>263</v>
      </c>
      <c r="O238" t="s">
        <v>121</v>
      </c>
      <c r="P238" t="s">
        <v>121</v>
      </c>
      <c r="Q238" t="s">
        <v>109</v>
      </c>
      <c r="R238" t="s">
        <v>106</v>
      </c>
      <c r="S238">
        <v>563.15</v>
      </c>
      <c r="T238" t="s">
        <v>104</v>
      </c>
      <c r="AA238" t="s">
        <v>114</v>
      </c>
      <c r="AB238" t="s">
        <v>119</v>
      </c>
      <c r="AD238" t="s">
        <v>130</v>
      </c>
      <c r="AE238" t="s">
        <v>135</v>
      </c>
      <c r="AM238" t="s">
        <v>124</v>
      </c>
      <c r="AO238">
        <v>0</v>
      </c>
      <c r="AT238">
        <v>0</v>
      </c>
      <c r="AU238" t="s">
        <v>150</v>
      </c>
      <c r="AV238">
        <v>12</v>
      </c>
      <c r="AW238">
        <v>2015</v>
      </c>
    </row>
    <row r="239" spans="1:49" ht="16" x14ac:dyDescent="0.2">
      <c r="A239" t="s">
        <v>127</v>
      </c>
      <c r="B239" t="s">
        <v>127</v>
      </c>
      <c r="C239" s="4">
        <v>30</v>
      </c>
      <c r="D239">
        <v>573</v>
      </c>
      <c r="E239" s="4" t="s">
        <v>273</v>
      </c>
      <c r="F239" s="4" t="str">
        <f t="shared" si="12"/>
        <v>Peru</v>
      </c>
      <c r="G239" s="11">
        <v>-71.406509999999997</v>
      </c>
      <c r="H239" s="11">
        <v>-12.90024</v>
      </c>
      <c r="I239" s="7">
        <v>42167</v>
      </c>
      <c r="J239" s="12">
        <f t="shared" si="13"/>
        <v>2015</v>
      </c>
      <c r="K239" s="12">
        <f t="shared" si="14"/>
        <v>6</v>
      </c>
      <c r="L239" s="12">
        <f t="shared" si="15"/>
        <v>12</v>
      </c>
      <c r="M239" t="s">
        <v>149</v>
      </c>
      <c r="N239" s="4" t="s">
        <v>263</v>
      </c>
      <c r="O239" t="s">
        <v>121</v>
      </c>
      <c r="P239" t="s">
        <v>121</v>
      </c>
      <c r="Q239" t="s">
        <v>109</v>
      </c>
      <c r="R239" t="s">
        <v>106</v>
      </c>
      <c r="S239">
        <v>565.15</v>
      </c>
      <c r="T239" t="s">
        <v>104</v>
      </c>
      <c r="AA239" t="s">
        <v>114</v>
      </c>
      <c r="AB239" t="s">
        <v>119</v>
      </c>
      <c r="AD239" t="s">
        <v>130</v>
      </c>
      <c r="AE239" t="s">
        <v>131</v>
      </c>
      <c r="AM239" t="s">
        <v>124</v>
      </c>
      <c r="AO239">
        <v>0</v>
      </c>
      <c r="AT239">
        <v>0</v>
      </c>
      <c r="AU239" t="s">
        <v>150</v>
      </c>
      <c r="AV239">
        <v>12</v>
      </c>
      <c r="AW239">
        <v>2015</v>
      </c>
    </row>
    <row r="240" spans="1:49" ht="16" x14ac:dyDescent="0.2">
      <c r="A240" t="s">
        <v>127</v>
      </c>
      <c r="B240" t="s">
        <v>127</v>
      </c>
      <c r="C240" s="4">
        <v>30</v>
      </c>
      <c r="D240">
        <v>570</v>
      </c>
      <c r="E240" s="4" t="s">
        <v>273</v>
      </c>
      <c r="F240" s="4" t="str">
        <f t="shared" si="12"/>
        <v>Peru</v>
      </c>
      <c r="G240" s="11">
        <v>-71.406850000000006</v>
      </c>
      <c r="H240" s="11">
        <v>-12.90039</v>
      </c>
      <c r="I240" s="7">
        <v>42167</v>
      </c>
      <c r="J240" s="12">
        <f t="shared" si="13"/>
        <v>2015</v>
      </c>
      <c r="K240" s="12">
        <f t="shared" si="14"/>
        <v>6</v>
      </c>
      <c r="L240" s="12">
        <f t="shared" si="15"/>
        <v>12</v>
      </c>
      <c r="M240" t="s">
        <v>149</v>
      </c>
      <c r="N240" s="4" t="s">
        <v>263</v>
      </c>
      <c r="O240" t="s">
        <v>121</v>
      </c>
      <c r="P240" t="s">
        <v>121</v>
      </c>
      <c r="Q240" t="s">
        <v>109</v>
      </c>
      <c r="R240" t="s">
        <v>106</v>
      </c>
      <c r="S240">
        <v>568.15</v>
      </c>
      <c r="T240" t="s">
        <v>104</v>
      </c>
      <c r="AA240" t="s">
        <v>114</v>
      </c>
      <c r="AB240" t="s">
        <v>119</v>
      </c>
      <c r="AD240" t="s">
        <v>130</v>
      </c>
      <c r="AE240" t="s">
        <v>131</v>
      </c>
      <c r="AM240" t="s">
        <v>124</v>
      </c>
      <c r="AO240">
        <v>0</v>
      </c>
      <c r="AT240">
        <v>0</v>
      </c>
      <c r="AU240" t="s">
        <v>150</v>
      </c>
      <c r="AV240">
        <v>12</v>
      </c>
      <c r="AW240">
        <v>2015</v>
      </c>
    </row>
    <row r="241" spans="1:49" ht="16" x14ac:dyDescent="0.2">
      <c r="A241" t="s">
        <v>127</v>
      </c>
      <c r="B241" t="s">
        <v>127</v>
      </c>
      <c r="C241" s="4">
        <v>30</v>
      </c>
      <c r="D241">
        <v>584</v>
      </c>
      <c r="E241" s="4" t="s">
        <v>273</v>
      </c>
      <c r="F241" s="4" t="str">
        <f t="shared" si="12"/>
        <v>Peru</v>
      </c>
      <c r="G241" s="11">
        <v>-71.409090000000006</v>
      </c>
      <c r="H241" s="11">
        <v>-12.90085</v>
      </c>
      <c r="I241" s="7">
        <v>42167</v>
      </c>
      <c r="J241" s="12">
        <f t="shared" si="13"/>
        <v>2015</v>
      </c>
      <c r="K241" s="12">
        <f t="shared" si="14"/>
        <v>6</v>
      </c>
      <c r="L241" s="12">
        <f t="shared" si="15"/>
        <v>12</v>
      </c>
      <c r="M241" t="s">
        <v>149</v>
      </c>
      <c r="N241" s="4" t="s">
        <v>263</v>
      </c>
      <c r="O241" t="s">
        <v>121</v>
      </c>
      <c r="P241" t="s">
        <v>121</v>
      </c>
      <c r="Q241" t="s">
        <v>109</v>
      </c>
      <c r="R241" t="s">
        <v>106</v>
      </c>
      <c r="S241">
        <v>573.15</v>
      </c>
      <c r="T241" t="s">
        <v>104</v>
      </c>
      <c r="AA241" t="s">
        <v>114</v>
      </c>
      <c r="AB241" t="s">
        <v>119</v>
      </c>
      <c r="AD241" t="s">
        <v>130</v>
      </c>
      <c r="AE241" t="s">
        <v>131</v>
      </c>
      <c r="AM241" t="s">
        <v>124</v>
      </c>
      <c r="AO241">
        <v>0</v>
      </c>
      <c r="AT241">
        <v>0</v>
      </c>
      <c r="AU241" t="s">
        <v>150</v>
      </c>
      <c r="AV241">
        <v>12</v>
      </c>
      <c r="AW241">
        <v>2015</v>
      </c>
    </row>
    <row r="242" spans="1:49" ht="16" x14ac:dyDescent="0.2">
      <c r="A242" t="s">
        <v>127</v>
      </c>
      <c r="B242" t="s">
        <v>127</v>
      </c>
      <c r="C242" s="4">
        <v>30</v>
      </c>
      <c r="D242">
        <v>600</v>
      </c>
      <c r="E242" s="4" t="s">
        <v>273</v>
      </c>
      <c r="F242" s="4" t="str">
        <f t="shared" si="12"/>
        <v>Peru</v>
      </c>
      <c r="G242" s="11">
        <v>-71.408389999999997</v>
      </c>
      <c r="H242" s="11">
        <v>-12.90104</v>
      </c>
      <c r="I242" s="7">
        <v>42167</v>
      </c>
      <c r="J242" s="12">
        <f t="shared" si="13"/>
        <v>2015</v>
      </c>
      <c r="K242" s="12">
        <f t="shared" si="14"/>
        <v>6</v>
      </c>
      <c r="L242" s="12">
        <f t="shared" si="15"/>
        <v>12</v>
      </c>
      <c r="M242" t="s">
        <v>149</v>
      </c>
      <c r="N242" s="4" t="s">
        <v>263</v>
      </c>
      <c r="O242" t="s">
        <v>121</v>
      </c>
      <c r="P242" t="s">
        <v>121</v>
      </c>
      <c r="Q242" t="s">
        <v>109</v>
      </c>
      <c r="R242" t="s">
        <v>106</v>
      </c>
      <c r="S242">
        <v>574.15</v>
      </c>
      <c r="T242" t="s">
        <v>104</v>
      </c>
      <c r="AA242" t="s">
        <v>114</v>
      </c>
      <c r="AB242" t="s">
        <v>119</v>
      </c>
      <c r="AD242" t="s">
        <v>130</v>
      </c>
      <c r="AE242" t="s">
        <v>135</v>
      </c>
      <c r="AM242" t="s">
        <v>124</v>
      </c>
      <c r="AO242">
        <v>0</v>
      </c>
      <c r="AT242">
        <v>0</v>
      </c>
      <c r="AU242" t="s">
        <v>150</v>
      </c>
      <c r="AV242">
        <v>12</v>
      </c>
      <c r="AW242">
        <v>2015</v>
      </c>
    </row>
    <row r="243" spans="1:49" ht="16" x14ac:dyDescent="0.2">
      <c r="A243" t="s">
        <v>127</v>
      </c>
      <c r="B243" t="s">
        <v>127</v>
      </c>
      <c r="C243" s="4">
        <v>30</v>
      </c>
      <c r="D243">
        <v>620</v>
      </c>
      <c r="E243" s="4" t="s">
        <v>273</v>
      </c>
      <c r="F243" s="4" t="str">
        <f t="shared" si="12"/>
        <v>Peru</v>
      </c>
      <c r="G243" s="11">
        <v>-71.407629999999997</v>
      </c>
      <c r="H243" s="11">
        <v>-12.901</v>
      </c>
      <c r="I243" s="7">
        <v>42168</v>
      </c>
      <c r="J243" s="12">
        <f t="shared" si="13"/>
        <v>2015</v>
      </c>
      <c r="K243" s="12">
        <f t="shared" si="14"/>
        <v>6</v>
      </c>
      <c r="L243" s="12">
        <f t="shared" si="15"/>
        <v>13</v>
      </c>
      <c r="M243" t="s">
        <v>149</v>
      </c>
      <c r="N243" s="4" t="s">
        <v>263</v>
      </c>
      <c r="O243" t="s">
        <v>121</v>
      </c>
      <c r="P243" t="s">
        <v>121</v>
      </c>
      <c r="Q243" t="s">
        <v>109</v>
      </c>
      <c r="R243" t="s">
        <v>106</v>
      </c>
      <c r="S243">
        <v>576.15</v>
      </c>
      <c r="T243" t="s">
        <v>104</v>
      </c>
      <c r="AA243" t="s">
        <v>114</v>
      </c>
      <c r="AB243" t="s">
        <v>119</v>
      </c>
      <c r="AD243" t="s">
        <v>130</v>
      </c>
      <c r="AE243" t="s">
        <v>131</v>
      </c>
      <c r="AM243" t="s">
        <v>124</v>
      </c>
      <c r="AO243">
        <v>0</v>
      </c>
      <c r="AT243">
        <v>0</v>
      </c>
      <c r="AU243" t="s">
        <v>150</v>
      </c>
      <c r="AV243">
        <v>13</v>
      </c>
      <c r="AW243">
        <v>2015</v>
      </c>
    </row>
    <row r="244" spans="1:49" ht="16" x14ac:dyDescent="0.2">
      <c r="A244" t="s">
        <v>127</v>
      </c>
      <c r="B244" t="s">
        <v>127</v>
      </c>
      <c r="C244" s="4">
        <v>30</v>
      </c>
      <c r="D244">
        <v>533</v>
      </c>
      <c r="E244" s="4" t="s">
        <v>273</v>
      </c>
      <c r="F244" s="4" t="str">
        <f t="shared" si="12"/>
        <v>Peru</v>
      </c>
      <c r="G244" s="11">
        <v>-71.405479999999997</v>
      </c>
      <c r="H244" s="11">
        <v>-12.890829999999999</v>
      </c>
      <c r="I244" s="7">
        <v>42168</v>
      </c>
      <c r="J244" s="12">
        <f t="shared" si="13"/>
        <v>2015</v>
      </c>
      <c r="K244" s="12">
        <f t="shared" si="14"/>
        <v>6</v>
      </c>
      <c r="L244" s="12">
        <f t="shared" si="15"/>
        <v>13</v>
      </c>
      <c r="M244" t="s">
        <v>149</v>
      </c>
      <c r="N244" s="4" t="s">
        <v>263</v>
      </c>
      <c r="O244" t="s">
        <v>121</v>
      </c>
      <c r="P244" t="s">
        <v>121</v>
      </c>
      <c r="Q244" t="s">
        <v>109</v>
      </c>
      <c r="R244" t="s">
        <v>106</v>
      </c>
      <c r="S244">
        <v>596.15</v>
      </c>
      <c r="T244" t="s">
        <v>104</v>
      </c>
      <c r="AA244" t="s">
        <v>114</v>
      </c>
      <c r="AB244" t="s">
        <v>119</v>
      </c>
      <c r="AD244" t="s">
        <v>130</v>
      </c>
      <c r="AE244" t="s">
        <v>131</v>
      </c>
      <c r="AM244" t="s">
        <v>124</v>
      </c>
      <c r="AO244">
        <v>0</v>
      </c>
      <c r="AT244">
        <v>0</v>
      </c>
      <c r="AU244" t="s">
        <v>150</v>
      </c>
      <c r="AV244">
        <v>13</v>
      </c>
      <c r="AW244">
        <v>2015</v>
      </c>
    </row>
    <row r="245" spans="1:49" ht="17" thickBot="1" x14ac:dyDescent="0.25">
      <c r="A245" t="s">
        <v>127</v>
      </c>
      <c r="B245" t="s">
        <v>127</v>
      </c>
      <c r="C245" s="4">
        <v>30</v>
      </c>
      <c r="D245">
        <v>520</v>
      </c>
      <c r="E245" s="4" t="s">
        <v>273</v>
      </c>
      <c r="F245" s="4" t="str">
        <f t="shared" si="12"/>
        <v>Peru</v>
      </c>
      <c r="G245" s="11">
        <v>-71.408919999999995</v>
      </c>
      <c r="H245" s="11">
        <v>-12.89026</v>
      </c>
      <c r="I245" s="7">
        <v>42169</v>
      </c>
      <c r="J245" s="12">
        <f t="shared" si="13"/>
        <v>2015</v>
      </c>
      <c r="K245" s="12">
        <f t="shared" si="14"/>
        <v>6</v>
      </c>
      <c r="L245" s="12">
        <f t="shared" si="15"/>
        <v>14</v>
      </c>
      <c r="M245" t="s">
        <v>149</v>
      </c>
      <c r="N245" s="4" t="s">
        <v>263</v>
      </c>
      <c r="O245" t="s">
        <v>121</v>
      </c>
      <c r="P245" t="s">
        <v>121</v>
      </c>
      <c r="Q245" t="s">
        <v>109</v>
      </c>
      <c r="R245" t="s">
        <v>106</v>
      </c>
      <c r="S245">
        <v>599.15</v>
      </c>
      <c r="T245" t="s">
        <v>104</v>
      </c>
      <c r="AA245" t="s">
        <v>114</v>
      </c>
      <c r="AB245" t="s">
        <v>119</v>
      </c>
      <c r="AD245" t="s">
        <v>136</v>
      </c>
      <c r="AE245" t="s">
        <v>137</v>
      </c>
      <c r="AM245" t="s">
        <v>124</v>
      </c>
      <c r="AO245">
        <v>0</v>
      </c>
      <c r="AT245">
        <v>0</v>
      </c>
      <c r="AU245" t="s">
        <v>150</v>
      </c>
      <c r="AV245">
        <v>14</v>
      </c>
      <c r="AW245">
        <v>2015</v>
      </c>
    </row>
    <row r="246" spans="1:49" ht="17" thickBot="1" x14ac:dyDescent="0.25">
      <c r="A246" t="s">
        <v>127</v>
      </c>
      <c r="B246" t="s">
        <v>208</v>
      </c>
      <c r="C246" s="4">
        <v>30</v>
      </c>
      <c r="D246">
        <v>1880</v>
      </c>
      <c r="E246" t="s">
        <v>274</v>
      </c>
      <c r="F246" s="4" t="str">
        <f t="shared" si="12"/>
        <v>Italy</v>
      </c>
      <c r="G246" s="11">
        <v>8.7741000000000007</v>
      </c>
      <c r="H246" s="11">
        <v>46.274130999999997</v>
      </c>
      <c r="I246" s="6">
        <v>42015</v>
      </c>
      <c r="J246" s="12">
        <f t="shared" si="13"/>
        <v>2015</v>
      </c>
      <c r="K246" s="12">
        <f t="shared" si="14"/>
        <v>1</v>
      </c>
      <c r="L246" s="12">
        <f t="shared" si="15"/>
        <v>11</v>
      </c>
      <c r="M246" t="s">
        <v>209</v>
      </c>
      <c r="N246" t="s">
        <v>210</v>
      </c>
      <c r="O246" t="s">
        <v>121</v>
      </c>
      <c r="P246" t="s">
        <v>121</v>
      </c>
      <c r="Q246" t="s">
        <v>109</v>
      </c>
      <c r="R246" t="s">
        <v>106</v>
      </c>
      <c r="S246" t="s">
        <v>211</v>
      </c>
      <c r="T246" t="s">
        <v>104</v>
      </c>
      <c r="AA246" t="s">
        <v>114</v>
      </c>
      <c r="AB246" t="s">
        <v>119</v>
      </c>
      <c r="AD246" t="s">
        <v>130</v>
      </c>
      <c r="AE246" t="s">
        <v>131</v>
      </c>
      <c r="AM246" t="s">
        <v>124</v>
      </c>
      <c r="AO246">
        <v>0</v>
      </c>
      <c r="AT246">
        <v>0</v>
      </c>
      <c r="AU246" t="s">
        <v>206</v>
      </c>
      <c r="AV246">
        <v>11</v>
      </c>
      <c r="AW246">
        <v>2015</v>
      </c>
    </row>
    <row r="247" spans="1:49" ht="17" thickBot="1" x14ac:dyDescent="0.25">
      <c r="A247" t="s">
        <v>127</v>
      </c>
      <c r="B247" t="s">
        <v>208</v>
      </c>
      <c r="C247" s="4">
        <v>30</v>
      </c>
      <c r="D247">
        <v>1880</v>
      </c>
      <c r="E247" s="4" t="s">
        <v>274</v>
      </c>
      <c r="F247" s="4" t="str">
        <f t="shared" si="12"/>
        <v>Italy</v>
      </c>
      <c r="G247" s="11">
        <v>8.7741000000000007</v>
      </c>
      <c r="H247" s="11">
        <v>46.274130999999997</v>
      </c>
      <c r="I247" s="6">
        <v>42015</v>
      </c>
      <c r="J247" s="12">
        <f t="shared" si="13"/>
        <v>2015</v>
      </c>
      <c r="K247" s="12">
        <f t="shared" si="14"/>
        <v>1</v>
      </c>
      <c r="L247" s="12">
        <f t="shared" si="15"/>
        <v>11</v>
      </c>
      <c r="M247" t="s">
        <v>209</v>
      </c>
      <c r="N247" t="s">
        <v>210</v>
      </c>
      <c r="O247" t="s">
        <v>121</v>
      </c>
      <c r="P247" t="s">
        <v>121</v>
      </c>
      <c r="Q247" t="s">
        <v>109</v>
      </c>
      <c r="R247" t="s">
        <v>106</v>
      </c>
      <c r="S247" t="s">
        <v>212</v>
      </c>
      <c r="T247" t="s">
        <v>104</v>
      </c>
      <c r="AA247" t="s">
        <v>114</v>
      </c>
      <c r="AB247" t="s">
        <v>119</v>
      </c>
      <c r="AD247" t="s">
        <v>130</v>
      </c>
      <c r="AE247" t="s">
        <v>135</v>
      </c>
      <c r="AM247" t="s">
        <v>124</v>
      </c>
      <c r="AO247">
        <v>0</v>
      </c>
      <c r="AT247">
        <v>0</v>
      </c>
      <c r="AU247" t="s">
        <v>206</v>
      </c>
      <c r="AV247">
        <v>11</v>
      </c>
      <c r="AW247">
        <v>2015</v>
      </c>
    </row>
    <row r="248" spans="1:49" ht="17" thickBot="1" x14ac:dyDescent="0.25">
      <c r="A248" t="s">
        <v>127</v>
      </c>
      <c r="B248" t="s">
        <v>208</v>
      </c>
      <c r="C248" s="4">
        <v>30</v>
      </c>
      <c r="D248">
        <v>1880</v>
      </c>
      <c r="E248" s="4" t="s">
        <v>274</v>
      </c>
      <c r="F248" s="4" t="str">
        <f t="shared" si="12"/>
        <v>Italy</v>
      </c>
      <c r="G248" s="11">
        <v>8.7741000000000007</v>
      </c>
      <c r="H248" s="11">
        <v>46.274130999999997</v>
      </c>
      <c r="I248" s="6">
        <v>42015</v>
      </c>
      <c r="J248" s="12">
        <f t="shared" si="13"/>
        <v>2015</v>
      </c>
      <c r="K248" s="12">
        <f t="shared" si="14"/>
        <v>1</v>
      </c>
      <c r="L248" s="12">
        <f t="shared" si="15"/>
        <v>11</v>
      </c>
      <c r="M248" t="s">
        <v>209</v>
      </c>
      <c r="N248" t="s">
        <v>210</v>
      </c>
      <c r="O248" t="s">
        <v>121</v>
      </c>
      <c r="P248" t="s">
        <v>121</v>
      </c>
      <c r="Q248" t="s">
        <v>109</v>
      </c>
      <c r="R248" t="s">
        <v>106</v>
      </c>
      <c r="S248" t="s">
        <v>213</v>
      </c>
      <c r="T248" t="s">
        <v>104</v>
      </c>
      <c r="AA248" t="s">
        <v>114</v>
      </c>
      <c r="AB248" t="s">
        <v>119</v>
      </c>
      <c r="AD248" t="s">
        <v>130</v>
      </c>
      <c r="AE248" t="s">
        <v>135</v>
      </c>
      <c r="AM248" t="s">
        <v>124</v>
      </c>
      <c r="AO248">
        <v>0</v>
      </c>
      <c r="AT248">
        <v>0</v>
      </c>
      <c r="AU248" t="s">
        <v>206</v>
      </c>
      <c r="AV248">
        <v>11</v>
      </c>
      <c r="AW248">
        <v>2015</v>
      </c>
    </row>
    <row r="249" spans="1:49" ht="17" thickBot="1" x14ac:dyDescent="0.25">
      <c r="A249" t="s">
        <v>127</v>
      </c>
      <c r="B249" t="s">
        <v>208</v>
      </c>
      <c r="C249" s="4">
        <v>30</v>
      </c>
      <c r="D249">
        <v>1880</v>
      </c>
      <c r="E249" s="4" t="s">
        <v>274</v>
      </c>
      <c r="F249" s="4" t="str">
        <f t="shared" si="12"/>
        <v>Italy</v>
      </c>
      <c r="G249" s="11">
        <v>8.7741000000000007</v>
      </c>
      <c r="H249" s="11">
        <v>46.274130999999997</v>
      </c>
      <c r="I249" s="6">
        <v>42015</v>
      </c>
      <c r="J249" s="12">
        <f t="shared" si="13"/>
        <v>2015</v>
      </c>
      <c r="K249" s="12">
        <f t="shared" si="14"/>
        <v>1</v>
      </c>
      <c r="L249" s="12">
        <f t="shared" si="15"/>
        <v>11</v>
      </c>
      <c r="M249" t="s">
        <v>209</v>
      </c>
      <c r="N249" t="s">
        <v>210</v>
      </c>
      <c r="O249" t="s">
        <v>121</v>
      </c>
      <c r="P249" t="s">
        <v>121</v>
      </c>
      <c r="Q249" t="s">
        <v>109</v>
      </c>
      <c r="R249" t="s">
        <v>106</v>
      </c>
      <c r="S249" t="s">
        <v>214</v>
      </c>
      <c r="T249" t="s">
        <v>104</v>
      </c>
      <c r="AA249" t="s">
        <v>114</v>
      </c>
      <c r="AB249" t="s">
        <v>119</v>
      </c>
      <c r="AD249" t="s">
        <v>130</v>
      </c>
      <c r="AE249" t="s">
        <v>131</v>
      </c>
      <c r="AM249" t="s">
        <v>124</v>
      </c>
      <c r="AO249">
        <v>0</v>
      </c>
      <c r="AT249">
        <v>0</v>
      </c>
      <c r="AU249" t="s">
        <v>206</v>
      </c>
      <c r="AV249">
        <v>11</v>
      </c>
      <c r="AW249">
        <v>2015</v>
      </c>
    </row>
    <row r="250" spans="1:49" ht="17" thickBot="1" x14ac:dyDescent="0.25">
      <c r="A250" t="s">
        <v>127</v>
      </c>
      <c r="B250" t="s">
        <v>208</v>
      </c>
      <c r="C250" s="4">
        <v>30</v>
      </c>
      <c r="D250">
        <v>1880</v>
      </c>
      <c r="E250" s="4" t="s">
        <v>274</v>
      </c>
      <c r="F250" s="4" t="str">
        <f t="shared" si="12"/>
        <v>Italy</v>
      </c>
      <c r="G250" s="11">
        <v>8.7741000000000007</v>
      </c>
      <c r="H250" s="11">
        <v>46.274130999999997</v>
      </c>
      <c r="I250" s="6">
        <v>42015</v>
      </c>
      <c r="J250" s="12">
        <f t="shared" si="13"/>
        <v>2015</v>
      </c>
      <c r="K250" s="12">
        <f t="shared" si="14"/>
        <v>1</v>
      </c>
      <c r="L250" s="12">
        <f t="shared" si="15"/>
        <v>11</v>
      </c>
      <c r="M250" t="s">
        <v>209</v>
      </c>
      <c r="N250" t="s">
        <v>210</v>
      </c>
      <c r="O250" t="s">
        <v>121</v>
      </c>
      <c r="P250" t="s">
        <v>121</v>
      </c>
      <c r="Q250" t="s">
        <v>109</v>
      </c>
      <c r="R250" t="s">
        <v>106</v>
      </c>
      <c r="S250" t="s">
        <v>215</v>
      </c>
      <c r="T250" t="s">
        <v>104</v>
      </c>
      <c r="AA250" t="s">
        <v>114</v>
      </c>
      <c r="AB250" t="s">
        <v>119</v>
      </c>
      <c r="AD250" t="s">
        <v>130</v>
      </c>
      <c r="AE250" t="s">
        <v>131</v>
      </c>
      <c r="AM250" t="s">
        <v>124</v>
      </c>
      <c r="AO250">
        <v>0</v>
      </c>
      <c r="AT250">
        <v>0</v>
      </c>
      <c r="AU250" t="s">
        <v>206</v>
      </c>
      <c r="AV250">
        <v>11</v>
      </c>
      <c r="AW250">
        <v>2015</v>
      </c>
    </row>
    <row r="251" spans="1:49" ht="17" thickBot="1" x14ac:dyDescent="0.25">
      <c r="A251" t="s">
        <v>127</v>
      </c>
      <c r="B251" t="s">
        <v>208</v>
      </c>
      <c r="C251" s="4">
        <v>30</v>
      </c>
      <c r="D251">
        <v>1880</v>
      </c>
      <c r="E251" s="4" t="s">
        <v>274</v>
      </c>
      <c r="F251" s="4" t="str">
        <f t="shared" si="12"/>
        <v>Italy</v>
      </c>
      <c r="G251" s="11">
        <v>8.7741000000000007</v>
      </c>
      <c r="H251" s="11">
        <v>46.274130999999997</v>
      </c>
      <c r="I251" s="6">
        <v>42015</v>
      </c>
      <c r="J251" s="12">
        <f t="shared" si="13"/>
        <v>2015</v>
      </c>
      <c r="K251" s="12">
        <f t="shared" si="14"/>
        <v>1</v>
      </c>
      <c r="L251" s="12">
        <f t="shared" si="15"/>
        <v>11</v>
      </c>
      <c r="M251" t="s">
        <v>209</v>
      </c>
      <c r="N251" t="s">
        <v>210</v>
      </c>
      <c r="O251" t="s">
        <v>121</v>
      </c>
      <c r="P251" t="s">
        <v>121</v>
      </c>
      <c r="Q251" t="s">
        <v>109</v>
      </c>
      <c r="R251" t="s">
        <v>106</v>
      </c>
      <c r="S251" t="s">
        <v>216</v>
      </c>
      <c r="T251" t="s">
        <v>104</v>
      </c>
      <c r="AA251" t="s">
        <v>114</v>
      </c>
      <c r="AB251" t="s">
        <v>119</v>
      </c>
      <c r="AD251" t="s">
        <v>130</v>
      </c>
      <c r="AE251" t="s">
        <v>135</v>
      </c>
      <c r="AM251" t="s">
        <v>124</v>
      </c>
      <c r="AO251">
        <v>0</v>
      </c>
      <c r="AT251">
        <v>0</v>
      </c>
      <c r="AU251" t="s">
        <v>206</v>
      </c>
      <c r="AV251">
        <v>11</v>
      </c>
      <c r="AW251">
        <v>2015</v>
      </c>
    </row>
    <row r="252" spans="1:49" ht="17" thickBot="1" x14ac:dyDescent="0.25">
      <c r="A252" t="s">
        <v>127</v>
      </c>
      <c r="B252" t="s">
        <v>208</v>
      </c>
      <c r="C252" s="4">
        <v>30</v>
      </c>
      <c r="D252">
        <v>1880</v>
      </c>
      <c r="E252" s="4" t="s">
        <v>274</v>
      </c>
      <c r="F252" s="4" t="str">
        <f t="shared" si="12"/>
        <v>Italy</v>
      </c>
      <c r="G252" s="11">
        <v>8.7741000000000007</v>
      </c>
      <c r="H252" s="11">
        <v>46.274130999999997</v>
      </c>
      <c r="I252" s="6">
        <v>42015</v>
      </c>
      <c r="J252" s="12">
        <f t="shared" si="13"/>
        <v>2015</v>
      </c>
      <c r="K252" s="12">
        <f t="shared" si="14"/>
        <v>1</v>
      </c>
      <c r="L252" s="12">
        <f t="shared" si="15"/>
        <v>11</v>
      </c>
      <c r="M252" t="s">
        <v>209</v>
      </c>
      <c r="N252" t="s">
        <v>210</v>
      </c>
      <c r="O252" t="s">
        <v>121</v>
      </c>
      <c r="P252" t="s">
        <v>121</v>
      </c>
      <c r="Q252" t="s">
        <v>109</v>
      </c>
      <c r="R252" t="s">
        <v>106</v>
      </c>
      <c r="S252" t="s">
        <v>217</v>
      </c>
      <c r="T252" t="s">
        <v>104</v>
      </c>
      <c r="AA252" t="s">
        <v>114</v>
      </c>
      <c r="AB252" t="s">
        <v>119</v>
      </c>
      <c r="AD252" t="s">
        <v>130</v>
      </c>
      <c r="AE252" t="s">
        <v>131</v>
      </c>
      <c r="AM252" t="s">
        <v>124</v>
      </c>
      <c r="AO252">
        <v>0</v>
      </c>
      <c r="AT252">
        <v>0</v>
      </c>
      <c r="AU252" t="s">
        <v>206</v>
      </c>
      <c r="AV252">
        <v>11</v>
      </c>
      <c r="AW252">
        <v>2015</v>
      </c>
    </row>
    <row r="253" spans="1:49" ht="17" thickBot="1" x14ac:dyDescent="0.25">
      <c r="A253" t="s">
        <v>127</v>
      </c>
      <c r="B253" t="s">
        <v>208</v>
      </c>
      <c r="C253" s="4">
        <v>30</v>
      </c>
      <c r="D253">
        <v>1880</v>
      </c>
      <c r="E253" s="4" t="s">
        <v>274</v>
      </c>
      <c r="F253" s="4" t="str">
        <f t="shared" si="12"/>
        <v>Italy</v>
      </c>
      <c r="G253" s="11">
        <v>8.7741000000000007</v>
      </c>
      <c r="H253" s="11">
        <v>46.274130999999997</v>
      </c>
      <c r="I253" s="6">
        <v>42015</v>
      </c>
      <c r="J253" s="12">
        <f t="shared" si="13"/>
        <v>2015</v>
      </c>
      <c r="K253" s="12">
        <f t="shared" si="14"/>
        <v>1</v>
      </c>
      <c r="L253" s="12">
        <f t="shared" si="15"/>
        <v>11</v>
      </c>
      <c r="M253" t="s">
        <v>209</v>
      </c>
      <c r="N253" t="s">
        <v>210</v>
      </c>
      <c r="O253" t="s">
        <v>121</v>
      </c>
      <c r="P253" t="s">
        <v>121</v>
      </c>
      <c r="Q253" t="s">
        <v>109</v>
      </c>
      <c r="R253" t="s">
        <v>106</v>
      </c>
      <c r="S253" t="s">
        <v>218</v>
      </c>
      <c r="T253" t="s">
        <v>104</v>
      </c>
      <c r="AA253" t="s">
        <v>114</v>
      </c>
      <c r="AB253" t="s">
        <v>119</v>
      </c>
      <c r="AD253" t="s">
        <v>130</v>
      </c>
      <c r="AE253" t="s">
        <v>135</v>
      </c>
      <c r="AM253" t="s">
        <v>124</v>
      </c>
      <c r="AO253">
        <v>0</v>
      </c>
      <c r="AT253">
        <v>0</v>
      </c>
      <c r="AU253" t="s">
        <v>206</v>
      </c>
      <c r="AV253">
        <v>11</v>
      </c>
      <c r="AW253">
        <v>2015</v>
      </c>
    </row>
    <row r="254" spans="1:49" ht="17" thickBot="1" x14ac:dyDescent="0.25">
      <c r="A254" t="s">
        <v>127</v>
      </c>
      <c r="B254" t="s">
        <v>208</v>
      </c>
      <c r="C254" s="4">
        <v>30</v>
      </c>
      <c r="D254">
        <v>1880</v>
      </c>
      <c r="E254" s="4" t="s">
        <v>274</v>
      </c>
      <c r="F254" s="4" t="str">
        <f t="shared" si="12"/>
        <v>Italy</v>
      </c>
      <c r="G254" s="11">
        <v>8.7741000000000007</v>
      </c>
      <c r="H254" s="11">
        <v>46.274130999999997</v>
      </c>
      <c r="I254" s="6">
        <v>42015</v>
      </c>
      <c r="J254" s="12">
        <f t="shared" si="13"/>
        <v>2015</v>
      </c>
      <c r="K254" s="12">
        <f t="shared" si="14"/>
        <v>1</v>
      </c>
      <c r="L254" s="12">
        <f t="shared" si="15"/>
        <v>11</v>
      </c>
      <c r="M254" t="s">
        <v>209</v>
      </c>
      <c r="N254" t="s">
        <v>210</v>
      </c>
      <c r="O254" t="s">
        <v>121</v>
      </c>
      <c r="P254" t="s">
        <v>121</v>
      </c>
      <c r="Q254" t="s">
        <v>109</v>
      </c>
      <c r="R254" t="s">
        <v>106</v>
      </c>
      <c r="S254" t="s">
        <v>219</v>
      </c>
      <c r="T254" t="s">
        <v>104</v>
      </c>
      <c r="AA254" t="s">
        <v>114</v>
      </c>
      <c r="AB254" t="s">
        <v>119</v>
      </c>
      <c r="AD254" t="s">
        <v>130</v>
      </c>
      <c r="AE254" t="s">
        <v>135</v>
      </c>
      <c r="AM254" t="s">
        <v>124</v>
      </c>
      <c r="AO254">
        <v>0</v>
      </c>
      <c r="AT254">
        <v>0</v>
      </c>
      <c r="AU254" t="s">
        <v>206</v>
      </c>
      <c r="AV254">
        <v>11</v>
      </c>
      <c r="AW254">
        <v>2015</v>
      </c>
    </row>
    <row r="255" spans="1:49" ht="17" thickBot="1" x14ac:dyDescent="0.25">
      <c r="A255" t="s">
        <v>127</v>
      </c>
      <c r="B255" t="s">
        <v>208</v>
      </c>
      <c r="C255" s="4">
        <v>30</v>
      </c>
      <c r="D255">
        <v>1880</v>
      </c>
      <c r="E255" s="4" t="s">
        <v>274</v>
      </c>
      <c r="F255" s="4" t="str">
        <f t="shared" si="12"/>
        <v>Italy</v>
      </c>
      <c r="G255" s="11">
        <v>8.7741000000000007</v>
      </c>
      <c r="H255" s="11">
        <v>46.274130999999997</v>
      </c>
      <c r="I255" s="6">
        <v>42015</v>
      </c>
      <c r="J255" s="12">
        <f t="shared" si="13"/>
        <v>2015</v>
      </c>
      <c r="K255" s="12">
        <f t="shared" si="14"/>
        <v>1</v>
      </c>
      <c r="L255" s="12">
        <f t="shared" si="15"/>
        <v>11</v>
      </c>
      <c r="M255" t="s">
        <v>209</v>
      </c>
      <c r="N255" t="s">
        <v>210</v>
      </c>
      <c r="O255" t="s">
        <v>121</v>
      </c>
      <c r="P255" t="s">
        <v>121</v>
      </c>
      <c r="Q255" t="s">
        <v>109</v>
      </c>
      <c r="R255" t="s">
        <v>106</v>
      </c>
      <c r="S255" t="s">
        <v>220</v>
      </c>
      <c r="T255" t="s">
        <v>104</v>
      </c>
      <c r="AA255" t="s">
        <v>114</v>
      </c>
      <c r="AB255" t="s">
        <v>119</v>
      </c>
      <c r="AD255" t="s">
        <v>130</v>
      </c>
      <c r="AE255" t="s">
        <v>135</v>
      </c>
      <c r="AM255" t="s">
        <v>124</v>
      </c>
      <c r="AO255">
        <v>0</v>
      </c>
      <c r="AT255">
        <v>0</v>
      </c>
      <c r="AU255" t="s">
        <v>206</v>
      </c>
      <c r="AV255">
        <v>11</v>
      </c>
      <c r="AW255">
        <v>2015</v>
      </c>
    </row>
    <row r="256" spans="1:49" ht="17" thickBot="1" x14ac:dyDescent="0.25">
      <c r="A256" t="s">
        <v>127</v>
      </c>
      <c r="B256" t="s">
        <v>208</v>
      </c>
      <c r="C256" s="4">
        <v>30</v>
      </c>
      <c r="D256">
        <v>290</v>
      </c>
      <c r="E256" s="4" t="s">
        <v>274</v>
      </c>
      <c r="F256" s="4" t="str">
        <f t="shared" si="12"/>
        <v>Italy</v>
      </c>
      <c r="G256" s="11">
        <v>8.741555</v>
      </c>
      <c r="H256" s="11">
        <v>46.174407000000002</v>
      </c>
      <c r="I256" s="6">
        <v>42136</v>
      </c>
      <c r="J256" s="12">
        <f t="shared" si="13"/>
        <v>2015</v>
      </c>
      <c r="K256" s="12">
        <f t="shared" si="14"/>
        <v>5</v>
      </c>
      <c r="L256" s="12">
        <f t="shared" si="15"/>
        <v>12</v>
      </c>
      <c r="M256" t="s">
        <v>221</v>
      </c>
      <c r="N256" t="s">
        <v>222</v>
      </c>
      <c r="O256" t="s">
        <v>121</v>
      </c>
      <c r="P256" t="s">
        <v>121</v>
      </c>
      <c r="Q256" t="s">
        <v>109</v>
      </c>
      <c r="R256" t="s">
        <v>106</v>
      </c>
      <c r="S256" t="s">
        <v>223</v>
      </c>
      <c r="T256" t="s">
        <v>104</v>
      </c>
      <c r="AA256" t="s">
        <v>114</v>
      </c>
      <c r="AB256" t="s">
        <v>119</v>
      </c>
      <c r="AD256" t="s">
        <v>130</v>
      </c>
      <c r="AE256" t="s">
        <v>135</v>
      </c>
      <c r="AM256" t="s">
        <v>124</v>
      </c>
      <c r="AO256">
        <v>0</v>
      </c>
      <c r="AT256">
        <v>0</v>
      </c>
      <c r="AU256" t="s">
        <v>207</v>
      </c>
      <c r="AV256">
        <v>12</v>
      </c>
      <c r="AW256">
        <v>2015</v>
      </c>
    </row>
    <row r="257" spans="1:49" ht="17" thickBot="1" x14ac:dyDescent="0.25">
      <c r="A257" t="s">
        <v>127</v>
      </c>
      <c r="B257" t="s">
        <v>208</v>
      </c>
      <c r="C257" s="4">
        <v>30</v>
      </c>
      <c r="D257">
        <v>290</v>
      </c>
      <c r="E257" s="4" t="s">
        <v>274</v>
      </c>
      <c r="F257" s="4" t="str">
        <f t="shared" si="12"/>
        <v>Italy</v>
      </c>
      <c r="G257" s="11">
        <v>8.741555</v>
      </c>
      <c r="H257" s="11">
        <v>46.174407000000002</v>
      </c>
      <c r="I257" s="6">
        <v>42136</v>
      </c>
      <c r="J257" s="12">
        <f t="shared" si="13"/>
        <v>2015</v>
      </c>
      <c r="K257" s="12">
        <f t="shared" si="14"/>
        <v>5</v>
      </c>
      <c r="L257" s="12">
        <f t="shared" si="15"/>
        <v>12</v>
      </c>
      <c r="M257" t="s">
        <v>221</v>
      </c>
      <c r="N257" t="s">
        <v>222</v>
      </c>
      <c r="O257" t="s">
        <v>121</v>
      </c>
      <c r="P257" t="s">
        <v>121</v>
      </c>
      <c r="Q257" t="s">
        <v>109</v>
      </c>
      <c r="R257" t="s">
        <v>106</v>
      </c>
      <c r="S257" t="s">
        <v>224</v>
      </c>
      <c r="T257" t="s">
        <v>104</v>
      </c>
      <c r="AA257" t="s">
        <v>114</v>
      </c>
      <c r="AB257" t="s">
        <v>119</v>
      </c>
      <c r="AD257" t="s">
        <v>130</v>
      </c>
      <c r="AE257" t="s">
        <v>135</v>
      </c>
      <c r="AM257" t="s">
        <v>124</v>
      </c>
      <c r="AO257">
        <v>0</v>
      </c>
      <c r="AT257">
        <v>0</v>
      </c>
      <c r="AU257" t="s">
        <v>207</v>
      </c>
      <c r="AV257">
        <v>12</v>
      </c>
      <c r="AW257">
        <v>2015</v>
      </c>
    </row>
    <row r="258" spans="1:49" ht="17" thickBot="1" x14ac:dyDescent="0.25">
      <c r="A258" t="s">
        <v>127</v>
      </c>
      <c r="B258" t="s">
        <v>208</v>
      </c>
      <c r="C258" s="4">
        <v>30</v>
      </c>
      <c r="D258">
        <v>290</v>
      </c>
      <c r="E258" s="4" t="s">
        <v>274</v>
      </c>
      <c r="F258" s="4" t="str">
        <f t="shared" si="12"/>
        <v>Italy</v>
      </c>
      <c r="G258" s="11">
        <v>8.741555</v>
      </c>
      <c r="H258" s="11">
        <v>46.174407000000002</v>
      </c>
      <c r="I258" s="6">
        <v>42136</v>
      </c>
      <c r="J258" s="12">
        <f t="shared" si="13"/>
        <v>2015</v>
      </c>
      <c r="K258" s="12">
        <f t="shared" si="14"/>
        <v>5</v>
      </c>
      <c r="L258" s="12">
        <f t="shared" si="15"/>
        <v>12</v>
      </c>
      <c r="M258" t="s">
        <v>221</v>
      </c>
      <c r="N258" t="s">
        <v>222</v>
      </c>
      <c r="O258" t="s">
        <v>121</v>
      </c>
      <c r="P258" t="s">
        <v>121</v>
      </c>
      <c r="Q258" t="s">
        <v>109</v>
      </c>
      <c r="R258" t="s">
        <v>106</v>
      </c>
      <c r="S258" t="s">
        <v>225</v>
      </c>
      <c r="T258" t="s">
        <v>104</v>
      </c>
      <c r="AA258" t="s">
        <v>114</v>
      </c>
      <c r="AB258" t="s">
        <v>119</v>
      </c>
      <c r="AD258" t="s">
        <v>130</v>
      </c>
      <c r="AE258" t="s">
        <v>135</v>
      </c>
      <c r="AM258" t="s">
        <v>124</v>
      </c>
      <c r="AO258">
        <v>0</v>
      </c>
      <c r="AT258">
        <v>0</v>
      </c>
      <c r="AU258" t="s">
        <v>207</v>
      </c>
      <c r="AV258">
        <v>12</v>
      </c>
      <c r="AW258">
        <v>2015</v>
      </c>
    </row>
    <row r="259" spans="1:49" ht="17" thickBot="1" x14ac:dyDescent="0.25">
      <c r="A259" t="s">
        <v>127</v>
      </c>
      <c r="B259" t="s">
        <v>208</v>
      </c>
      <c r="C259" s="4">
        <v>30</v>
      </c>
      <c r="D259">
        <v>290</v>
      </c>
      <c r="E259" s="4" t="s">
        <v>274</v>
      </c>
      <c r="F259" s="4" t="str">
        <f t="shared" ref="F259:F322" si="16">E259</f>
        <v>Italy</v>
      </c>
      <c r="G259" s="11">
        <v>8.741555</v>
      </c>
      <c r="H259" s="11">
        <v>46.174407000000002</v>
      </c>
      <c r="I259" s="6">
        <v>42136</v>
      </c>
      <c r="J259" s="12">
        <f t="shared" ref="J259:J322" si="17">YEAR(I259)</f>
        <v>2015</v>
      </c>
      <c r="K259" s="12">
        <f t="shared" ref="K259:K322" si="18">MONTH(I259)</f>
        <v>5</v>
      </c>
      <c r="L259" s="12">
        <f t="shared" ref="L259:L322" si="19">DAY(I259)</f>
        <v>12</v>
      </c>
      <c r="M259" t="s">
        <v>221</v>
      </c>
      <c r="N259" t="s">
        <v>222</v>
      </c>
      <c r="O259" t="s">
        <v>121</v>
      </c>
      <c r="P259" t="s">
        <v>121</v>
      </c>
      <c r="Q259" t="s">
        <v>109</v>
      </c>
      <c r="R259" t="s">
        <v>106</v>
      </c>
      <c r="S259" t="s">
        <v>226</v>
      </c>
      <c r="T259" t="s">
        <v>104</v>
      </c>
      <c r="AA259" t="s">
        <v>114</v>
      </c>
      <c r="AB259" t="s">
        <v>119</v>
      </c>
      <c r="AD259" t="s">
        <v>130</v>
      </c>
      <c r="AE259" t="s">
        <v>135</v>
      </c>
      <c r="AM259" t="s">
        <v>124</v>
      </c>
      <c r="AO259">
        <v>0</v>
      </c>
      <c r="AT259">
        <v>0</v>
      </c>
      <c r="AU259" t="s">
        <v>207</v>
      </c>
      <c r="AV259">
        <v>12</v>
      </c>
      <c r="AW259">
        <v>2015</v>
      </c>
    </row>
    <row r="260" spans="1:49" ht="17" thickBot="1" x14ac:dyDescent="0.25">
      <c r="A260" t="s">
        <v>127</v>
      </c>
      <c r="B260" t="s">
        <v>208</v>
      </c>
      <c r="C260" s="4">
        <v>30</v>
      </c>
      <c r="D260">
        <v>1400</v>
      </c>
      <c r="E260" s="4" t="s">
        <v>274</v>
      </c>
      <c r="F260" s="4" t="str">
        <f t="shared" si="16"/>
        <v>Italy</v>
      </c>
      <c r="G260" s="11">
        <v>9.0280989999999992</v>
      </c>
      <c r="H260" s="11">
        <v>45.927315</v>
      </c>
      <c r="I260" s="6">
        <v>42136</v>
      </c>
      <c r="J260" s="12">
        <f t="shared" si="17"/>
        <v>2015</v>
      </c>
      <c r="K260" s="12">
        <f t="shared" si="18"/>
        <v>5</v>
      </c>
      <c r="L260" s="12">
        <f t="shared" si="19"/>
        <v>12</v>
      </c>
      <c r="M260" t="s">
        <v>221</v>
      </c>
      <c r="N260" t="s">
        <v>222</v>
      </c>
      <c r="O260" t="s">
        <v>121</v>
      </c>
      <c r="P260" t="s">
        <v>121</v>
      </c>
      <c r="Q260" t="s">
        <v>109</v>
      </c>
      <c r="R260" t="s">
        <v>106</v>
      </c>
      <c r="S260" t="s">
        <v>227</v>
      </c>
      <c r="T260" t="s">
        <v>104</v>
      </c>
      <c r="AA260" t="s">
        <v>114</v>
      </c>
      <c r="AB260" t="s">
        <v>119</v>
      </c>
      <c r="AD260" t="s">
        <v>130</v>
      </c>
      <c r="AE260" t="s">
        <v>135</v>
      </c>
      <c r="AM260" t="s">
        <v>124</v>
      </c>
      <c r="AO260">
        <v>0</v>
      </c>
      <c r="AT260">
        <v>0</v>
      </c>
      <c r="AU260" t="s">
        <v>207</v>
      </c>
      <c r="AV260">
        <v>12</v>
      </c>
      <c r="AW260">
        <v>2015</v>
      </c>
    </row>
    <row r="261" spans="1:49" ht="17" thickBot="1" x14ac:dyDescent="0.25">
      <c r="A261" t="s">
        <v>127</v>
      </c>
      <c r="B261" t="s">
        <v>208</v>
      </c>
      <c r="C261" s="4">
        <v>30</v>
      </c>
      <c r="D261">
        <v>1400</v>
      </c>
      <c r="E261" s="4" t="s">
        <v>274</v>
      </c>
      <c r="F261" s="4" t="str">
        <f t="shared" si="16"/>
        <v>Italy</v>
      </c>
      <c r="G261" s="11">
        <v>9.0280989999999992</v>
      </c>
      <c r="H261" s="11">
        <v>45.927315</v>
      </c>
      <c r="I261" s="6">
        <v>42136</v>
      </c>
      <c r="J261" s="12">
        <f t="shared" si="17"/>
        <v>2015</v>
      </c>
      <c r="K261" s="12">
        <f t="shared" si="18"/>
        <v>5</v>
      </c>
      <c r="L261" s="12">
        <f t="shared" si="19"/>
        <v>12</v>
      </c>
      <c r="M261" t="s">
        <v>221</v>
      </c>
      <c r="N261" t="s">
        <v>222</v>
      </c>
      <c r="O261" t="s">
        <v>121</v>
      </c>
      <c r="P261" t="s">
        <v>121</v>
      </c>
      <c r="Q261" t="s">
        <v>109</v>
      </c>
      <c r="R261" t="s">
        <v>106</v>
      </c>
      <c r="S261" t="s">
        <v>228</v>
      </c>
      <c r="T261" t="s">
        <v>104</v>
      </c>
      <c r="AA261" t="s">
        <v>114</v>
      </c>
      <c r="AB261" t="s">
        <v>119</v>
      </c>
      <c r="AD261" t="s">
        <v>130</v>
      </c>
      <c r="AE261" t="s">
        <v>135</v>
      </c>
      <c r="AM261" t="s">
        <v>124</v>
      </c>
      <c r="AO261">
        <v>0</v>
      </c>
      <c r="AT261">
        <v>0</v>
      </c>
      <c r="AU261" t="s">
        <v>207</v>
      </c>
      <c r="AV261">
        <v>12</v>
      </c>
      <c r="AW261">
        <v>2015</v>
      </c>
    </row>
    <row r="262" spans="1:49" ht="17" thickBot="1" x14ac:dyDescent="0.25">
      <c r="A262" t="s">
        <v>127</v>
      </c>
      <c r="B262" t="s">
        <v>208</v>
      </c>
      <c r="C262" s="4">
        <v>30</v>
      </c>
      <c r="D262">
        <v>1400</v>
      </c>
      <c r="E262" s="4" t="s">
        <v>274</v>
      </c>
      <c r="F262" s="4" t="str">
        <f t="shared" si="16"/>
        <v>Italy</v>
      </c>
      <c r="G262" s="11">
        <v>9.0280989999999992</v>
      </c>
      <c r="H262" s="11">
        <v>45.927315</v>
      </c>
      <c r="I262" s="6">
        <v>42136</v>
      </c>
      <c r="J262" s="12">
        <f t="shared" si="17"/>
        <v>2015</v>
      </c>
      <c r="K262" s="12">
        <f t="shared" si="18"/>
        <v>5</v>
      </c>
      <c r="L262" s="12">
        <f t="shared" si="19"/>
        <v>12</v>
      </c>
      <c r="M262" t="s">
        <v>221</v>
      </c>
      <c r="N262" t="s">
        <v>222</v>
      </c>
      <c r="O262" t="s">
        <v>121</v>
      </c>
      <c r="P262" t="s">
        <v>121</v>
      </c>
      <c r="Q262" t="s">
        <v>109</v>
      </c>
      <c r="R262" t="s">
        <v>106</v>
      </c>
      <c r="S262" t="s">
        <v>229</v>
      </c>
      <c r="T262" t="s">
        <v>104</v>
      </c>
      <c r="AA262" t="s">
        <v>114</v>
      </c>
      <c r="AB262" t="s">
        <v>119</v>
      </c>
      <c r="AD262" t="s">
        <v>130</v>
      </c>
      <c r="AE262" t="s">
        <v>135</v>
      </c>
      <c r="AM262" t="s">
        <v>124</v>
      </c>
      <c r="AO262">
        <v>0</v>
      </c>
      <c r="AT262">
        <v>0</v>
      </c>
      <c r="AU262" t="s">
        <v>207</v>
      </c>
      <c r="AV262">
        <v>12</v>
      </c>
      <c r="AW262">
        <v>2015</v>
      </c>
    </row>
    <row r="263" spans="1:49" ht="17" thickBot="1" x14ac:dyDescent="0.25">
      <c r="A263" t="s">
        <v>127</v>
      </c>
      <c r="B263" t="s">
        <v>208</v>
      </c>
      <c r="C263" s="4">
        <v>30</v>
      </c>
      <c r="D263">
        <v>1400</v>
      </c>
      <c r="E263" s="4" t="s">
        <v>274</v>
      </c>
      <c r="F263" s="4" t="str">
        <f t="shared" si="16"/>
        <v>Italy</v>
      </c>
      <c r="G263" s="11">
        <v>9.0280989999999992</v>
      </c>
      <c r="H263" s="11">
        <v>45.927315</v>
      </c>
      <c r="I263" s="6">
        <v>42136</v>
      </c>
      <c r="J263" s="12">
        <f t="shared" si="17"/>
        <v>2015</v>
      </c>
      <c r="K263" s="12">
        <f t="shared" si="18"/>
        <v>5</v>
      </c>
      <c r="L263" s="12">
        <f t="shared" si="19"/>
        <v>12</v>
      </c>
      <c r="M263" t="s">
        <v>221</v>
      </c>
      <c r="N263" t="s">
        <v>222</v>
      </c>
      <c r="O263" t="s">
        <v>121</v>
      </c>
      <c r="P263" t="s">
        <v>121</v>
      </c>
      <c r="Q263" t="s">
        <v>109</v>
      </c>
      <c r="R263" t="s">
        <v>106</v>
      </c>
      <c r="S263" t="s">
        <v>230</v>
      </c>
      <c r="T263" t="s">
        <v>104</v>
      </c>
      <c r="AA263" t="s">
        <v>114</v>
      </c>
      <c r="AB263" t="s">
        <v>119</v>
      </c>
      <c r="AD263" t="s">
        <v>130</v>
      </c>
      <c r="AE263" t="s">
        <v>135</v>
      </c>
      <c r="AM263" t="s">
        <v>124</v>
      </c>
      <c r="AO263">
        <v>0</v>
      </c>
      <c r="AT263">
        <v>0</v>
      </c>
      <c r="AU263" t="s">
        <v>207</v>
      </c>
      <c r="AV263">
        <v>12</v>
      </c>
      <c r="AW263">
        <v>2015</v>
      </c>
    </row>
    <row r="264" spans="1:49" ht="17" thickBot="1" x14ac:dyDescent="0.25">
      <c r="A264" t="s">
        <v>127</v>
      </c>
      <c r="B264" t="s">
        <v>208</v>
      </c>
      <c r="C264" s="4">
        <v>30</v>
      </c>
      <c r="D264">
        <v>1400</v>
      </c>
      <c r="E264" s="4" t="s">
        <v>274</v>
      </c>
      <c r="F264" s="4" t="str">
        <f t="shared" si="16"/>
        <v>Italy</v>
      </c>
      <c r="G264" s="11">
        <v>9.0280989999999992</v>
      </c>
      <c r="H264" s="11">
        <v>45.927315</v>
      </c>
      <c r="I264" s="6">
        <v>42136</v>
      </c>
      <c r="J264" s="12">
        <f t="shared" si="17"/>
        <v>2015</v>
      </c>
      <c r="K264" s="12">
        <f t="shared" si="18"/>
        <v>5</v>
      </c>
      <c r="L264" s="12">
        <f t="shared" si="19"/>
        <v>12</v>
      </c>
      <c r="M264" t="s">
        <v>221</v>
      </c>
      <c r="N264" t="s">
        <v>222</v>
      </c>
      <c r="O264" t="s">
        <v>121</v>
      </c>
      <c r="P264" t="s">
        <v>121</v>
      </c>
      <c r="Q264" t="s">
        <v>109</v>
      </c>
      <c r="R264" t="s">
        <v>106</v>
      </c>
      <c r="S264" t="s">
        <v>231</v>
      </c>
      <c r="T264" t="s">
        <v>104</v>
      </c>
      <c r="AA264" t="s">
        <v>114</v>
      </c>
      <c r="AB264" t="s">
        <v>119</v>
      </c>
      <c r="AD264" t="s">
        <v>130</v>
      </c>
      <c r="AE264" t="s">
        <v>135</v>
      </c>
      <c r="AM264" t="s">
        <v>124</v>
      </c>
      <c r="AO264">
        <v>0</v>
      </c>
      <c r="AT264">
        <v>0</v>
      </c>
      <c r="AU264" t="s">
        <v>207</v>
      </c>
      <c r="AV264">
        <v>12</v>
      </c>
      <c r="AW264">
        <v>2015</v>
      </c>
    </row>
    <row r="265" spans="1:49" ht="17" thickBot="1" x14ac:dyDescent="0.25">
      <c r="A265" t="s">
        <v>127</v>
      </c>
      <c r="B265" t="s">
        <v>208</v>
      </c>
      <c r="C265" s="4">
        <v>30</v>
      </c>
      <c r="D265">
        <v>1400</v>
      </c>
      <c r="E265" s="4" t="s">
        <v>274</v>
      </c>
      <c r="F265" s="4" t="str">
        <f t="shared" si="16"/>
        <v>Italy</v>
      </c>
      <c r="G265" s="11">
        <v>9.0280989999999992</v>
      </c>
      <c r="H265" s="11">
        <v>45.927315</v>
      </c>
      <c r="I265" s="6">
        <v>42136</v>
      </c>
      <c r="J265" s="12">
        <f t="shared" si="17"/>
        <v>2015</v>
      </c>
      <c r="K265" s="12">
        <f t="shared" si="18"/>
        <v>5</v>
      </c>
      <c r="L265" s="12">
        <f t="shared" si="19"/>
        <v>12</v>
      </c>
      <c r="M265" t="s">
        <v>221</v>
      </c>
      <c r="N265" t="s">
        <v>222</v>
      </c>
      <c r="O265" t="s">
        <v>121</v>
      </c>
      <c r="P265" t="s">
        <v>121</v>
      </c>
      <c r="Q265" t="s">
        <v>109</v>
      </c>
      <c r="R265" t="s">
        <v>106</v>
      </c>
      <c r="S265" t="s">
        <v>232</v>
      </c>
      <c r="T265" t="s">
        <v>104</v>
      </c>
      <c r="AA265" t="s">
        <v>114</v>
      </c>
      <c r="AB265" t="s">
        <v>119</v>
      </c>
      <c r="AD265" t="s">
        <v>130</v>
      </c>
      <c r="AE265" t="s">
        <v>135</v>
      </c>
      <c r="AM265" t="s">
        <v>124</v>
      </c>
      <c r="AO265">
        <v>0</v>
      </c>
      <c r="AT265">
        <v>0</v>
      </c>
      <c r="AU265" t="s">
        <v>207</v>
      </c>
      <c r="AV265">
        <v>12</v>
      </c>
      <c r="AW265">
        <v>2015</v>
      </c>
    </row>
    <row r="266" spans="1:49" ht="17" thickBot="1" x14ac:dyDescent="0.25">
      <c r="A266" t="s">
        <v>127</v>
      </c>
      <c r="B266" t="s">
        <v>208</v>
      </c>
      <c r="C266" s="4">
        <v>30</v>
      </c>
      <c r="D266">
        <v>1400</v>
      </c>
      <c r="E266" s="4" t="s">
        <v>274</v>
      </c>
      <c r="F266" s="4" t="str">
        <f t="shared" si="16"/>
        <v>Italy</v>
      </c>
      <c r="G266" s="11">
        <v>9.0280989999999992</v>
      </c>
      <c r="H266" s="11">
        <v>45.927315</v>
      </c>
      <c r="I266" s="6">
        <v>42136</v>
      </c>
      <c r="J266" s="12">
        <f t="shared" si="17"/>
        <v>2015</v>
      </c>
      <c r="K266" s="12">
        <f t="shared" si="18"/>
        <v>5</v>
      </c>
      <c r="L266" s="12">
        <f t="shared" si="19"/>
        <v>12</v>
      </c>
      <c r="M266" t="s">
        <v>221</v>
      </c>
      <c r="N266" t="s">
        <v>222</v>
      </c>
      <c r="O266" t="s">
        <v>121</v>
      </c>
      <c r="P266" t="s">
        <v>121</v>
      </c>
      <c r="Q266" t="s">
        <v>109</v>
      </c>
      <c r="R266" t="s">
        <v>106</v>
      </c>
      <c r="S266" t="s">
        <v>233</v>
      </c>
      <c r="T266" t="s">
        <v>104</v>
      </c>
      <c r="AA266" t="s">
        <v>114</v>
      </c>
      <c r="AB266" t="s">
        <v>119</v>
      </c>
      <c r="AD266" t="s">
        <v>130</v>
      </c>
      <c r="AE266" t="s">
        <v>131</v>
      </c>
      <c r="AM266" t="s">
        <v>124</v>
      </c>
      <c r="AO266">
        <v>0</v>
      </c>
      <c r="AT266">
        <v>0</v>
      </c>
      <c r="AU266" t="s">
        <v>207</v>
      </c>
      <c r="AV266">
        <v>12</v>
      </c>
      <c r="AW266">
        <v>2015</v>
      </c>
    </row>
    <row r="267" spans="1:49" ht="17" thickBot="1" x14ac:dyDescent="0.25">
      <c r="A267" t="s">
        <v>127</v>
      </c>
      <c r="B267" t="s">
        <v>208</v>
      </c>
      <c r="C267" s="4">
        <v>30</v>
      </c>
      <c r="D267">
        <v>1400</v>
      </c>
      <c r="E267" s="4" t="s">
        <v>274</v>
      </c>
      <c r="F267" s="4" t="str">
        <f t="shared" si="16"/>
        <v>Italy</v>
      </c>
      <c r="G267" s="11">
        <v>9.0280989999999992</v>
      </c>
      <c r="H267" s="11">
        <v>45.927315</v>
      </c>
      <c r="I267" s="6">
        <v>42136</v>
      </c>
      <c r="J267" s="12">
        <f t="shared" si="17"/>
        <v>2015</v>
      </c>
      <c r="K267" s="12">
        <f t="shared" si="18"/>
        <v>5</v>
      </c>
      <c r="L267" s="12">
        <f t="shared" si="19"/>
        <v>12</v>
      </c>
      <c r="M267" t="s">
        <v>221</v>
      </c>
      <c r="N267" t="s">
        <v>222</v>
      </c>
      <c r="O267" t="s">
        <v>121</v>
      </c>
      <c r="P267" t="s">
        <v>121</v>
      </c>
      <c r="Q267" t="s">
        <v>109</v>
      </c>
      <c r="R267" t="s">
        <v>106</v>
      </c>
      <c r="S267" t="s">
        <v>234</v>
      </c>
      <c r="T267" t="s">
        <v>104</v>
      </c>
      <c r="AA267" t="s">
        <v>114</v>
      </c>
      <c r="AB267" t="s">
        <v>119</v>
      </c>
      <c r="AD267" t="s">
        <v>130</v>
      </c>
      <c r="AE267" t="s">
        <v>131</v>
      </c>
      <c r="AM267" t="s">
        <v>124</v>
      </c>
      <c r="AO267">
        <v>0</v>
      </c>
      <c r="AT267">
        <v>0</v>
      </c>
      <c r="AU267" t="s">
        <v>207</v>
      </c>
      <c r="AV267">
        <v>12</v>
      </c>
      <c r="AW267">
        <v>2015</v>
      </c>
    </row>
    <row r="268" spans="1:49" ht="17" thickBot="1" x14ac:dyDescent="0.25">
      <c r="A268" t="s">
        <v>127</v>
      </c>
      <c r="B268" t="s">
        <v>208</v>
      </c>
      <c r="C268" s="4">
        <v>30</v>
      </c>
      <c r="D268">
        <v>1400</v>
      </c>
      <c r="E268" s="4" t="s">
        <v>274</v>
      </c>
      <c r="F268" s="4" t="str">
        <f t="shared" si="16"/>
        <v>Italy</v>
      </c>
      <c r="G268" s="11">
        <v>9.0280989999999992</v>
      </c>
      <c r="H268" s="11">
        <v>45.927315</v>
      </c>
      <c r="I268" s="6">
        <v>42136</v>
      </c>
      <c r="J268" s="12">
        <f t="shared" si="17"/>
        <v>2015</v>
      </c>
      <c r="K268" s="12">
        <f t="shared" si="18"/>
        <v>5</v>
      </c>
      <c r="L268" s="12">
        <f t="shared" si="19"/>
        <v>12</v>
      </c>
      <c r="M268" t="s">
        <v>221</v>
      </c>
      <c r="N268" t="s">
        <v>222</v>
      </c>
      <c r="O268" t="s">
        <v>121</v>
      </c>
      <c r="P268" t="s">
        <v>121</v>
      </c>
      <c r="Q268" t="s">
        <v>109</v>
      </c>
      <c r="R268" t="s">
        <v>106</v>
      </c>
      <c r="S268" t="s">
        <v>235</v>
      </c>
      <c r="T268" t="s">
        <v>104</v>
      </c>
      <c r="AA268" t="s">
        <v>114</v>
      </c>
      <c r="AB268" t="s">
        <v>119</v>
      </c>
      <c r="AD268" t="s">
        <v>130</v>
      </c>
      <c r="AE268" t="s">
        <v>131</v>
      </c>
      <c r="AM268" t="s">
        <v>124</v>
      </c>
      <c r="AO268">
        <v>0</v>
      </c>
      <c r="AT268">
        <v>0</v>
      </c>
      <c r="AU268" t="s">
        <v>207</v>
      </c>
      <c r="AV268">
        <v>12</v>
      </c>
      <c r="AW268">
        <v>2015</v>
      </c>
    </row>
    <row r="269" spans="1:49" ht="17" thickBot="1" x14ac:dyDescent="0.25">
      <c r="A269" t="s">
        <v>127</v>
      </c>
      <c r="B269" t="s">
        <v>208</v>
      </c>
      <c r="C269" s="4">
        <v>30</v>
      </c>
      <c r="D269">
        <v>1400</v>
      </c>
      <c r="E269" s="4" t="s">
        <v>274</v>
      </c>
      <c r="F269" s="4" t="str">
        <f t="shared" si="16"/>
        <v>Italy</v>
      </c>
      <c r="G269" s="11">
        <v>9.0280989999999992</v>
      </c>
      <c r="H269" s="11">
        <v>45.927315</v>
      </c>
      <c r="I269" s="6">
        <v>42136</v>
      </c>
      <c r="J269" s="12">
        <f t="shared" si="17"/>
        <v>2015</v>
      </c>
      <c r="K269" s="12">
        <f t="shared" si="18"/>
        <v>5</v>
      </c>
      <c r="L269" s="12">
        <f t="shared" si="19"/>
        <v>12</v>
      </c>
      <c r="M269" t="s">
        <v>221</v>
      </c>
      <c r="N269" t="s">
        <v>222</v>
      </c>
      <c r="O269" t="s">
        <v>121</v>
      </c>
      <c r="P269" t="s">
        <v>121</v>
      </c>
      <c r="Q269" t="s">
        <v>109</v>
      </c>
      <c r="R269" t="s">
        <v>106</v>
      </c>
      <c r="S269" t="s">
        <v>236</v>
      </c>
      <c r="T269" t="s">
        <v>104</v>
      </c>
      <c r="AA269" t="s">
        <v>114</v>
      </c>
      <c r="AB269" t="s">
        <v>119</v>
      </c>
      <c r="AD269" t="s">
        <v>130</v>
      </c>
      <c r="AE269" t="s">
        <v>131</v>
      </c>
      <c r="AM269" t="s">
        <v>124</v>
      </c>
      <c r="AO269">
        <v>0</v>
      </c>
      <c r="AT269">
        <v>0</v>
      </c>
      <c r="AU269" t="s">
        <v>207</v>
      </c>
      <c r="AV269">
        <v>12</v>
      </c>
      <c r="AW269">
        <v>2015</v>
      </c>
    </row>
    <row r="270" spans="1:49" ht="17" thickBot="1" x14ac:dyDescent="0.25">
      <c r="A270" t="s">
        <v>127</v>
      </c>
      <c r="B270" t="s">
        <v>208</v>
      </c>
      <c r="C270" s="4">
        <v>30</v>
      </c>
      <c r="D270">
        <v>1400</v>
      </c>
      <c r="E270" s="4" t="s">
        <v>274</v>
      </c>
      <c r="F270" s="4" t="str">
        <f t="shared" si="16"/>
        <v>Italy</v>
      </c>
      <c r="G270" s="11">
        <v>9.0280989999999992</v>
      </c>
      <c r="H270" s="11">
        <v>45.927315</v>
      </c>
      <c r="I270" s="6">
        <v>42136</v>
      </c>
      <c r="J270" s="12">
        <f t="shared" si="17"/>
        <v>2015</v>
      </c>
      <c r="K270" s="12">
        <f t="shared" si="18"/>
        <v>5</v>
      </c>
      <c r="L270" s="12">
        <f t="shared" si="19"/>
        <v>12</v>
      </c>
      <c r="M270" t="s">
        <v>221</v>
      </c>
      <c r="N270" t="s">
        <v>222</v>
      </c>
      <c r="O270" t="s">
        <v>121</v>
      </c>
      <c r="P270" t="s">
        <v>121</v>
      </c>
      <c r="Q270" t="s">
        <v>109</v>
      </c>
      <c r="R270" t="s">
        <v>106</v>
      </c>
      <c r="S270" t="s">
        <v>237</v>
      </c>
      <c r="T270" t="s">
        <v>104</v>
      </c>
      <c r="AA270" t="s">
        <v>114</v>
      </c>
      <c r="AB270" t="s">
        <v>119</v>
      </c>
      <c r="AD270" t="s">
        <v>130</v>
      </c>
      <c r="AE270" t="s">
        <v>131</v>
      </c>
      <c r="AM270" t="s">
        <v>124</v>
      </c>
      <c r="AO270">
        <v>0</v>
      </c>
      <c r="AT270">
        <v>0</v>
      </c>
      <c r="AU270" t="s">
        <v>207</v>
      </c>
      <c r="AV270">
        <v>12</v>
      </c>
      <c r="AW270">
        <v>2015</v>
      </c>
    </row>
    <row r="271" spans="1:49" ht="17" thickBot="1" x14ac:dyDescent="0.25">
      <c r="A271" t="s">
        <v>127</v>
      </c>
      <c r="B271" t="s">
        <v>208</v>
      </c>
      <c r="C271" s="4">
        <v>30</v>
      </c>
      <c r="D271">
        <v>1400</v>
      </c>
      <c r="E271" s="4" t="s">
        <v>274</v>
      </c>
      <c r="F271" s="4" t="str">
        <f t="shared" si="16"/>
        <v>Italy</v>
      </c>
      <c r="G271" s="11">
        <v>9.0280989999999992</v>
      </c>
      <c r="H271" s="11">
        <v>45.927315</v>
      </c>
      <c r="I271" s="6">
        <v>42136</v>
      </c>
      <c r="J271" s="12">
        <f t="shared" si="17"/>
        <v>2015</v>
      </c>
      <c r="K271" s="12">
        <f t="shared" si="18"/>
        <v>5</v>
      </c>
      <c r="L271" s="12">
        <f t="shared" si="19"/>
        <v>12</v>
      </c>
      <c r="M271" t="s">
        <v>221</v>
      </c>
      <c r="N271" t="s">
        <v>222</v>
      </c>
      <c r="O271" t="s">
        <v>121</v>
      </c>
      <c r="P271" t="s">
        <v>121</v>
      </c>
      <c r="Q271" t="s">
        <v>109</v>
      </c>
      <c r="R271" t="s">
        <v>106</v>
      </c>
      <c r="S271" t="s">
        <v>238</v>
      </c>
      <c r="T271" t="s">
        <v>104</v>
      </c>
      <c r="AA271" t="s">
        <v>114</v>
      </c>
      <c r="AB271" t="s">
        <v>119</v>
      </c>
      <c r="AD271" t="s">
        <v>130</v>
      </c>
      <c r="AE271" t="s">
        <v>131</v>
      </c>
      <c r="AM271" t="s">
        <v>124</v>
      </c>
      <c r="AO271">
        <v>0</v>
      </c>
      <c r="AT271">
        <v>0</v>
      </c>
      <c r="AU271" t="s">
        <v>207</v>
      </c>
      <c r="AV271">
        <v>12</v>
      </c>
      <c r="AW271">
        <v>2015</v>
      </c>
    </row>
    <row r="272" spans="1:49" ht="17" thickBot="1" x14ac:dyDescent="0.25">
      <c r="A272" t="s">
        <v>127</v>
      </c>
      <c r="B272" t="s">
        <v>208</v>
      </c>
      <c r="C272" s="4">
        <v>30</v>
      </c>
      <c r="D272">
        <v>1400</v>
      </c>
      <c r="E272" s="4" t="s">
        <v>274</v>
      </c>
      <c r="F272" s="4" t="str">
        <f t="shared" si="16"/>
        <v>Italy</v>
      </c>
      <c r="G272" s="11">
        <v>9.0280989999999992</v>
      </c>
      <c r="H272" s="11">
        <v>45.927315</v>
      </c>
      <c r="I272" s="6">
        <v>42136</v>
      </c>
      <c r="J272" s="12">
        <f t="shared" si="17"/>
        <v>2015</v>
      </c>
      <c r="K272" s="12">
        <f t="shared" si="18"/>
        <v>5</v>
      </c>
      <c r="L272" s="12">
        <f t="shared" si="19"/>
        <v>12</v>
      </c>
      <c r="M272" t="s">
        <v>221</v>
      </c>
      <c r="N272" t="s">
        <v>222</v>
      </c>
      <c r="O272" t="s">
        <v>121</v>
      </c>
      <c r="P272" t="s">
        <v>121</v>
      </c>
      <c r="Q272" t="s">
        <v>109</v>
      </c>
      <c r="R272" t="s">
        <v>106</v>
      </c>
      <c r="S272" t="s">
        <v>239</v>
      </c>
      <c r="T272" t="s">
        <v>104</v>
      </c>
      <c r="AA272" t="s">
        <v>114</v>
      </c>
      <c r="AB272" t="s">
        <v>119</v>
      </c>
      <c r="AD272" t="s">
        <v>130</v>
      </c>
      <c r="AE272" t="s">
        <v>131</v>
      </c>
      <c r="AM272" t="s">
        <v>124</v>
      </c>
      <c r="AO272">
        <v>0</v>
      </c>
      <c r="AT272">
        <v>0</v>
      </c>
      <c r="AU272" t="s">
        <v>207</v>
      </c>
      <c r="AV272">
        <v>12</v>
      </c>
      <c r="AW272">
        <v>2015</v>
      </c>
    </row>
    <row r="273" spans="1:49" ht="17" thickBot="1" x14ac:dyDescent="0.25">
      <c r="A273" t="s">
        <v>127</v>
      </c>
      <c r="B273" t="s">
        <v>208</v>
      </c>
      <c r="C273" s="4">
        <v>30</v>
      </c>
      <c r="D273">
        <v>1400</v>
      </c>
      <c r="E273" s="4" t="s">
        <v>274</v>
      </c>
      <c r="F273" s="4" t="str">
        <f t="shared" si="16"/>
        <v>Italy</v>
      </c>
      <c r="G273" s="11">
        <v>9.0280989999999992</v>
      </c>
      <c r="H273" s="11">
        <v>45.927315</v>
      </c>
      <c r="I273" s="6">
        <v>42136</v>
      </c>
      <c r="J273" s="12">
        <f t="shared" si="17"/>
        <v>2015</v>
      </c>
      <c r="K273" s="12">
        <f t="shared" si="18"/>
        <v>5</v>
      </c>
      <c r="L273" s="12">
        <f t="shared" si="19"/>
        <v>12</v>
      </c>
      <c r="M273" t="s">
        <v>221</v>
      </c>
      <c r="N273" t="s">
        <v>222</v>
      </c>
      <c r="O273" t="s">
        <v>121</v>
      </c>
      <c r="P273" t="s">
        <v>121</v>
      </c>
      <c r="Q273" t="s">
        <v>109</v>
      </c>
      <c r="R273" t="s">
        <v>106</v>
      </c>
      <c r="S273" t="s">
        <v>240</v>
      </c>
      <c r="T273" t="s">
        <v>104</v>
      </c>
      <c r="AA273" t="s">
        <v>114</v>
      </c>
      <c r="AB273" t="s">
        <v>119</v>
      </c>
      <c r="AD273" t="s">
        <v>130</v>
      </c>
      <c r="AE273" t="s">
        <v>131</v>
      </c>
      <c r="AM273" t="s">
        <v>124</v>
      </c>
      <c r="AO273">
        <v>0</v>
      </c>
      <c r="AT273">
        <v>0</v>
      </c>
      <c r="AU273" t="s">
        <v>207</v>
      </c>
      <c r="AV273">
        <v>12</v>
      </c>
      <c r="AW273">
        <v>2015</v>
      </c>
    </row>
    <row r="274" spans="1:49" ht="17" thickBot="1" x14ac:dyDescent="0.25">
      <c r="A274" t="s">
        <v>127</v>
      </c>
      <c r="B274" t="s">
        <v>208</v>
      </c>
      <c r="C274" s="4">
        <v>30</v>
      </c>
      <c r="D274">
        <v>1400</v>
      </c>
      <c r="E274" s="4" t="s">
        <v>274</v>
      </c>
      <c r="F274" s="4" t="str">
        <f t="shared" si="16"/>
        <v>Italy</v>
      </c>
      <c r="G274" s="11">
        <v>9.0280989999999992</v>
      </c>
      <c r="H274" s="11">
        <v>45.927315</v>
      </c>
      <c r="I274" s="6">
        <v>42133</v>
      </c>
      <c r="J274" s="12">
        <f t="shared" si="17"/>
        <v>2015</v>
      </c>
      <c r="K274" s="12">
        <f t="shared" si="18"/>
        <v>5</v>
      </c>
      <c r="L274" s="12">
        <f t="shared" si="19"/>
        <v>9</v>
      </c>
      <c r="M274" t="s">
        <v>221</v>
      </c>
      <c r="N274" t="s">
        <v>222</v>
      </c>
      <c r="O274" t="s">
        <v>121</v>
      </c>
      <c r="P274" t="s">
        <v>121</v>
      </c>
      <c r="Q274" t="s">
        <v>109</v>
      </c>
      <c r="R274" t="s">
        <v>106</v>
      </c>
      <c r="S274" t="s">
        <v>241</v>
      </c>
      <c r="T274" t="s">
        <v>104</v>
      </c>
      <c r="AA274" t="s">
        <v>114</v>
      </c>
      <c r="AB274" t="s">
        <v>119</v>
      </c>
      <c r="AD274" t="s">
        <v>130</v>
      </c>
      <c r="AE274" t="s">
        <v>135</v>
      </c>
      <c r="AM274" t="s">
        <v>124</v>
      </c>
      <c r="AO274">
        <v>0</v>
      </c>
      <c r="AT274">
        <v>0</v>
      </c>
      <c r="AU274" t="s">
        <v>207</v>
      </c>
      <c r="AV274">
        <v>9</v>
      </c>
      <c r="AW274">
        <v>2015</v>
      </c>
    </row>
    <row r="275" spans="1:49" ht="17" thickBot="1" x14ac:dyDescent="0.25">
      <c r="A275" t="s">
        <v>127</v>
      </c>
      <c r="B275" t="s">
        <v>208</v>
      </c>
      <c r="C275" s="4">
        <v>30</v>
      </c>
      <c r="D275">
        <v>1400</v>
      </c>
      <c r="E275" s="4" t="s">
        <v>274</v>
      </c>
      <c r="F275" s="4" t="str">
        <f t="shared" si="16"/>
        <v>Italy</v>
      </c>
      <c r="G275" s="11">
        <v>9.0280989999999992</v>
      </c>
      <c r="H275" s="11">
        <v>45.927315</v>
      </c>
      <c r="I275" s="6">
        <v>42133</v>
      </c>
      <c r="J275" s="12">
        <f t="shared" si="17"/>
        <v>2015</v>
      </c>
      <c r="K275" s="12">
        <f t="shared" si="18"/>
        <v>5</v>
      </c>
      <c r="L275" s="12">
        <f t="shared" si="19"/>
        <v>9</v>
      </c>
      <c r="M275" t="s">
        <v>221</v>
      </c>
      <c r="N275" t="s">
        <v>222</v>
      </c>
      <c r="O275" t="s">
        <v>121</v>
      </c>
      <c r="P275" t="s">
        <v>121</v>
      </c>
      <c r="Q275" t="s">
        <v>109</v>
      </c>
      <c r="R275" t="s">
        <v>106</v>
      </c>
      <c r="S275" t="s">
        <v>242</v>
      </c>
      <c r="T275" t="s">
        <v>104</v>
      </c>
      <c r="AA275" t="s">
        <v>114</v>
      </c>
      <c r="AB275" t="s">
        <v>119</v>
      </c>
      <c r="AD275" t="s">
        <v>130</v>
      </c>
      <c r="AE275" t="s">
        <v>135</v>
      </c>
      <c r="AM275" t="s">
        <v>124</v>
      </c>
      <c r="AO275">
        <v>0</v>
      </c>
      <c r="AT275">
        <v>0</v>
      </c>
      <c r="AU275" t="s">
        <v>207</v>
      </c>
      <c r="AV275">
        <v>9</v>
      </c>
      <c r="AW275">
        <v>2015</v>
      </c>
    </row>
    <row r="276" spans="1:49" ht="17" thickBot="1" x14ac:dyDescent="0.25">
      <c r="A276" t="s">
        <v>127</v>
      </c>
      <c r="B276" t="s">
        <v>208</v>
      </c>
      <c r="C276" s="4">
        <v>30</v>
      </c>
      <c r="D276">
        <v>1400</v>
      </c>
      <c r="E276" s="4" t="s">
        <v>274</v>
      </c>
      <c r="F276" s="4" t="str">
        <f t="shared" si="16"/>
        <v>Italy</v>
      </c>
      <c r="G276" s="11">
        <v>9.0280989999999992</v>
      </c>
      <c r="H276" s="11">
        <v>45.927315</v>
      </c>
      <c r="I276" s="6">
        <v>42133</v>
      </c>
      <c r="J276" s="12">
        <f t="shared" si="17"/>
        <v>2015</v>
      </c>
      <c r="K276" s="12">
        <f t="shared" si="18"/>
        <v>5</v>
      </c>
      <c r="L276" s="12">
        <f t="shared" si="19"/>
        <v>9</v>
      </c>
      <c r="M276" t="s">
        <v>221</v>
      </c>
      <c r="N276" t="s">
        <v>222</v>
      </c>
      <c r="O276" t="s">
        <v>121</v>
      </c>
      <c r="P276" t="s">
        <v>121</v>
      </c>
      <c r="Q276" t="s">
        <v>109</v>
      </c>
      <c r="R276" t="s">
        <v>106</v>
      </c>
      <c r="S276" t="s">
        <v>243</v>
      </c>
      <c r="T276" t="s">
        <v>104</v>
      </c>
      <c r="AA276" t="s">
        <v>114</v>
      </c>
      <c r="AB276" t="s">
        <v>119</v>
      </c>
      <c r="AD276" t="s">
        <v>130</v>
      </c>
      <c r="AE276" t="s">
        <v>131</v>
      </c>
      <c r="AM276" t="s">
        <v>124</v>
      </c>
      <c r="AO276">
        <v>0</v>
      </c>
      <c r="AT276">
        <v>0</v>
      </c>
      <c r="AU276" t="s">
        <v>207</v>
      </c>
      <c r="AV276">
        <v>9</v>
      </c>
      <c r="AW276">
        <v>2015</v>
      </c>
    </row>
    <row r="277" spans="1:49" ht="17" thickBot="1" x14ac:dyDescent="0.25">
      <c r="A277" t="s">
        <v>127</v>
      </c>
      <c r="B277" t="s">
        <v>208</v>
      </c>
      <c r="C277" s="4">
        <v>30</v>
      </c>
      <c r="D277">
        <v>1400</v>
      </c>
      <c r="E277" s="4" t="s">
        <v>274</v>
      </c>
      <c r="F277" s="4" t="str">
        <f t="shared" si="16"/>
        <v>Italy</v>
      </c>
      <c r="G277" s="11">
        <v>9.0280989999999992</v>
      </c>
      <c r="H277" s="11">
        <v>45.927315</v>
      </c>
      <c r="I277" s="6">
        <v>42133</v>
      </c>
      <c r="J277" s="12">
        <f t="shared" si="17"/>
        <v>2015</v>
      </c>
      <c r="K277" s="12">
        <f t="shared" si="18"/>
        <v>5</v>
      </c>
      <c r="L277" s="12">
        <f t="shared" si="19"/>
        <v>9</v>
      </c>
      <c r="M277" t="s">
        <v>221</v>
      </c>
      <c r="N277" t="s">
        <v>222</v>
      </c>
      <c r="O277" t="s">
        <v>121</v>
      </c>
      <c r="P277" t="s">
        <v>121</v>
      </c>
      <c r="Q277" t="s">
        <v>109</v>
      </c>
      <c r="R277" t="s">
        <v>106</v>
      </c>
      <c r="S277" t="s">
        <v>244</v>
      </c>
      <c r="T277" t="s">
        <v>104</v>
      </c>
      <c r="AA277" t="s">
        <v>114</v>
      </c>
      <c r="AB277" t="s">
        <v>119</v>
      </c>
      <c r="AD277" t="s">
        <v>130</v>
      </c>
      <c r="AE277" t="s">
        <v>131</v>
      </c>
      <c r="AM277" t="s">
        <v>124</v>
      </c>
      <c r="AO277">
        <v>0</v>
      </c>
      <c r="AT277">
        <v>0</v>
      </c>
      <c r="AU277" t="s">
        <v>207</v>
      </c>
      <c r="AV277">
        <v>9</v>
      </c>
      <c r="AW277">
        <v>2015</v>
      </c>
    </row>
    <row r="278" spans="1:49" ht="17" thickBot="1" x14ac:dyDescent="0.25">
      <c r="A278" t="s">
        <v>127</v>
      </c>
      <c r="B278" t="s">
        <v>208</v>
      </c>
      <c r="C278" s="4">
        <v>30</v>
      </c>
      <c r="D278">
        <v>290</v>
      </c>
      <c r="E278" s="4" t="s">
        <v>274</v>
      </c>
      <c r="F278" s="4" t="str">
        <f t="shared" si="16"/>
        <v>Italy</v>
      </c>
      <c r="G278" s="11">
        <v>8.741555</v>
      </c>
      <c r="H278" s="11">
        <v>46.174407000000002</v>
      </c>
      <c r="I278" s="6">
        <v>42133</v>
      </c>
      <c r="J278" s="12">
        <f t="shared" si="17"/>
        <v>2015</v>
      </c>
      <c r="K278" s="12">
        <f t="shared" si="18"/>
        <v>5</v>
      </c>
      <c r="L278" s="12">
        <f t="shared" si="19"/>
        <v>9</v>
      </c>
      <c r="M278" t="s">
        <v>245</v>
      </c>
      <c r="N278" t="s">
        <v>246</v>
      </c>
      <c r="O278" t="s">
        <v>121</v>
      </c>
      <c r="P278" t="s">
        <v>121</v>
      </c>
      <c r="Q278" t="s">
        <v>109</v>
      </c>
      <c r="R278" t="s">
        <v>106</v>
      </c>
      <c r="S278" t="s">
        <v>247</v>
      </c>
      <c r="T278" t="s">
        <v>104</v>
      </c>
      <c r="AA278" t="s">
        <v>114</v>
      </c>
      <c r="AB278" t="s">
        <v>119</v>
      </c>
      <c r="AD278" t="s">
        <v>130</v>
      </c>
      <c r="AE278" t="s">
        <v>131</v>
      </c>
      <c r="AM278" t="s">
        <v>124</v>
      </c>
      <c r="AO278">
        <v>0</v>
      </c>
      <c r="AT278">
        <v>0</v>
      </c>
      <c r="AU278" t="s">
        <v>207</v>
      </c>
      <c r="AV278">
        <v>9</v>
      </c>
      <c r="AW278">
        <v>2015</v>
      </c>
    </row>
    <row r="279" spans="1:49" ht="17" thickBot="1" x14ac:dyDescent="0.25">
      <c r="A279" t="s">
        <v>127</v>
      </c>
      <c r="B279" t="s">
        <v>208</v>
      </c>
      <c r="C279" s="4">
        <v>30</v>
      </c>
      <c r="D279">
        <v>290</v>
      </c>
      <c r="E279" s="4" t="s">
        <v>274</v>
      </c>
      <c r="F279" s="4" t="str">
        <f t="shared" si="16"/>
        <v>Italy</v>
      </c>
      <c r="G279" s="11">
        <v>8.741555</v>
      </c>
      <c r="H279" s="11">
        <v>46.174407000000002</v>
      </c>
      <c r="I279" s="6">
        <v>42133</v>
      </c>
      <c r="J279" s="12">
        <f t="shared" si="17"/>
        <v>2015</v>
      </c>
      <c r="K279" s="12">
        <f t="shared" si="18"/>
        <v>5</v>
      </c>
      <c r="L279" s="12">
        <f t="shared" si="19"/>
        <v>9</v>
      </c>
      <c r="M279" t="s">
        <v>245</v>
      </c>
      <c r="N279" t="s">
        <v>246</v>
      </c>
      <c r="O279" t="s">
        <v>121</v>
      </c>
      <c r="P279" t="s">
        <v>121</v>
      </c>
      <c r="Q279" t="s">
        <v>109</v>
      </c>
      <c r="R279" t="s">
        <v>106</v>
      </c>
      <c r="S279" t="s">
        <v>248</v>
      </c>
      <c r="T279" t="s">
        <v>104</v>
      </c>
      <c r="AA279" t="s">
        <v>114</v>
      </c>
      <c r="AB279" t="s">
        <v>119</v>
      </c>
      <c r="AD279" t="s">
        <v>130</v>
      </c>
      <c r="AE279" t="s">
        <v>131</v>
      </c>
      <c r="AM279" t="s">
        <v>124</v>
      </c>
      <c r="AO279">
        <v>0</v>
      </c>
      <c r="AT279">
        <v>0</v>
      </c>
      <c r="AU279" t="s">
        <v>207</v>
      </c>
      <c r="AV279">
        <v>9</v>
      </c>
      <c r="AW279">
        <v>2015</v>
      </c>
    </row>
    <row r="280" spans="1:49" ht="17" thickBot="1" x14ac:dyDescent="0.25">
      <c r="A280" t="s">
        <v>127</v>
      </c>
      <c r="B280" t="s">
        <v>208</v>
      </c>
      <c r="C280" s="4">
        <v>30</v>
      </c>
      <c r="D280">
        <v>290</v>
      </c>
      <c r="E280" s="4" t="s">
        <v>274</v>
      </c>
      <c r="F280" s="4" t="str">
        <f t="shared" si="16"/>
        <v>Italy</v>
      </c>
      <c r="G280" s="11">
        <v>8.741555</v>
      </c>
      <c r="H280" s="11">
        <v>46.174407000000002</v>
      </c>
      <c r="I280" s="6">
        <v>42133</v>
      </c>
      <c r="J280" s="12">
        <f t="shared" si="17"/>
        <v>2015</v>
      </c>
      <c r="K280" s="12">
        <f t="shared" si="18"/>
        <v>5</v>
      </c>
      <c r="L280" s="12">
        <f t="shared" si="19"/>
        <v>9</v>
      </c>
      <c r="M280" t="s">
        <v>245</v>
      </c>
      <c r="N280" t="s">
        <v>246</v>
      </c>
      <c r="O280" t="s">
        <v>121</v>
      </c>
      <c r="P280" t="s">
        <v>121</v>
      </c>
      <c r="Q280" t="s">
        <v>109</v>
      </c>
      <c r="R280" t="s">
        <v>106</v>
      </c>
      <c r="S280" t="s">
        <v>249</v>
      </c>
      <c r="T280" t="s">
        <v>104</v>
      </c>
      <c r="AA280" t="s">
        <v>114</v>
      </c>
      <c r="AB280" t="s">
        <v>119</v>
      </c>
      <c r="AD280" t="s">
        <v>130</v>
      </c>
      <c r="AE280" t="s">
        <v>131</v>
      </c>
      <c r="AM280" t="s">
        <v>124</v>
      </c>
      <c r="AO280">
        <v>0</v>
      </c>
      <c r="AT280">
        <v>0</v>
      </c>
      <c r="AU280" t="s">
        <v>207</v>
      </c>
      <c r="AV280">
        <v>9</v>
      </c>
      <c r="AW280">
        <v>2015</v>
      </c>
    </row>
    <row r="281" spans="1:49" ht="17" thickBot="1" x14ac:dyDescent="0.25">
      <c r="A281" t="s">
        <v>127</v>
      </c>
      <c r="B281" t="s">
        <v>208</v>
      </c>
      <c r="C281" s="4">
        <v>30</v>
      </c>
      <c r="D281">
        <v>290</v>
      </c>
      <c r="E281" s="4" t="s">
        <v>274</v>
      </c>
      <c r="F281" s="4" t="str">
        <f t="shared" si="16"/>
        <v>Italy</v>
      </c>
      <c r="G281" s="11">
        <v>8.741555</v>
      </c>
      <c r="H281" s="11">
        <v>46.174407000000002</v>
      </c>
      <c r="I281" s="6">
        <v>42133</v>
      </c>
      <c r="J281" s="12">
        <f t="shared" si="17"/>
        <v>2015</v>
      </c>
      <c r="K281" s="12">
        <f t="shared" si="18"/>
        <v>5</v>
      </c>
      <c r="L281" s="12">
        <f t="shared" si="19"/>
        <v>9</v>
      </c>
      <c r="M281" t="s">
        <v>245</v>
      </c>
      <c r="N281" t="s">
        <v>246</v>
      </c>
      <c r="O281" t="s">
        <v>121</v>
      </c>
      <c r="P281" t="s">
        <v>121</v>
      </c>
      <c r="Q281" t="s">
        <v>109</v>
      </c>
      <c r="R281" t="s">
        <v>106</v>
      </c>
      <c r="S281" t="s">
        <v>250</v>
      </c>
      <c r="T281" t="s">
        <v>104</v>
      </c>
      <c r="AA281" t="s">
        <v>114</v>
      </c>
      <c r="AB281" t="s">
        <v>119</v>
      </c>
      <c r="AD281" t="s">
        <v>130</v>
      </c>
      <c r="AE281" t="s">
        <v>131</v>
      </c>
      <c r="AM281" t="s">
        <v>124</v>
      </c>
      <c r="AO281">
        <v>0</v>
      </c>
      <c r="AT281">
        <v>0</v>
      </c>
      <c r="AU281" t="s">
        <v>207</v>
      </c>
      <c r="AV281">
        <v>9</v>
      </c>
      <c r="AW281">
        <v>2015</v>
      </c>
    </row>
    <row r="282" spans="1:49" ht="17" thickBot="1" x14ac:dyDescent="0.25">
      <c r="A282" t="s">
        <v>127</v>
      </c>
      <c r="B282" t="s">
        <v>208</v>
      </c>
      <c r="C282" s="4">
        <v>30</v>
      </c>
      <c r="D282">
        <v>290</v>
      </c>
      <c r="E282" s="4" t="s">
        <v>274</v>
      </c>
      <c r="F282" s="4" t="str">
        <f t="shared" si="16"/>
        <v>Italy</v>
      </c>
      <c r="G282" s="11">
        <v>8.741555</v>
      </c>
      <c r="H282" s="11">
        <v>46.174407000000002</v>
      </c>
      <c r="I282" s="6">
        <v>42133</v>
      </c>
      <c r="J282" s="12">
        <f t="shared" si="17"/>
        <v>2015</v>
      </c>
      <c r="K282" s="12">
        <f t="shared" si="18"/>
        <v>5</v>
      </c>
      <c r="L282" s="12">
        <f t="shared" si="19"/>
        <v>9</v>
      </c>
      <c r="M282" t="s">
        <v>245</v>
      </c>
      <c r="N282" t="s">
        <v>246</v>
      </c>
      <c r="O282" t="s">
        <v>121</v>
      </c>
      <c r="P282" t="s">
        <v>121</v>
      </c>
      <c r="Q282" t="s">
        <v>109</v>
      </c>
      <c r="R282" t="s">
        <v>106</v>
      </c>
      <c r="S282" t="s">
        <v>251</v>
      </c>
      <c r="T282" t="s">
        <v>104</v>
      </c>
      <c r="AA282" t="s">
        <v>114</v>
      </c>
      <c r="AB282" t="s">
        <v>119</v>
      </c>
      <c r="AD282" t="s">
        <v>130</v>
      </c>
      <c r="AE282" t="s">
        <v>131</v>
      </c>
      <c r="AM282" t="s">
        <v>124</v>
      </c>
      <c r="AO282">
        <v>0</v>
      </c>
      <c r="AT282">
        <v>0</v>
      </c>
      <c r="AU282" t="s">
        <v>207</v>
      </c>
      <c r="AV282">
        <v>9</v>
      </c>
      <c r="AW282">
        <v>2015</v>
      </c>
    </row>
    <row r="283" spans="1:49" ht="17" thickBot="1" x14ac:dyDescent="0.25">
      <c r="A283" t="s">
        <v>127</v>
      </c>
      <c r="B283" t="s">
        <v>208</v>
      </c>
      <c r="C283" s="4">
        <v>30</v>
      </c>
      <c r="D283">
        <v>290</v>
      </c>
      <c r="E283" s="4" t="s">
        <v>274</v>
      </c>
      <c r="F283" s="4" t="str">
        <f t="shared" si="16"/>
        <v>Italy</v>
      </c>
      <c r="G283" s="11">
        <v>8.741555</v>
      </c>
      <c r="H283" s="11">
        <v>46.174407000000002</v>
      </c>
      <c r="I283" s="6">
        <v>42133</v>
      </c>
      <c r="J283" s="12">
        <f t="shared" si="17"/>
        <v>2015</v>
      </c>
      <c r="K283" s="12">
        <f t="shared" si="18"/>
        <v>5</v>
      </c>
      <c r="L283" s="12">
        <f t="shared" si="19"/>
        <v>9</v>
      </c>
      <c r="M283" t="s">
        <v>245</v>
      </c>
      <c r="N283" t="s">
        <v>246</v>
      </c>
      <c r="O283" t="s">
        <v>121</v>
      </c>
      <c r="P283" t="s">
        <v>121</v>
      </c>
      <c r="Q283" t="s">
        <v>109</v>
      </c>
      <c r="R283" t="s">
        <v>106</v>
      </c>
      <c r="S283" t="s">
        <v>252</v>
      </c>
      <c r="T283" t="s">
        <v>104</v>
      </c>
      <c r="AA283" t="s">
        <v>114</v>
      </c>
      <c r="AB283" t="s">
        <v>119</v>
      </c>
      <c r="AD283" t="s">
        <v>130</v>
      </c>
      <c r="AE283" t="s">
        <v>135</v>
      </c>
      <c r="AM283" t="s">
        <v>124</v>
      </c>
      <c r="AO283">
        <v>0</v>
      </c>
      <c r="AT283">
        <v>0</v>
      </c>
      <c r="AU283" t="s">
        <v>207</v>
      </c>
      <c r="AV283">
        <v>9</v>
      </c>
      <c r="AW283">
        <v>2015</v>
      </c>
    </row>
    <row r="284" spans="1:49" ht="17" thickBot="1" x14ac:dyDescent="0.25">
      <c r="A284" t="s">
        <v>127</v>
      </c>
      <c r="B284" t="s">
        <v>208</v>
      </c>
      <c r="C284" s="4">
        <v>30</v>
      </c>
      <c r="D284">
        <v>290</v>
      </c>
      <c r="E284" s="4" t="s">
        <v>274</v>
      </c>
      <c r="F284" s="4" t="str">
        <f t="shared" si="16"/>
        <v>Italy</v>
      </c>
      <c r="G284" s="11">
        <v>8.741555</v>
      </c>
      <c r="H284" s="11">
        <v>46.174407000000002</v>
      </c>
      <c r="I284" s="6">
        <v>42133</v>
      </c>
      <c r="J284" s="12">
        <f t="shared" si="17"/>
        <v>2015</v>
      </c>
      <c r="K284" s="12">
        <f t="shared" si="18"/>
        <v>5</v>
      </c>
      <c r="L284" s="12">
        <f t="shared" si="19"/>
        <v>9</v>
      </c>
      <c r="M284" t="s">
        <v>245</v>
      </c>
      <c r="N284" t="s">
        <v>246</v>
      </c>
      <c r="O284" t="s">
        <v>121</v>
      </c>
      <c r="P284" t="s">
        <v>121</v>
      </c>
      <c r="Q284" t="s">
        <v>109</v>
      </c>
      <c r="R284" t="s">
        <v>106</v>
      </c>
      <c r="S284" t="s">
        <v>253</v>
      </c>
      <c r="T284" t="s">
        <v>104</v>
      </c>
      <c r="AA284" t="s">
        <v>114</v>
      </c>
      <c r="AB284" t="s">
        <v>119</v>
      </c>
      <c r="AD284" t="s">
        <v>130</v>
      </c>
      <c r="AE284" t="s">
        <v>135</v>
      </c>
      <c r="AM284" t="s">
        <v>124</v>
      </c>
      <c r="AO284">
        <v>0</v>
      </c>
      <c r="AT284">
        <v>0</v>
      </c>
      <c r="AU284" t="s">
        <v>207</v>
      </c>
      <c r="AV284">
        <v>9</v>
      </c>
      <c r="AW284">
        <v>2015</v>
      </c>
    </row>
    <row r="285" spans="1:49" ht="17" thickBot="1" x14ac:dyDescent="0.25">
      <c r="A285" t="s">
        <v>127</v>
      </c>
      <c r="B285" t="s">
        <v>208</v>
      </c>
      <c r="C285" s="4">
        <v>30</v>
      </c>
      <c r="D285">
        <v>290</v>
      </c>
      <c r="E285" s="4" t="s">
        <v>274</v>
      </c>
      <c r="F285" s="4" t="str">
        <f t="shared" si="16"/>
        <v>Italy</v>
      </c>
      <c r="G285" s="11">
        <v>8.741555</v>
      </c>
      <c r="H285" s="11">
        <v>46.174407000000002</v>
      </c>
      <c r="I285" s="6">
        <v>42133</v>
      </c>
      <c r="J285" s="12">
        <f t="shared" si="17"/>
        <v>2015</v>
      </c>
      <c r="K285" s="12">
        <f t="shared" si="18"/>
        <v>5</v>
      </c>
      <c r="L285" s="12">
        <f t="shared" si="19"/>
        <v>9</v>
      </c>
      <c r="M285" t="s">
        <v>245</v>
      </c>
      <c r="N285" t="s">
        <v>246</v>
      </c>
      <c r="O285" t="s">
        <v>121</v>
      </c>
      <c r="P285" t="s">
        <v>121</v>
      </c>
      <c r="Q285" t="s">
        <v>109</v>
      </c>
      <c r="R285" t="s">
        <v>106</v>
      </c>
      <c r="S285" t="s">
        <v>254</v>
      </c>
      <c r="T285" t="s">
        <v>104</v>
      </c>
      <c r="AA285" t="s">
        <v>114</v>
      </c>
      <c r="AB285" t="s">
        <v>119</v>
      </c>
      <c r="AD285" t="s">
        <v>130</v>
      </c>
      <c r="AE285" t="s">
        <v>135</v>
      </c>
      <c r="AM285" t="s">
        <v>124</v>
      </c>
      <c r="AO285">
        <v>0</v>
      </c>
      <c r="AT285">
        <v>0</v>
      </c>
      <c r="AU285" t="s">
        <v>207</v>
      </c>
      <c r="AV285">
        <v>9</v>
      </c>
      <c r="AW285">
        <v>2015</v>
      </c>
    </row>
    <row r="286" spans="1:49" ht="17" thickBot="1" x14ac:dyDescent="0.25">
      <c r="A286" t="s">
        <v>127</v>
      </c>
      <c r="B286" t="s">
        <v>208</v>
      </c>
      <c r="C286" s="4">
        <v>30</v>
      </c>
      <c r="D286">
        <v>290</v>
      </c>
      <c r="E286" s="4" t="s">
        <v>274</v>
      </c>
      <c r="F286" s="4" t="str">
        <f t="shared" si="16"/>
        <v>Italy</v>
      </c>
      <c r="G286" s="11">
        <v>8.741555</v>
      </c>
      <c r="H286" s="11">
        <v>46.174407000000002</v>
      </c>
      <c r="I286" s="6">
        <v>42133</v>
      </c>
      <c r="J286" s="12">
        <f t="shared" si="17"/>
        <v>2015</v>
      </c>
      <c r="K286" s="12">
        <f t="shared" si="18"/>
        <v>5</v>
      </c>
      <c r="L286" s="12">
        <f t="shared" si="19"/>
        <v>9</v>
      </c>
      <c r="M286" t="s">
        <v>245</v>
      </c>
      <c r="N286" t="s">
        <v>246</v>
      </c>
      <c r="O286" t="s">
        <v>121</v>
      </c>
      <c r="P286" t="s">
        <v>121</v>
      </c>
      <c r="Q286" t="s">
        <v>109</v>
      </c>
      <c r="R286" t="s">
        <v>106</v>
      </c>
      <c r="S286" t="s">
        <v>255</v>
      </c>
      <c r="T286" t="s">
        <v>104</v>
      </c>
      <c r="AA286" t="s">
        <v>114</v>
      </c>
      <c r="AB286" t="s">
        <v>119</v>
      </c>
      <c r="AD286" t="s">
        <v>130</v>
      </c>
      <c r="AE286" t="s">
        <v>135</v>
      </c>
      <c r="AM286" t="s">
        <v>124</v>
      </c>
      <c r="AO286">
        <v>0</v>
      </c>
      <c r="AT286">
        <v>0</v>
      </c>
      <c r="AU286" t="s">
        <v>207</v>
      </c>
      <c r="AV286">
        <v>9</v>
      </c>
      <c r="AW286">
        <v>2015</v>
      </c>
    </row>
    <row r="287" spans="1:49" ht="17" thickBot="1" x14ac:dyDescent="0.25">
      <c r="A287" t="s">
        <v>127</v>
      </c>
      <c r="B287" t="s">
        <v>208</v>
      </c>
      <c r="C287" s="4">
        <v>30</v>
      </c>
      <c r="D287">
        <v>290</v>
      </c>
      <c r="E287" s="4" t="s">
        <v>274</v>
      </c>
      <c r="F287" s="4" t="str">
        <f t="shared" si="16"/>
        <v>Italy</v>
      </c>
      <c r="G287" s="11">
        <v>8.741555</v>
      </c>
      <c r="H287" s="11">
        <v>46.174407000000002</v>
      </c>
      <c r="I287" s="6">
        <v>42133</v>
      </c>
      <c r="J287" s="12">
        <f t="shared" si="17"/>
        <v>2015</v>
      </c>
      <c r="K287" s="12">
        <f t="shared" si="18"/>
        <v>5</v>
      </c>
      <c r="L287" s="12">
        <f t="shared" si="19"/>
        <v>9</v>
      </c>
      <c r="M287" t="s">
        <v>245</v>
      </c>
      <c r="N287" t="s">
        <v>246</v>
      </c>
      <c r="O287" t="s">
        <v>121</v>
      </c>
      <c r="P287" t="s">
        <v>121</v>
      </c>
      <c r="Q287" t="s">
        <v>109</v>
      </c>
      <c r="R287" t="s">
        <v>106</v>
      </c>
      <c r="S287" t="s">
        <v>256</v>
      </c>
      <c r="T287" t="s">
        <v>104</v>
      </c>
      <c r="AA287" t="s">
        <v>114</v>
      </c>
      <c r="AB287" t="s">
        <v>119</v>
      </c>
      <c r="AD287" t="s">
        <v>130</v>
      </c>
      <c r="AE287" t="s">
        <v>135</v>
      </c>
      <c r="AM287" t="s">
        <v>124</v>
      </c>
      <c r="AO287">
        <v>0</v>
      </c>
      <c r="AT287">
        <v>0</v>
      </c>
      <c r="AU287" t="s">
        <v>207</v>
      </c>
      <c r="AV287">
        <v>9</v>
      </c>
      <c r="AW287">
        <v>2015</v>
      </c>
    </row>
    <row r="288" spans="1:49" ht="16" x14ac:dyDescent="0.2">
      <c r="A288" t="s">
        <v>127</v>
      </c>
      <c r="B288" t="s">
        <v>127</v>
      </c>
      <c r="C288" s="4">
        <v>30</v>
      </c>
      <c r="D288">
        <v>290</v>
      </c>
      <c r="E288" s="4" t="s">
        <v>274</v>
      </c>
      <c r="F288" s="4" t="str">
        <f t="shared" si="16"/>
        <v>Italy</v>
      </c>
      <c r="G288" s="11">
        <v>9.0026589999999995</v>
      </c>
      <c r="H288" s="11">
        <v>46.159647999999997</v>
      </c>
      <c r="I288" s="9">
        <v>41627</v>
      </c>
      <c r="J288" s="12">
        <f t="shared" si="17"/>
        <v>2013</v>
      </c>
      <c r="K288" s="12">
        <f t="shared" si="18"/>
        <v>12</v>
      </c>
      <c r="L288" s="12">
        <f t="shared" si="19"/>
        <v>19</v>
      </c>
      <c r="M288" t="s">
        <v>257</v>
      </c>
      <c r="N288" t="s">
        <v>258</v>
      </c>
      <c r="O288" t="s">
        <v>121</v>
      </c>
      <c r="P288" t="s">
        <v>121</v>
      </c>
      <c r="Q288" t="s">
        <v>109</v>
      </c>
      <c r="R288" t="s">
        <v>106</v>
      </c>
      <c r="S288">
        <v>1.1299999999999999</v>
      </c>
      <c r="T288" t="s">
        <v>104</v>
      </c>
      <c r="AA288" t="s">
        <v>114</v>
      </c>
      <c r="AB288" t="s">
        <v>119</v>
      </c>
      <c r="AD288" t="s">
        <v>130</v>
      </c>
      <c r="AE288" t="s">
        <v>135</v>
      </c>
      <c r="AM288" t="s">
        <v>124</v>
      </c>
      <c r="AO288">
        <v>0</v>
      </c>
      <c r="AT288">
        <v>0</v>
      </c>
      <c r="AU288" t="s">
        <v>259</v>
      </c>
      <c r="AV288">
        <v>19</v>
      </c>
      <c r="AW288">
        <v>2013</v>
      </c>
    </row>
    <row r="289" spans="1:49" ht="16" x14ac:dyDescent="0.2">
      <c r="A289" t="s">
        <v>127</v>
      </c>
      <c r="B289" t="s">
        <v>127</v>
      </c>
      <c r="C289" s="4">
        <v>30</v>
      </c>
      <c r="D289">
        <v>290</v>
      </c>
      <c r="E289" s="4" t="s">
        <v>274</v>
      </c>
      <c r="F289" s="4" t="str">
        <f t="shared" si="16"/>
        <v>Italy</v>
      </c>
      <c r="G289" s="11">
        <v>9.0026589999999995</v>
      </c>
      <c r="H289" s="11">
        <v>46.159647999999997</v>
      </c>
      <c r="I289" s="9">
        <v>41627</v>
      </c>
      <c r="J289" s="12">
        <f t="shared" si="17"/>
        <v>2013</v>
      </c>
      <c r="K289" s="12">
        <f t="shared" si="18"/>
        <v>12</v>
      </c>
      <c r="L289" s="12">
        <f t="shared" si="19"/>
        <v>19</v>
      </c>
      <c r="M289" t="s">
        <v>257</v>
      </c>
      <c r="N289" t="s">
        <v>258</v>
      </c>
      <c r="O289" t="s">
        <v>121</v>
      </c>
      <c r="P289" t="s">
        <v>121</v>
      </c>
      <c r="Q289" t="s">
        <v>109</v>
      </c>
      <c r="R289" t="s">
        <v>106</v>
      </c>
      <c r="S289">
        <v>2.13</v>
      </c>
      <c r="T289" t="s">
        <v>104</v>
      </c>
      <c r="AA289" t="s">
        <v>114</v>
      </c>
      <c r="AB289" t="s">
        <v>119</v>
      </c>
      <c r="AD289" t="s">
        <v>130</v>
      </c>
      <c r="AE289" t="s">
        <v>131</v>
      </c>
      <c r="AM289" t="s">
        <v>124</v>
      </c>
      <c r="AO289">
        <v>0</v>
      </c>
      <c r="AT289">
        <v>0</v>
      </c>
      <c r="AU289" t="s">
        <v>259</v>
      </c>
      <c r="AV289">
        <v>19</v>
      </c>
      <c r="AW289">
        <v>2013</v>
      </c>
    </row>
    <row r="290" spans="1:49" ht="16" x14ac:dyDescent="0.2">
      <c r="A290" t="s">
        <v>127</v>
      </c>
      <c r="B290" t="s">
        <v>127</v>
      </c>
      <c r="C290" s="4">
        <v>30</v>
      </c>
      <c r="D290">
        <v>290</v>
      </c>
      <c r="E290" s="4" t="s">
        <v>274</v>
      </c>
      <c r="F290" s="4" t="str">
        <f t="shared" si="16"/>
        <v>Italy</v>
      </c>
      <c r="G290" s="11">
        <v>9.0026589999999995</v>
      </c>
      <c r="H290" s="11">
        <v>46.159647999999997</v>
      </c>
      <c r="I290" s="9">
        <v>41627</v>
      </c>
      <c r="J290" s="12">
        <f t="shared" si="17"/>
        <v>2013</v>
      </c>
      <c r="K290" s="12">
        <f t="shared" si="18"/>
        <v>12</v>
      </c>
      <c r="L290" s="12">
        <f t="shared" si="19"/>
        <v>19</v>
      </c>
      <c r="M290" t="s">
        <v>257</v>
      </c>
      <c r="N290" t="s">
        <v>258</v>
      </c>
      <c r="O290" t="s">
        <v>121</v>
      </c>
      <c r="P290" t="s">
        <v>121</v>
      </c>
      <c r="Q290" t="s">
        <v>109</v>
      </c>
      <c r="R290" t="s">
        <v>106</v>
      </c>
      <c r="S290">
        <v>3.13</v>
      </c>
      <c r="T290" t="s">
        <v>104</v>
      </c>
      <c r="AA290" t="s">
        <v>114</v>
      </c>
      <c r="AB290" t="s">
        <v>119</v>
      </c>
      <c r="AD290" t="s">
        <v>130</v>
      </c>
      <c r="AE290" t="s">
        <v>135</v>
      </c>
      <c r="AM290" t="s">
        <v>124</v>
      </c>
      <c r="AO290">
        <v>0</v>
      </c>
      <c r="AT290">
        <v>0</v>
      </c>
      <c r="AU290" t="s">
        <v>259</v>
      </c>
      <c r="AV290">
        <v>19</v>
      </c>
      <c r="AW290">
        <v>2013</v>
      </c>
    </row>
    <row r="291" spans="1:49" ht="16" x14ac:dyDescent="0.2">
      <c r="A291" t="s">
        <v>127</v>
      </c>
      <c r="B291" t="s">
        <v>127</v>
      </c>
      <c r="C291" s="4">
        <v>30</v>
      </c>
      <c r="D291">
        <v>290</v>
      </c>
      <c r="E291" s="4" t="s">
        <v>274</v>
      </c>
      <c r="F291" s="4" t="str">
        <f t="shared" si="16"/>
        <v>Italy</v>
      </c>
      <c r="G291" s="11">
        <v>9.0026589999999995</v>
      </c>
      <c r="H291" s="11">
        <v>46.159647999999997</v>
      </c>
      <c r="I291" s="9">
        <v>41627</v>
      </c>
      <c r="J291" s="12">
        <f t="shared" si="17"/>
        <v>2013</v>
      </c>
      <c r="K291" s="12">
        <f t="shared" si="18"/>
        <v>12</v>
      </c>
      <c r="L291" s="12">
        <f t="shared" si="19"/>
        <v>19</v>
      </c>
      <c r="M291" t="s">
        <v>257</v>
      </c>
      <c r="N291" t="s">
        <v>258</v>
      </c>
      <c r="O291" t="s">
        <v>121</v>
      </c>
      <c r="P291" t="s">
        <v>121</v>
      </c>
      <c r="Q291" t="s">
        <v>109</v>
      </c>
      <c r="R291" t="s">
        <v>106</v>
      </c>
      <c r="S291">
        <v>4.13</v>
      </c>
      <c r="T291" t="s">
        <v>104</v>
      </c>
      <c r="AA291" t="s">
        <v>114</v>
      </c>
      <c r="AB291" t="s">
        <v>119</v>
      </c>
      <c r="AD291" t="s">
        <v>130</v>
      </c>
      <c r="AE291" t="s">
        <v>135</v>
      </c>
      <c r="AM291" t="s">
        <v>124</v>
      </c>
      <c r="AO291">
        <v>0</v>
      </c>
      <c r="AT291">
        <v>0</v>
      </c>
      <c r="AU291" t="s">
        <v>259</v>
      </c>
      <c r="AV291">
        <v>19</v>
      </c>
      <c r="AW291">
        <v>2013</v>
      </c>
    </row>
    <row r="292" spans="1:49" ht="16" x14ac:dyDescent="0.2">
      <c r="A292" t="s">
        <v>127</v>
      </c>
      <c r="B292" t="s">
        <v>127</v>
      </c>
      <c r="C292" s="4">
        <v>30</v>
      </c>
      <c r="D292">
        <v>290</v>
      </c>
      <c r="E292" s="4" t="s">
        <v>274</v>
      </c>
      <c r="F292" s="4" t="str">
        <f t="shared" si="16"/>
        <v>Italy</v>
      </c>
      <c r="G292" s="11">
        <v>9.0026589999999995</v>
      </c>
      <c r="H292" s="11">
        <v>46.159647999999997</v>
      </c>
      <c r="I292" s="9">
        <v>41627</v>
      </c>
      <c r="J292" s="12">
        <f t="shared" si="17"/>
        <v>2013</v>
      </c>
      <c r="K292" s="12">
        <f t="shared" si="18"/>
        <v>12</v>
      </c>
      <c r="L292" s="12">
        <f t="shared" si="19"/>
        <v>19</v>
      </c>
      <c r="M292" t="s">
        <v>257</v>
      </c>
      <c r="N292" t="s">
        <v>258</v>
      </c>
      <c r="O292" t="s">
        <v>121</v>
      </c>
      <c r="P292" t="s">
        <v>121</v>
      </c>
      <c r="Q292" t="s">
        <v>109</v>
      </c>
      <c r="R292" t="s">
        <v>106</v>
      </c>
      <c r="S292">
        <v>5.13</v>
      </c>
      <c r="T292" t="s">
        <v>104</v>
      </c>
      <c r="AA292" t="s">
        <v>114</v>
      </c>
      <c r="AB292" t="s">
        <v>119</v>
      </c>
      <c r="AD292" t="s">
        <v>130</v>
      </c>
      <c r="AE292" t="s">
        <v>131</v>
      </c>
      <c r="AM292" t="s">
        <v>124</v>
      </c>
      <c r="AO292">
        <v>0</v>
      </c>
      <c r="AT292">
        <v>0</v>
      </c>
      <c r="AU292" t="s">
        <v>259</v>
      </c>
      <c r="AV292">
        <v>19</v>
      </c>
      <c r="AW292">
        <v>2013</v>
      </c>
    </row>
    <row r="293" spans="1:49" ht="16" x14ac:dyDescent="0.2">
      <c r="A293" t="s">
        <v>127</v>
      </c>
      <c r="B293" t="s">
        <v>127</v>
      </c>
      <c r="C293" s="4">
        <v>30</v>
      </c>
      <c r="D293">
        <v>290</v>
      </c>
      <c r="E293" s="4" t="s">
        <v>274</v>
      </c>
      <c r="F293" s="4" t="str">
        <f t="shared" si="16"/>
        <v>Italy</v>
      </c>
      <c r="G293" s="11">
        <v>9.0026589999999995</v>
      </c>
      <c r="H293" s="11">
        <v>46.159647999999997</v>
      </c>
      <c r="I293" s="9">
        <v>41627</v>
      </c>
      <c r="J293" s="12">
        <f t="shared" si="17"/>
        <v>2013</v>
      </c>
      <c r="K293" s="12">
        <f t="shared" si="18"/>
        <v>12</v>
      </c>
      <c r="L293" s="12">
        <f t="shared" si="19"/>
        <v>19</v>
      </c>
      <c r="M293" t="s">
        <v>257</v>
      </c>
      <c r="N293" t="s">
        <v>258</v>
      </c>
      <c r="O293" t="s">
        <v>121</v>
      </c>
      <c r="P293" t="s">
        <v>121</v>
      </c>
      <c r="Q293" t="s">
        <v>109</v>
      </c>
      <c r="R293" t="s">
        <v>106</v>
      </c>
      <c r="S293">
        <v>6.13</v>
      </c>
      <c r="T293" t="s">
        <v>104</v>
      </c>
      <c r="AA293" t="s">
        <v>114</v>
      </c>
      <c r="AB293" t="s">
        <v>119</v>
      </c>
      <c r="AD293" t="s">
        <v>130</v>
      </c>
      <c r="AE293" t="s">
        <v>131</v>
      </c>
      <c r="AM293" t="s">
        <v>124</v>
      </c>
      <c r="AO293">
        <v>0</v>
      </c>
      <c r="AT293">
        <v>0</v>
      </c>
      <c r="AU293" t="s">
        <v>259</v>
      </c>
      <c r="AV293">
        <v>19</v>
      </c>
      <c r="AW293">
        <v>2013</v>
      </c>
    </row>
    <row r="294" spans="1:49" ht="16" x14ac:dyDescent="0.2">
      <c r="A294" t="s">
        <v>127</v>
      </c>
      <c r="B294" t="s">
        <v>127</v>
      </c>
      <c r="C294" s="4">
        <v>30</v>
      </c>
      <c r="D294">
        <v>290</v>
      </c>
      <c r="E294" s="4" t="s">
        <v>274</v>
      </c>
      <c r="F294" s="4" t="str">
        <f t="shared" si="16"/>
        <v>Italy</v>
      </c>
      <c r="G294" s="11">
        <v>9.0026589999999995</v>
      </c>
      <c r="H294" s="11">
        <v>46.159647999999997</v>
      </c>
      <c r="I294" s="9">
        <v>41627</v>
      </c>
      <c r="J294" s="12">
        <f t="shared" si="17"/>
        <v>2013</v>
      </c>
      <c r="K294" s="12">
        <f t="shared" si="18"/>
        <v>12</v>
      </c>
      <c r="L294" s="12">
        <f t="shared" si="19"/>
        <v>19</v>
      </c>
      <c r="M294" t="s">
        <v>257</v>
      </c>
      <c r="N294" t="s">
        <v>258</v>
      </c>
      <c r="O294" t="s">
        <v>121</v>
      </c>
      <c r="P294" t="s">
        <v>121</v>
      </c>
      <c r="Q294" t="s">
        <v>109</v>
      </c>
      <c r="R294" t="s">
        <v>106</v>
      </c>
      <c r="S294">
        <v>7.13</v>
      </c>
      <c r="T294" t="s">
        <v>104</v>
      </c>
      <c r="AA294" t="s">
        <v>114</v>
      </c>
      <c r="AB294" t="s">
        <v>119</v>
      </c>
      <c r="AD294" t="s">
        <v>130</v>
      </c>
      <c r="AE294" t="s">
        <v>131</v>
      </c>
      <c r="AM294" t="s">
        <v>124</v>
      </c>
      <c r="AO294">
        <v>0</v>
      </c>
      <c r="AT294">
        <v>0</v>
      </c>
      <c r="AU294" t="s">
        <v>259</v>
      </c>
      <c r="AV294">
        <v>19</v>
      </c>
      <c r="AW294">
        <v>2013</v>
      </c>
    </row>
    <row r="295" spans="1:49" ht="16" x14ac:dyDescent="0.2">
      <c r="A295" t="s">
        <v>127</v>
      </c>
      <c r="B295" t="s">
        <v>127</v>
      </c>
      <c r="C295" s="4">
        <v>30</v>
      </c>
      <c r="D295">
        <v>290</v>
      </c>
      <c r="E295" s="4" t="s">
        <v>274</v>
      </c>
      <c r="F295" s="4" t="str">
        <f t="shared" si="16"/>
        <v>Italy</v>
      </c>
      <c r="G295" s="11">
        <v>9.0026589999999995</v>
      </c>
      <c r="H295" s="11">
        <v>46.159647999999997</v>
      </c>
      <c r="I295" s="9">
        <v>41627</v>
      </c>
      <c r="J295" s="12">
        <f t="shared" si="17"/>
        <v>2013</v>
      </c>
      <c r="K295" s="12">
        <f t="shared" si="18"/>
        <v>12</v>
      </c>
      <c r="L295" s="12">
        <f t="shared" si="19"/>
        <v>19</v>
      </c>
      <c r="M295" t="s">
        <v>257</v>
      </c>
      <c r="N295" t="s">
        <v>258</v>
      </c>
      <c r="O295" t="s">
        <v>121</v>
      </c>
      <c r="P295" t="s">
        <v>121</v>
      </c>
      <c r="Q295" t="s">
        <v>109</v>
      </c>
      <c r="R295" t="s">
        <v>106</v>
      </c>
      <c r="S295">
        <v>8.1300000000000008</v>
      </c>
      <c r="T295" t="s">
        <v>104</v>
      </c>
      <c r="AA295" t="s">
        <v>114</v>
      </c>
      <c r="AB295" t="s">
        <v>119</v>
      </c>
      <c r="AD295" t="s">
        <v>130</v>
      </c>
      <c r="AE295" t="s">
        <v>131</v>
      </c>
      <c r="AM295" t="s">
        <v>124</v>
      </c>
      <c r="AO295">
        <v>0</v>
      </c>
      <c r="AT295">
        <v>0</v>
      </c>
      <c r="AU295" t="s">
        <v>259</v>
      </c>
      <c r="AV295">
        <v>19</v>
      </c>
      <c r="AW295">
        <v>2013</v>
      </c>
    </row>
    <row r="296" spans="1:49" ht="16" x14ac:dyDescent="0.2">
      <c r="A296" t="s">
        <v>127</v>
      </c>
      <c r="B296" t="s">
        <v>127</v>
      </c>
      <c r="C296" s="4">
        <v>30</v>
      </c>
      <c r="D296">
        <v>290</v>
      </c>
      <c r="E296" s="4" t="s">
        <v>274</v>
      </c>
      <c r="F296" s="4" t="str">
        <f t="shared" si="16"/>
        <v>Italy</v>
      </c>
      <c r="G296" s="11">
        <v>9.0026589999999995</v>
      </c>
      <c r="H296" s="11">
        <v>46.159647999999997</v>
      </c>
      <c r="I296" s="9">
        <v>41627</v>
      </c>
      <c r="J296" s="12">
        <f t="shared" si="17"/>
        <v>2013</v>
      </c>
      <c r="K296" s="12">
        <f t="shared" si="18"/>
        <v>12</v>
      </c>
      <c r="L296" s="12">
        <f t="shared" si="19"/>
        <v>19</v>
      </c>
      <c r="M296" t="s">
        <v>257</v>
      </c>
      <c r="N296" t="s">
        <v>258</v>
      </c>
      <c r="O296" t="s">
        <v>121</v>
      </c>
      <c r="P296" t="s">
        <v>121</v>
      </c>
      <c r="Q296" t="s">
        <v>109</v>
      </c>
      <c r="R296" t="s">
        <v>106</v>
      </c>
      <c r="S296">
        <v>9.1300000000000008</v>
      </c>
      <c r="T296" t="s">
        <v>104</v>
      </c>
      <c r="AA296" t="s">
        <v>114</v>
      </c>
      <c r="AB296" t="s">
        <v>119</v>
      </c>
      <c r="AD296" t="s">
        <v>136</v>
      </c>
      <c r="AE296" t="s">
        <v>137</v>
      </c>
      <c r="AM296" t="s">
        <v>124</v>
      </c>
      <c r="AO296">
        <v>0</v>
      </c>
      <c r="AT296">
        <v>0</v>
      </c>
      <c r="AU296" t="s">
        <v>259</v>
      </c>
      <c r="AV296">
        <v>19</v>
      </c>
      <c r="AW296">
        <v>2013</v>
      </c>
    </row>
    <row r="297" spans="1:49" ht="16" x14ac:dyDescent="0.2">
      <c r="A297" t="s">
        <v>127</v>
      </c>
      <c r="B297" t="s">
        <v>127</v>
      </c>
      <c r="C297" s="4">
        <v>30</v>
      </c>
      <c r="D297">
        <v>290</v>
      </c>
      <c r="E297" s="4" t="s">
        <v>274</v>
      </c>
      <c r="F297" s="4" t="str">
        <f t="shared" si="16"/>
        <v>Italy</v>
      </c>
      <c r="G297" s="11">
        <v>9.0026589999999995</v>
      </c>
      <c r="H297" s="11">
        <v>46.159647999999997</v>
      </c>
      <c r="I297" s="9">
        <v>41627</v>
      </c>
      <c r="J297" s="12">
        <f t="shared" si="17"/>
        <v>2013</v>
      </c>
      <c r="K297" s="12">
        <f t="shared" si="18"/>
        <v>12</v>
      </c>
      <c r="L297" s="12">
        <f t="shared" si="19"/>
        <v>19</v>
      </c>
      <c r="M297" t="s">
        <v>257</v>
      </c>
      <c r="N297" t="s">
        <v>258</v>
      </c>
      <c r="O297" t="s">
        <v>121</v>
      </c>
      <c r="P297" t="s">
        <v>121</v>
      </c>
      <c r="Q297" t="s">
        <v>109</v>
      </c>
      <c r="R297" t="s">
        <v>106</v>
      </c>
      <c r="S297">
        <v>10.130000000000001</v>
      </c>
      <c r="T297" t="s">
        <v>104</v>
      </c>
      <c r="AA297" t="s">
        <v>114</v>
      </c>
      <c r="AB297" t="s">
        <v>119</v>
      </c>
      <c r="AD297" t="s">
        <v>130</v>
      </c>
      <c r="AE297" t="s">
        <v>135</v>
      </c>
      <c r="AM297" t="s">
        <v>124</v>
      </c>
      <c r="AO297">
        <v>0</v>
      </c>
      <c r="AT297">
        <v>0</v>
      </c>
      <c r="AU297" t="s">
        <v>259</v>
      </c>
      <c r="AV297">
        <v>19</v>
      </c>
      <c r="AW297">
        <v>2013</v>
      </c>
    </row>
    <row r="298" spans="1:49" ht="16" x14ac:dyDescent="0.2">
      <c r="A298" t="s">
        <v>127</v>
      </c>
      <c r="B298" t="s">
        <v>127</v>
      </c>
      <c r="C298" s="4">
        <v>30</v>
      </c>
      <c r="D298">
        <v>290</v>
      </c>
      <c r="E298" s="4" t="s">
        <v>274</v>
      </c>
      <c r="F298" s="4" t="str">
        <f t="shared" si="16"/>
        <v>Italy</v>
      </c>
      <c r="G298" s="11">
        <v>9.0026589999999995</v>
      </c>
      <c r="H298" s="11">
        <v>46.159647999999997</v>
      </c>
      <c r="I298" s="9">
        <v>41627</v>
      </c>
      <c r="J298" s="12">
        <f t="shared" si="17"/>
        <v>2013</v>
      </c>
      <c r="K298" s="12">
        <f t="shared" si="18"/>
        <v>12</v>
      </c>
      <c r="L298" s="12">
        <f t="shared" si="19"/>
        <v>19</v>
      </c>
      <c r="M298" t="s">
        <v>257</v>
      </c>
      <c r="N298" t="s">
        <v>258</v>
      </c>
      <c r="O298" t="s">
        <v>121</v>
      </c>
      <c r="P298" t="s">
        <v>121</v>
      </c>
      <c r="Q298" t="s">
        <v>109</v>
      </c>
      <c r="R298" t="s">
        <v>106</v>
      </c>
      <c r="S298">
        <v>11.13</v>
      </c>
      <c r="T298" t="s">
        <v>104</v>
      </c>
      <c r="AA298" t="s">
        <v>114</v>
      </c>
      <c r="AB298" t="s">
        <v>119</v>
      </c>
      <c r="AD298" t="s">
        <v>130</v>
      </c>
      <c r="AE298" t="s">
        <v>131</v>
      </c>
      <c r="AM298" t="s">
        <v>124</v>
      </c>
      <c r="AO298">
        <v>0</v>
      </c>
      <c r="AT298">
        <v>0</v>
      </c>
      <c r="AU298" t="s">
        <v>259</v>
      </c>
      <c r="AV298">
        <v>19</v>
      </c>
      <c r="AW298">
        <v>2013</v>
      </c>
    </row>
    <row r="299" spans="1:49" ht="16" x14ac:dyDescent="0.2">
      <c r="A299" t="s">
        <v>127</v>
      </c>
      <c r="B299" t="s">
        <v>127</v>
      </c>
      <c r="C299" s="4">
        <v>30</v>
      </c>
      <c r="D299">
        <v>290</v>
      </c>
      <c r="E299" s="4" t="s">
        <v>274</v>
      </c>
      <c r="F299" s="4" t="str">
        <f t="shared" si="16"/>
        <v>Italy</v>
      </c>
      <c r="G299" s="11">
        <v>9.0026589999999995</v>
      </c>
      <c r="H299" s="11">
        <v>46.159647999999997</v>
      </c>
      <c r="I299" s="9">
        <v>41627</v>
      </c>
      <c r="J299" s="12">
        <f t="shared" si="17"/>
        <v>2013</v>
      </c>
      <c r="K299" s="12">
        <f t="shared" si="18"/>
        <v>12</v>
      </c>
      <c r="L299" s="12">
        <f t="shared" si="19"/>
        <v>19</v>
      </c>
      <c r="M299" t="s">
        <v>257</v>
      </c>
      <c r="N299" t="s">
        <v>258</v>
      </c>
      <c r="O299" t="s">
        <v>121</v>
      </c>
      <c r="P299" t="s">
        <v>121</v>
      </c>
      <c r="Q299" t="s">
        <v>109</v>
      </c>
      <c r="R299" t="s">
        <v>106</v>
      </c>
      <c r="S299">
        <v>12.13</v>
      </c>
      <c r="T299" t="s">
        <v>104</v>
      </c>
      <c r="AA299" t="s">
        <v>114</v>
      </c>
      <c r="AB299" t="s">
        <v>119</v>
      </c>
      <c r="AD299" t="s">
        <v>130</v>
      </c>
      <c r="AE299" t="s">
        <v>135</v>
      </c>
      <c r="AM299" t="s">
        <v>124</v>
      </c>
      <c r="AO299">
        <v>0</v>
      </c>
      <c r="AT299">
        <v>0</v>
      </c>
      <c r="AU299" t="s">
        <v>259</v>
      </c>
      <c r="AV299">
        <v>19</v>
      </c>
      <c r="AW299">
        <v>2013</v>
      </c>
    </row>
    <row r="300" spans="1:49" ht="16" x14ac:dyDescent="0.2">
      <c r="A300" t="s">
        <v>127</v>
      </c>
      <c r="B300" t="s">
        <v>127</v>
      </c>
      <c r="C300" s="4">
        <v>30</v>
      </c>
      <c r="D300">
        <v>290</v>
      </c>
      <c r="E300" s="4" t="s">
        <v>274</v>
      </c>
      <c r="F300" s="4" t="str">
        <f t="shared" si="16"/>
        <v>Italy</v>
      </c>
      <c r="G300" s="11">
        <v>9.0026589999999995</v>
      </c>
      <c r="H300" s="11">
        <v>46.159647999999997</v>
      </c>
      <c r="I300" s="9">
        <v>41627</v>
      </c>
      <c r="J300" s="12">
        <f t="shared" si="17"/>
        <v>2013</v>
      </c>
      <c r="K300" s="12">
        <f t="shared" si="18"/>
        <v>12</v>
      </c>
      <c r="L300" s="12">
        <f t="shared" si="19"/>
        <v>19</v>
      </c>
      <c r="M300" t="s">
        <v>257</v>
      </c>
      <c r="N300" t="s">
        <v>258</v>
      </c>
      <c r="O300" t="s">
        <v>121</v>
      </c>
      <c r="P300" t="s">
        <v>121</v>
      </c>
      <c r="Q300" t="s">
        <v>109</v>
      </c>
      <c r="R300" t="s">
        <v>106</v>
      </c>
      <c r="S300">
        <v>13.13</v>
      </c>
      <c r="T300" t="s">
        <v>104</v>
      </c>
      <c r="AA300" t="s">
        <v>114</v>
      </c>
      <c r="AB300" t="s">
        <v>119</v>
      </c>
      <c r="AD300" t="s">
        <v>136</v>
      </c>
      <c r="AE300" t="s">
        <v>137</v>
      </c>
      <c r="AM300" t="s">
        <v>124</v>
      </c>
      <c r="AO300">
        <v>0</v>
      </c>
      <c r="AT300">
        <v>0</v>
      </c>
      <c r="AU300" t="s">
        <v>259</v>
      </c>
      <c r="AV300">
        <v>19</v>
      </c>
      <c r="AW300">
        <v>2013</v>
      </c>
    </row>
    <row r="301" spans="1:49" ht="16" x14ac:dyDescent="0.2">
      <c r="A301" t="s">
        <v>127</v>
      </c>
      <c r="B301" t="s">
        <v>127</v>
      </c>
      <c r="C301" s="4">
        <v>30</v>
      </c>
      <c r="D301">
        <v>290</v>
      </c>
      <c r="E301" s="4" t="s">
        <v>274</v>
      </c>
      <c r="F301" s="4" t="str">
        <f t="shared" si="16"/>
        <v>Italy</v>
      </c>
      <c r="G301" s="11">
        <v>9.0026589999999995</v>
      </c>
      <c r="H301" s="11">
        <v>46.159647999999997</v>
      </c>
      <c r="I301" s="9">
        <v>41627</v>
      </c>
      <c r="J301" s="12">
        <f t="shared" si="17"/>
        <v>2013</v>
      </c>
      <c r="K301" s="12">
        <f t="shared" si="18"/>
        <v>12</v>
      </c>
      <c r="L301" s="12">
        <f t="shared" si="19"/>
        <v>19</v>
      </c>
      <c r="M301" t="s">
        <v>257</v>
      </c>
      <c r="N301" t="s">
        <v>258</v>
      </c>
      <c r="O301" t="s">
        <v>121</v>
      </c>
      <c r="P301" t="s">
        <v>121</v>
      </c>
      <c r="Q301" t="s">
        <v>109</v>
      </c>
      <c r="R301" t="s">
        <v>106</v>
      </c>
      <c r="S301">
        <v>14.13</v>
      </c>
      <c r="T301" t="s">
        <v>104</v>
      </c>
      <c r="AA301" t="s">
        <v>114</v>
      </c>
      <c r="AB301" t="s">
        <v>119</v>
      </c>
      <c r="AD301" t="s">
        <v>130</v>
      </c>
      <c r="AE301" t="s">
        <v>135</v>
      </c>
      <c r="AM301" t="s">
        <v>124</v>
      </c>
      <c r="AO301">
        <v>0</v>
      </c>
      <c r="AT301">
        <v>0</v>
      </c>
      <c r="AU301" t="s">
        <v>259</v>
      </c>
      <c r="AV301">
        <v>19</v>
      </c>
      <c r="AW301">
        <v>2013</v>
      </c>
    </row>
    <row r="302" spans="1:49" ht="16" x14ac:dyDescent="0.2">
      <c r="A302" t="s">
        <v>127</v>
      </c>
      <c r="B302" t="s">
        <v>127</v>
      </c>
      <c r="C302" s="4">
        <v>30</v>
      </c>
      <c r="D302">
        <v>290</v>
      </c>
      <c r="E302" s="4" t="s">
        <v>274</v>
      </c>
      <c r="F302" s="4" t="str">
        <f t="shared" si="16"/>
        <v>Italy</v>
      </c>
      <c r="G302" s="11">
        <v>9.0026589999999995</v>
      </c>
      <c r="H302" s="11">
        <v>46.159647999999997</v>
      </c>
      <c r="I302" s="10">
        <v>41627</v>
      </c>
      <c r="J302" s="12">
        <f t="shared" si="17"/>
        <v>2013</v>
      </c>
      <c r="K302" s="12">
        <f t="shared" si="18"/>
        <v>12</v>
      </c>
      <c r="L302" s="12">
        <f t="shared" si="19"/>
        <v>19</v>
      </c>
      <c r="M302" t="s">
        <v>257</v>
      </c>
      <c r="N302" t="s">
        <v>258</v>
      </c>
      <c r="O302" t="s">
        <v>121</v>
      </c>
      <c r="P302" t="s">
        <v>121</v>
      </c>
      <c r="Q302" t="s">
        <v>109</v>
      </c>
      <c r="R302" t="s">
        <v>106</v>
      </c>
      <c r="S302">
        <v>15.13</v>
      </c>
      <c r="T302" t="s">
        <v>104</v>
      </c>
      <c r="AA302" t="s">
        <v>114</v>
      </c>
      <c r="AB302" t="s">
        <v>119</v>
      </c>
      <c r="AD302" t="s">
        <v>136</v>
      </c>
      <c r="AE302" t="s">
        <v>137</v>
      </c>
      <c r="AM302" t="s">
        <v>124</v>
      </c>
      <c r="AO302">
        <v>0</v>
      </c>
      <c r="AT302">
        <v>0</v>
      </c>
      <c r="AU302" t="s">
        <v>259</v>
      </c>
      <c r="AV302">
        <v>19</v>
      </c>
      <c r="AW302">
        <v>2013</v>
      </c>
    </row>
    <row r="303" spans="1:49" ht="16" x14ac:dyDescent="0.2">
      <c r="A303" t="s">
        <v>127</v>
      </c>
      <c r="B303" t="s">
        <v>127</v>
      </c>
      <c r="C303" s="4">
        <v>30</v>
      </c>
      <c r="D303">
        <v>290</v>
      </c>
      <c r="E303" s="4" t="s">
        <v>274</v>
      </c>
      <c r="F303" s="4" t="str">
        <f t="shared" si="16"/>
        <v>Italy</v>
      </c>
      <c r="G303" s="11">
        <v>9.0026589999999995</v>
      </c>
      <c r="H303" s="11">
        <v>46.159647999999997</v>
      </c>
      <c r="I303" s="10">
        <v>41627</v>
      </c>
      <c r="J303" s="12">
        <f t="shared" si="17"/>
        <v>2013</v>
      </c>
      <c r="K303" s="12">
        <f t="shared" si="18"/>
        <v>12</v>
      </c>
      <c r="L303" s="12">
        <f t="shared" si="19"/>
        <v>19</v>
      </c>
      <c r="M303" t="s">
        <v>257</v>
      </c>
      <c r="N303" t="s">
        <v>258</v>
      </c>
      <c r="O303" t="s">
        <v>121</v>
      </c>
      <c r="P303" t="s">
        <v>121</v>
      </c>
      <c r="Q303" t="s">
        <v>109</v>
      </c>
      <c r="R303" t="s">
        <v>106</v>
      </c>
      <c r="S303">
        <v>16.13</v>
      </c>
      <c r="T303" t="s">
        <v>104</v>
      </c>
      <c r="AA303" t="s">
        <v>114</v>
      </c>
      <c r="AB303" t="s">
        <v>119</v>
      </c>
      <c r="AD303" t="s">
        <v>136</v>
      </c>
      <c r="AE303" t="s">
        <v>137</v>
      </c>
      <c r="AM303" t="s">
        <v>124</v>
      </c>
      <c r="AO303">
        <v>0</v>
      </c>
      <c r="AT303">
        <v>0</v>
      </c>
      <c r="AU303" t="s">
        <v>259</v>
      </c>
      <c r="AV303">
        <v>19</v>
      </c>
      <c r="AW303">
        <v>2013</v>
      </c>
    </row>
    <row r="304" spans="1:49" ht="16" x14ac:dyDescent="0.2">
      <c r="A304" t="s">
        <v>127</v>
      </c>
      <c r="B304" t="s">
        <v>127</v>
      </c>
      <c r="C304" s="4">
        <v>30</v>
      </c>
      <c r="D304">
        <v>290</v>
      </c>
      <c r="E304" s="4" t="s">
        <v>274</v>
      </c>
      <c r="F304" s="4" t="str">
        <f t="shared" si="16"/>
        <v>Italy</v>
      </c>
      <c r="G304" s="11">
        <v>9.0026589999999995</v>
      </c>
      <c r="H304" s="11">
        <v>46.159647999999997</v>
      </c>
      <c r="I304" s="10">
        <v>41627</v>
      </c>
      <c r="J304" s="12">
        <f t="shared" si="17"/>
        <v>2013</v>
      </c>
      <c r="K304" s="12">
        <f t="shared" si="18"/>
        <v>12</v>
      </c>
      <c r="L304" s="12">
        <f t="shared" si="19"/>
        <v>19</v>
      </c>
      <c r="M304" t="s">
        <v>257</v>
      </c>
      <c r="N304" t="s">
        <v>258</v>
      </c>
      <c r="O304" t="s">
        <v>121</v>
      </c>
      <c r="P304" t="s">
        <v>121</v>
      </c>
      <c r="Q304" t="s">
        <v>109</v>
      </c>
      <c r="R304" t="s">
        <v>106</v>
      </c>
      <c r="S304">
        <v>17.13</v>
      </c>
      <c r="T304" t="s">
        <v>104</v>
      </c>
      <c r="AA304" t="s">
        <v>114</v>
      </c>
      <c r="AB304" t="s">
        <v>119</v>
      </c>
      <c r="AD304" t="s">
        <v>130</v>
      </c>
      <c r="AE304" t="s">
        <v>131</v>
      </c>
      <c r="AM304" t="s">
        <v>124</v>
      </c>
      <c r="AO304">
        <v>0</v>
      </c>
      <c r="AT304">
        <v>0</v>
      </c>
      <c r="AU304" t="s">
        <v>259</v>
      </c>
      <c r="AV304">
        <v>19</v>
      </c>
      <c r="AW304">
        <v>2013</v>
      </c>
    </row>
    <row r="305" spans="1:49" ht="16" x14ac:dyDescent="0.2">
      <c r="A305" t="s">
        <v>127</v>
      </c>
      <c r="B305" t="s">
        <v>127</v>
      </c>
      <c r="C305" s="4">
        <v>30</v>
      </c>
      <c r="D305">
        <v>290</v>
      </c>
      <c r="E305" s="4" t="s">
        <v>274</v>
      </c>
      <c r="F305" s="4" t="str">
        <f t="shared" si="16"/>
        <v>Italy</v>
      </c>
      <c r="G305" s="11">
        <v>9.0026589999999995</v>
      </c>
      <c r="H305" s="11">
        <v>46.159647999999997</v>
      </c>
      <c r="I305" s="10">
        <v>41628</v>
      </c>
      <c r="J305" s="12">
        <f t="shared" si="17"/>
        <v>2013</v>
      </c>
      <c r="K305" s="12">
        <f t="shared" si="18"/>
        <v>12</v>
      </c>
      <c r="L305" s="12">
        <f t="shared" si="19"/>
        <v>20</v>
      </c>
      <c r="M305" t="s">
        <v>257</v>
      </c>
      <c r="N305" t="s">
        <v>258</v>
      </c>
      <c r="O305" t="s">
        <v>121</v>
      </c>
      <c r="P305" t="s">
        <v>121</v>
      </c>
      <c r="Q305" t="s">
        <v>109</v>
      </c>
      <c r="R305" t="s">
        <v>106</v>
      </c>
      <c r="S305">
        <v>18.13</v>
      </c>
      <c r="T305" t="s">
        <v>104</v>
      </c>
      <c r="AA305" t="s">
        <v>114</v>
      </c>
      <c r="AB305" t="s">
        <v>119</v>
      </c>
      <c r="AD305" t="s">
        <v>130</v>
      </c>
      <c r="AE305" t="s">
        <v>131</v>
      </c>
      <c r="AM305" t="s">
        <v>124</v>
      </c>
      <c r="AO305">
        <v>0</v>
      </c>
      <c r="AT305">
        <v>0</v>
      </c>
      <c r="AU305" t="s">
        <v>259</v>
      </c>
      <c r="AV305">
        <v>20</v>
      </c>
      <c r="AW305">
        <v>2013</v>
      </c>
    </row>
    <row r="306" spans="1:49" ht="16" x14ac:dyDescent="0.2">
      <c r="A306" t="s">
        <v>127</v>
      </c>
      <c r="B306" t="s">
        <v>127</v>
      </c>
      <c r="C306" s="4">
        <v>30</v>
      </c>
      <c r="D306">
        <v>290</v>
      </c>
      <c r="E306" s="4" t="s">
        <v>274</v>
      </c>
      <c r="F306" s="4" t="str">
        <f t="shared" si="16"/>
        <v>Italy</v>
      </c>
      <c r="G306" s="11">
        <v>9.0026589999999995</v>
      </c>
      <c r="H306" s="11">
        <v>46.159647999999997</v>
      </c>
      <c r="I306" s="10">
        <v>41628</v>
      </c>
      <c r="J306" s="12">
        <f t="shared" si="17"/>
        <v>2013</v>
      </c>
      <c r="K306" s="12">
        <f t="shared" si="18"/>
        <v>12</v>
      </c>
      <c r="L306" s="12">
        <f t="shared" si="19"/>
        <v>20</v>
      </c>
      <c r="M306" t="s">
        <v>257</v>
      </c>
      <c r="N306" t="s">
        <v>258</v>
      </c>
      <c r="O306" t="s">
        <v>121</v>
      </c>
      <c r="P306" t="s">
        <v>121</v>
      </c>
      <c r="Q306" t="s">
        <v>109</v>
      </c>
      <c r="R306" t="s">
        <v>106</v>
      </c>
      <c r="S306">
        <v>19.13</v>
      </c>
      <c r="T306" t="s">
        <v>104</v>
      </c>
      <c r="AA306" t="s">
        <v>114</v>
      </c>
      <c r="AB306" t="s">
        <v>119</v>
      </c>
      <c r="AD306" t="s">
        <v>130</v>
      </c>
      <c r="AE306" t="s">
        <v>131</v>
      </c>
      <c r="AM306" t="s">
        <v>124</v>
      </c>
      <c r="AO306">
        <v>0</v>
      </c>
      <c r="AT306">
        <v>0</v>
      </c>
      <c r="AU306" t="s">
        <v>259</v>
      </c>
      <c r="AV306">
        <v>20</v>
      </c>
      <c r="AW306">
        <v>2013</v>
      </c>
    </row>
    <row r="307" spans="1:49" ht="16" x14ac:dyDescent="0.2">
      <c r="A307" t="s">
        <v>127</v>
      </c>
      <c r="B307" t="s">
        <v>127</v>
      </c>
      <c r="C307" s="4">
        <v>30</v>
      </c>
      <c r="D307">
        <v>290</v>
      </c>
      <c r="E307" s="4" t="s">
        <v>274</v>
      </c>
      <c r="F307" s="4" t="str">
        <f t="shared" si="16"/>
        <v>Italy</v>
      </c>
      <c r="G307" s="11">
        <v>9.0026589999999995</v>
      </c>
      <c r="H307" s="11">
        <v>46.159647999999997</v>
      </c>
      <c r="I307" s="10">
        <v>41628</v>
      </c>
      <c r="J307" s="12">
        <f t="shared" si="17"/>
        <v>2013</v>
      </c>
      <c r="K307" s="12">
        <f t="shared" si="18"/>
        <v>12</v>
      </c>
      <c r="L307" s="12">
        <f t="shared" si="19"/>
        <v>20</v>
      </c>
      <c r="M307" t="s">
        <v>257</v>
      </c>
      <c r="N307" t="s">
        <v>258</v>
      </c>
      <c r="O307" t="s">
        <v>121</v>
      </c>
      <c r="P307" t="s">
        <v>121</v>
      </c>
      <c r="Q307" t="s">
        <v>109</v>
      </c>
      <c r="R307" t="s">
        <v>106</v>
      </c>
      <c r="S307">
        <v>20.13</v>
      </c>
      <c r="T307" t="s">
        <v>104</v>
      </c>
      <c r="AA307" t="s">
        <v>114</v>
      </c>
      <c r="AB307" t="s">
        <v>119</v>
      </c>
      <c r="AD307" t="s">
        <v>136</v>
      </c>
      <c r="AE307" t="s">
        <v>137</v>
      </c>
      <c r="AM307" t="s">
        <v>124</v>
      </c>
      <c r="AO307">
        <v>0</v>
      </c>
      <c r="AT307">
        <v>0</v>
      </c>
      <c r="AU307" t="s">
        <v>259</v>
      </c>
      <c r="AV307">
        <v>20</v>
      </c>
      <c r="AW307">
        <v>2013</v>
      </c>
    </row>
    <row r="308" spans="1:49" ht="16" x14ac:dyDescent="0.2">
      <c r="A308" t="s">
        <v>127</v>
      </c>
      <c r="B308" t="s">
        <v>127</v>
      </c>
      <c r="C308" s="4">
        <v>30</v>
      </c>
      <c r="D308">
        <v>290</v>
      </c>
      <c r="E308" s="4" t="s">
        <v>274</v>
      </c>
      <c r="F308" s="4" t="str">
        <f t="shared" si="16"/>
        <v>Italy</v>
      </c>
      <c r="G308" s="11">
        <v>9.0026589999999995</v>
      </c>
      <c r="H308" s="11">
        <v>46.159647999999997</v>
      </c>
      <c r="I308" s="10">
        <v>41628</v>
      </c>
      <c r="J308" s="12">
        <f t="shared" si="17"/>
        <v>2013</v>
      </c>
      <c r="K308" s="12">
        <f t="shared" si="18"/>
        <v>12</v>
      </c>
      <c r="L308" s="12">
        <f t="shared" si="19"/>
        <v>20</v>
      </c>
      <c r="M308" t="s">
        <v>257</v>
      </c>
      <c r="N308" t="s">
        <v>258</v>
      </c>
      <c r="O308" t="s">
        <v>121</v>
      </c>
      <c r="P308" t="s">
        <v>121</v>
      </c>
      <c r="Q308" t="s">
        <v>109</v>
      </c>
      <c r="R308" t="s">
        <v>106</v>
      </c>
      <c r="S308">
        <v>21.13</v>
      </c>
      <c r="T308" t="s">
        <v>104</v>
      </c>
      <c r="AA308" t="s">
        <v>114</v>
      </c>
      <c r="AB308" t="s">
        <v>119</v>
      </c>
      <c r="AD308" t="s">
        <v>130</v>
      </c>
      <c r="AE308" t="s">
        <v>135</v>
      </c>
      <c r="AM308" t="s">
        <v>124</v>
      </c>
      <c r="AO308">
        <v>0</v>
      </c>
      <c r="AT308">
        <v>0</v>
      </c>
      <c r="AU308" t="s">
        <v>259</v>
      </c>
      <c r="AV308">
        <v>20</v>
      </c>
      <c r="AW308">
        <v>2013</v>
      </c>
    </row>
    <row r="309" spans="1:49" ht="16" x14ac:dyDescent="0.2">
      <c r="A309" t="s">
        <v>127</v>
      </c>
      <c r="B309" t="s">
        <v>127</v>
      </c>
      <c r="C309" s="4">
        <v>30</v>
      </c>
      <c r="D309">
        <v>290</v>
      </c>
      <c r="E309" s="4" t="s">
        <v>274</v>
      </c>
      <c r="F309" s="4" t="str">
        <f t="shared" si="16"/>
        <v>Italy</v>
      </c>
      <c r="G309" s="11">
        <v>9.0026589999999995</v>
      </c>
      <c r="H309" s="11">
        <v>46.159647999999997</v>
      </c>
      <c r="I309" s="10">
        <v>41628</v>
      </c>
      <c r="J309" s="12">
        <f t="shared" si="17"/>
        <v>2013</v>
      </c>
      <c r="K309" s="12">
        <f t="shared" si="18"/>
        <v>12</v>
      </c>
      <c r="L309" s="12">
        <f t="shared" si="19"/>
        <v>20</v>
      </c>
      <c r="M309" t="s">
        <v>257</v>
      </c>
      <c r="N309" t="s">
        <v>258</v>
      </c>
      <c r="O309" t="s">
        <v>121</v>
      </c>
      <c r="P309" t="s">
        <v>121</v>
      </c>
      <c r="Q309" t="s">
        <v>109</v>
      </c>
      <c r="R309" t="s">
        <v>106</v>
      </c>
      <c r="S309">
        <v>22.13</v>
      </c>
      <c r="T309" t="s">
        <v>104</v>
      </c>
      <c r="AA309" t="s">
        <v>114</v>
      </c>
      <c r="AB309" t="s">
        <v>119</v>
      </c>
      <c r="AD309" t="s">
        <v>130</v>
      </c>
      <c r="AE309" t="s">
        <v>135</v>
      </c>
      <c r="AM309" t="s">
        <v>124</v>
      </c>
      <c r="AO309">
        <v>0</v>
      </c>
      <c r="AT309">
        <v>0</v>
      </c>
      <c r="AU309" t="s">
        <v>259</v>
      </c>
      <c r="AV309">
        <v>20</v>
      </c>
      <c r="AW309">
        <v>2013</v>
      </c>
    </row>
    <row r="310" spans="1:49" ht="16" x14ac:dyDescent="0.2">
      <c r="A310" t="s">
        <v>127</v>
      </c>
      <c r="B310" t="s">
        <v>127</v>
      </c>
      <c r="C310" s="4">
        <v>30</v>
      </c>
      <c r="D310">
        <v>290</v>
      </c>
      <c r="E310" s="4" t="s">
        <v>274</v>
      </c>
      <c r="F310" s="4" t="str">
        <f t="shared" si="16"/>
        <v>Italy</v>
      </c>
      <c r="G310" s="11">
        <v>9.0026589999999995</v>
      </c>
      <c r="H310" s="11">
        <v>46.159647999999997</v>
      </c>
      <c r="I310" s="10">
        <v>41628</v>
      </c>
      <c r="J310" s="12">
        <f t="shared" si="17"/>
        <v>2013</v>
      </c>
      <c r="K310" s="12">
        <f t="shared" si="18"/>
        <v>12</v>
      </c>
      <c r="L310" s="12">
        <f t="shared" si="19"/>
        <v>20</v>
      </c>
      <c r="M310" t="s">
        <v>257</v>
      </c>
      <c r="N310" t="s">
        <v>258</v>
      </c>
      <c r="O310" t="s">
        <v>121</v>
      </c>
      <c r="P310" t="s">
        <v>121</v>
      </c>
      <c r="Q310" t="s">
        <v>109</v>
      </c>
      <c r="R310" t="s">
        <v>106</v>
      </c>
      <c r="S310">
        <v>23.13</v>
      </c>
      <c r="T310" t="s">
        <v>104</v>
      </c>
      <c r="AA310" t="s">
        <v>114</v>
      </c>
      <c r="AB310" t="s">
        <v>119</v>
      </c>
      <c r="AD310" t="s">
        <v>130</v>
      </c>
      <c r="AE310" t="s">
        <v>135</v>
      </c>
      <c r="AM310" t="s">
        <v>124</v>
      </c>
      <c r="AO310">
        <v>0</v>
      </c>
      <c r="AT310">
        <v>0</v>
      </c>
      <c r="AU310" t="s">
        <v>259</v>
      </c>
      <c r="AV310">
        <v>20</v>
      </c>
      <c r="AW310">
        <v>2013</v>
      </c>
    </row>
    <row r="311" spans="1:49" ht="16" x14ac:dyDescent="0.2">
      <c r="A311" t="s">
        <v>127</v>
      </c>
      <c r="B311" t="s">
        <v>127</v>
      </c>
      <c r="C311" s="4">
        <v>30</v>
      </c>
      <c r="D311">
        <v>290</v>
      </c>
      <c r="E311" s="4" t="s">
        <v>274</v>
      </c>
      <c r="F311" s="4" t="str">
        <f t="shared" si="16"/>
        <v>Italy</v>
      </c>
      <c r="G311" s="11">
        <v>9.0026589999999995</v>
      </c>
      <c r="H311" s="11">
        <v>46.159647999999997</v>
      </c>
      <c r="I311" s="10">
        <v>41628</v>
      </c>
      <c r="J311" s="12">
        <f t="shared" si="17"/>
        <v>2013</v>
      </c>
      <c r="K311" s="12">
        <f t="shared" si="18"/>
        <v>12</v>
      </c>
      <c r="L311" s="12">
        <f t="shared" si="19"/>
        <v>20</v>
      </c>
      <c r="M311" t="s">
        <v>257</v>
      </c>
      <c r="N311" t="s">
        <v>258</v>
      </c>
      <c r="O311" t="s">
        <v>121</v>
      </c>
      <c r="P311" t="s">
        <v>121</v>
      </c>
      <c r="Q311" t="s">
        <v>109</v>
      </c>
      <c r="R311" t="s">
        <v>106</v>
      </c>
      <c r="S311">
        <v>24.13</v>
      </c>
      <c r="T311" t="s">
        <v>104</v>
      </c>
      <c r="AA311" t="s">
        <v>114</v>
      </c>
      <c r="AB311" t="s">
        <v>119</v>
      </c>
      <c r="AD311" t="s">
        <v>130</v>
      </c>
      <c r="AE311" t="s">
        <v>131</v>
      </c>
      <c r="AM311" t="s">
        <v>124</v>
      </c>
      <c r="AO311">
        <v>0</v>
      </c>
      <c r="AT311">
        <v>0</v>
      </c>
      <c r="AU311" t="s">
        <v>259</v>
      </c>
      <c r="AV311">
        <v>20</v>
      </c>
      <c r="AW311">
        <v>2013</v>
      </c>
    </row>
    <row r="312" spans="1:49" ht="16" x14ac:dyDescent="0.2">
      <c r="A312" t="s">
        <v>127</v>
      </c>
      <c r="B312" t="s">
        <v>127</v>
      </c>
      <c r="C312" s="4">
        <v>30</v>
      </c>
      <c r="D312">
        <v>290</v>
      </c>
      <c r="E312" s="4" t="s">
        <v>274</v>
      </c>
      <c r="F312" s="4" t="str">
        <f t="shared" si="16"/>
        <v>Italy</v>
      </c>
      <c r="G312" s="11">
        <v>9.0026589999999995</v>
      </c>
      <c r="H312" s="11">
        <v>46.159647999999997</v>
      </c>
      <c r="I312" s="10">
        <v>41631</v>
      </c>
      <c r="J312" s="12">
        <f t="shared" si="17"/>
        <v>2013</v>
      </c>
      <c r="K312" s="12">
        <f t="shared" si="18"/>
        <v>12</v>
      </c>
      <c r="L312" s="12">
        <f t="shared" si="19"/>
        <v>23</v>
      </c>
      <c r="M312" t="s">
        <v>257</v>
      </c>
      <c r="N312" t="s">
        <v>258</v>
      </c>
      <c r="O312" t="s">
        <v>121</v>
      </c>
      <c r="P312" t="s">
        <v>121</v>
      </c>
      <c r="Q312" t="s">
        <v>109</v>
      </c>
      <c r="R312" t="s">
        <v>106</v>
      </c>
      <c r="S312">
        <v>25.13</v>
      </c>
      <c r="T312" t="s">
        <v>104</v>
      </c>
      <c r="AA312" t="s">
        <v>114</v>
      </c>
      <c r="AB312" t="s">
        <v>119</v>
      </c>
      <c r="AD312" t="s">
        <v>130</v>
      </c>
      <c r="AE312" t="s">
        <v>135</v>
      </c>
      <c r="AM312" t="s">
        <v>124</v>
      </c>
      <c r="AO312">
        <v>0</v>
      </c>
      <c r="AT312">
        <v>0</v>
      </c>
      <c r="AU312" t="s">
        <v>259</v>
      </c>
      <c r="AV312">
        <v>23</v>
      </c>
      <c r="AW312">
        <v>2013</v>
      </c>
    </row>
    <row r="313" spans="1:49" ht="16" x14ac:dyDescent="0.2">
      <c r="A313" t="s">
        <v>127</v>
      </c>
      <c r="B313" t="s">
        <v>127</v>
      </c>
      <c r="C313" s="4">
        <v>30</v>
      </c>
      <c r="D313">
        <v>290</v>
      </c>
      <c r="E313" s="4" t="s">
        <v>274</v>
      </c>
      <c r="F313" s="4" t="str">
        <f t="shared" si="16"/>
        <v>Italy</v>
      </c>
      <c r="G313" s="11">
        <v>9.0026589999999995</v>
      </c>
      <c r="H313" s="11">
        <v>46.159647999999997</v>
      </c>
      <c r="I313" s="10">
        <v>41631</v>
      </c>
      <c r="J313" s="12">
        <f t="shared" si="17"/>
        <v>2013</v>
      </c>
      <c r="K313" s="12">
        <f t="shared" si="18"/>
        <v>12</v>
      </c>
      <c r="L313" s="12">
        <f t="shared" si="19"/>
        <v>23</v>
      </c>
      <c r="M313" t="s">
        <v>257</v>
      </c>
      <c r="N313" t="s">
        <v>258</v>
      </c>
      <c r="O313" t="s">
        <v>121</v>
      </c>
      <c r="P313" t="s">
        <v>121</v>
      </c>
      <c r="Q313" t="s">
        <v>109</v>
      </c>
      <c r="R313" t="s">
        <v>106</v>
      </c>
      <c r="S313">
        <v>26.13</v>
      </c>
      <c r="T313" t="s">
        <v>104</v>
      </c>
      <c r="AA313" t="s">
        <v>114</v>
      </c>
      <c r="AB313" t="s">
        <v>119</v>
      </c>
      <c r="AD313" t="s">
        <v>130</v>
      </c>
      <c r="AE313" t="s">
        <v>131</v>
      </c>
      <c r="AM313" t="s">
        <v>124</v>
      </c>
      <c r="AO313">
        <v>0</v>
      </c>
      <c r="AT313">
        <v>0</v>
      </c>
      <c r="AU313" t="s">
        <v>259</v>
      </c>
      <c r="AV313">
        <v>23</v>
      </c>
      <c r="AW313">
        <v>2013</v>
      </c>
    </row>
    <row r="314" spans="1:49" ht="16" x14ac:dyDescent="0.2">
      <c r="A314" t="s">
        <v>127</v>
      </c>
      <c r="B314" t="s">
        <v>127</v>
      </c>
      <c r="C314" s="4">
        <v>30</v>
      </c>
      <c r="D314">
        <v>290</v>
      </c>
      <c r="E314" s="4" t="s">
        <v>274</v>
      </c>
      <c r="F314" s="4" t="str">
        <f t="shared" si="16"/>
        <v>Italy</v>
      </c>
      <c r="G314" s="11">
        <v>9.0026589999999995</v>
      </c>
      <c r="H314" s="11">
        <v>46.159647999999997</v>
      </c>
      <c r="I314" s="10">
        <v>41631</v>
      </c>
      <c r="J314" s="12">
        <f t="shared" si="17"/>
        <v>2013</v>
      </c>
      <c r="K314" s="12">
        <f t="shared" si="18"/>
        <v>12</v>
      </c>
      <c r="L314" s="12">
        <f t="shared" si="19"/>
        <v>23</v>
      </c>
      <c r="M314" t="s">
        <v>257</v>
      </c>
      <c r="N314" t="s">
        <v>258</v>
      </c>
      <c r="O314" t="s">
        <v>121</v>
      </c>
      <c r="P314" t="s">
        <v>121</v>
      </c>
      <c r="Q314" t="s">
        <v>109</v>
      </c>
      <c r="R314" t="s">
        <v>106</v>
      </c>
      <c r="S314">
        <v>27.13</v>
      </c>
      <c r="T314" t="s">
        <v>104</v>
      </c>
      <c r="AA314" t="s">
        <v>114</v>
      </c>
      <c r="AB314" t="s">
        <v>119</v>
      </c>
      <c r="AD314" t="s">
        <v>130</v>
      </c>
      <c r="AE314" t="s">
        <v>135</v>
      </c>
      <c r="AM314" t="s">
        <v>124</v>
      </c>
      <c r="AO314">
        <v>0</v>
      </c>
      <c r="AT314">
        <v>0</v>
      </c>
      <c r="AU314" t="s">
        <v>259</v>
      </c>
      <c r="AV314">
        <v>23</v>
      </c>
      <c r="AW314">
        <v>2013</v>
      </c>
    </row>
    <row r="315" spans="1:49" ht="16" x14ac:dyDescent="0.2">
      <c r="A315" t="s">
        <v>127</v>
      </c>
      <c r="B315" t="s">
        <v>127</v>
      </c>
      <c r="C315" s="4">
        <v>30</v>
      </c>
      <c r="D315">
        <v>290</v>
      </c>
      <c r="E315" s="4" t="s">
        <v>274</v>
      </c>
      <c r="F315" s="4" t="str">
        <f t="shared" si="16"/>
        <v>Italy</v>
      </c>
      <c r="G315" s="11">
        <v>9.0026589999999995</v>
      </c>
      <c r="H315" s="11">
        <v>46.159647999999997</v>
      </c>
      <c r="I315" s="10">
        <v>41631</v>
      </c>
      <c r="J315" s="12">
        <f t="shared" si="17"/>
        <v>2013</v>
      </c>
      <c r="K315" s="12">
        <f t="shared" si="18"/>
        <v>12</v>
      </c>
      <c r="L315" s="12">
        <f t="shared" si="19"/>
        <v>23</v>
      </c>
      <c r="M315" t="s">
        <v>257</v>
      </c>
      <c r="N315" t="s">
        <v>258</v>
      </c>
      <c r="O315" t="s">
        <v>121</v>
      </c>
      <c r="P315" t="s">
        <v>121</v>
      </c>
      <c r="Q315" t="s">
        <v>109</v>
      </c>
      <c r="R315" t="s">
        <v>106</v>
      </c>
      <c r="S315">
        <v>28.13</v>
      </c>
      <c r="T315" t="s">
        <v>104</v>
      </c>
      <c r="AA315" t="s">
        <v>114</v>
      </c>
      <c r="AB315" t="s">
        <v>119</v>
      </c>
      <c r="AD315" t="s">
        <v>130</v>
      </c>
      <c r="AE315" t="s">
        <v>131</v>
      </c>
      <c r="AM315" t="s">
        <v>124</v>
      </c>
      <c r="AO315">
        <v>0</v>
      </c>
      <c r="AT315">
        <v>0</v>
      </c>
      <c r="AU315" t="s">
        <v>259</v>
      </c>
      <c r="AV315">
        <v>23</v>
      </c>
      <c r="AW315">
        <v>2013</v>
      </c>
    </row>
    <row r="316" spans="1:49" ht="16" x14ac:dyDescent="0.2">
      <c r="A316" t="s">
        <v>127</v>
      </c>
      <c r="B316" t="s">
        <v>127</v>
      </c>
      <c r="C316" s="4">
        <v>30</v>
      </c>
      <c r="D316">
        <v>290</v>
      </c>
      <c r="E316" s="4" t="s">
        <v>274</v>
      </c>
      <c r="F316" s="4" t="str">
        <f t="shared" si="16"/>
        <v>Italy</v>
      </c>
      <c r="G316" s="11">
        <v>9.0026589999999995</v>
      </c>
      <c r="H316" s="11">
        <v>46.159647999999997</v>
      </c>
      <c r="I316" s="10">
        <v>41631</v>
      </c>
      <c r="J316" s="12">
        <f t="shared" si="17"/>
        <v>2013</v>
      </c>
      <c r="K316" s="12">
        <f t="shared" si="18"/>
        <v>12</v>
      </c>
      <c r="L316" s="12">
        <f t="shared" si="19"/>
        <v>23</v>
      </c>
      <c r="M316" t="s">
        <v>257</v>
      </c>
      <c r="N316" t="s">
        <v>258</v>
      </c>
      <c r="O316" t="s">
        <v>121</v>
      </c>
      <c r="P316" t="s">
        <v>121</v>
      </c>
      <c r="Q316" t="s">
        <v>109</v>
      </c>
      <c r="R316" t="s">
        <v>106</v>
      </c>
      <c r="S316">
        <v>29.13</v>
      </c>
      <c r="T316" t="s">
        <v>104</v>
      </c>
      <c r="AA316" t="s">
        <v>114</v>
      </c>
      <c r="AB316" t="s">
        <v>119</v>
      </c>
      <c r="AD316" t="s">
        <v>130</v>
      </c>
      <c r="AE316" t="s">
        <v>135</v>
      </c>
      <c r="AM316" t="s">
        <v>124</v>
      </c>
      <c r="AO316">
        <v>0</v>
      </c>
      <c r="AT316">
        <v>0</v>
      </c>
      <c r="AU316" t="s">
        <v>259</v>
      </c>
      <c r="AV316">
        <v>23</v>
      </c>
      <c r="AW316">
        <v>2013</v>
      </c>
    </row>
    <row r="317" spans="1:49" ht="16" x14ac:dyDescent="0.2">
      <c r="A317" t="s">
        <v>127</v>
      </c>
      <c r="B317" t="s">
        <v>127</v>
      </c>
      <c r="C317" s="4">
        <v>30</v>
      </c>
      <c r="D317">
        <v>290</v>
      </c>
      <c r="E317" s="4" t="s">
        <v>274</v>
      </c>
      <c r="F317" s="4" t="str">
        <f t="shared" si="16"/>
        <v>Italy</v>
      </c>
      <c r="G317" s="11">
        <v>9.0026589999999995</v>
      </c>
      <c r="H317" s="11">
        <v>46.159647999999997</v>
      </c>
      <c r="I317" s="9">
        <v>41631</v>
      </c>
      <c r="J317" s="12">
        <f t="shared" si="17"/>
        <v>2013</v>
      </c>
      <c r="K317" s="12">
        <f t="shared" si="18"/>
        <v>12</v>
      </c>
      <c r="L317" s="12">
        <f t="shared" si="19"/>
        <v>23</v>
      </c>
      <c r="M317" t="s">
        <v>257</v>
      </c>
      <c r="N317" t="s">
        <v>258</v>
      </c>
      <c r="O317" t="s">
        <v>121</v>
      </c>
      <c r="P317" t="s">
        <v>121</v>
      </c>
      <c r="Q317" t="s">
        <v>109</v>
      </c>
      <c r="R317" t="s">
        <v>106</v>
      </c>
      <c r="S317">
        <v>30.13</v>
      </c>
      <c r="T317" t="s">
        <v>104</v>
      </c>
      <c r="AA317" t="s">
        <v>114</v>
      </c>
      <c r="AB317" t="s">
        <v>119</v>
      </c>
      <c r="AD317" t="s">
        <v>130</v>
      </c>
      <c r="AE317" t="s">
        <v>131</v>
      </c>
      <c r="AM317" t="s">
        <v>124</v>
      </c>
      <c r="AO317">
        <v>0</v>
      </c>
      <c r="AT317">
        <v>0</v>
      </c>
      <c r="AU317" t="s">
        <v>259</v>
      </c>
      <c r="AV317">
        <v>23</v>
      </c>
      <c r="AW317">
        <v>2013</v>
      </c>
    </row>
    <row r="318" spans="1:49" ht="16" x14ac:dyDescent="0.2">
      <c r="A318" t="s">
        <v>127</v>
      </c>
      <c r="B318" t="s">
        <v>127</v>
      </c>
      <c r="C318" s="4">
        <v>30</v>
      </c>
      <c r="D318">
        <v>290</v>
      </c>
      <c r="E318" s="4" t="s">
        <v>274</v>
      </c>
      <c r="F318" s="4" t="str">
        <f t="shared" si="16"/>
        <v>Italy</v>
      </c>
      <c r="G318" s="11">
        <v>9.0026589999999995</v>
      </c>
      <c r="H318" s="11">
        <v>46.159647999999997</v>
      </c>
      <c r="I318" s="9">
        <v>41631</v>
      </c>
      <c r="J318" s="12">
        <f t="shared" si="17"/>
        <v>2013</v>
      </c>
      <c r="K318" s="12">
        <f t="shared" si="18"/>
        <v>12</v>
      </c>
      <c r="L318" s="12">
        <f t="shared" si="19"/>
        <v>23</v>
      </c>
      <c r="M318" t="s">
        <v>257</v>
      </c>
      <c r="N318" t="s">
        <v>258</v>
      </c>
      <c r="O318" t="s">
        <v>121</v>
      </c>
      <c r="P318" t="s">
        <v>121</v>
      </c>
      <c r="Q318" t="s">
        <v>109</v>
      </c>
      <c r="R318" t="s">
        <v>106</v>
      </c>
      <c r="S318">
        <v>31.13</v>
      </c>
      <c r="T318" t="s">
        <v>104</v>
      </c>
      <c r="AA318" t="s">
        <v>114</v>
      </c>
      <c r="AB318" t="s">
        <v>119</v>
      </c>
      <c r="AD318" t="s">
        <v>130</v>
      </c>
      <c r="AE318" t="s">
        <v>135</v>
      </c>
      <c r="AM318" t="s">
        <v>124</v>
      </c>
      <c r="AO318">
        <v>0</v>
      </c>
      <c r="AT318">
        <v>0</v>
      </c>
      <c r="AU318" t="s">
        <v>259</v>
      </c>
      <c r="AV318">
        <v>23</v>
      </c>
      <c r="AW318">
        <v>2013</v>
      </c>
    </row>
    <row r="319" spans="1:49" ht="16" x14ac:dyDescent="0.2">
      <c r="A319" t="s">
        <v>127</v>
      </c>
      <c r="B319" t="s">
        <v>127</v>
      </c>
      <c r="C319" s="4">
        <v>30</v>
      </c>
      <c r="D319">
        <v>290</v>
      </c>
      <c r="E319" s="4" t="s">
        <v>274</v>
      </c>
      <c r="F319" s="4" t="str">
        <f t="shared" si="16"/>
        <v>Italy</v>
      </c>
      <c r="G319" s="11">
        <v>9.0026589999999995</v>
      </c>
      <c r="H319" s="11">
        <v>46.159647999999997</v>
      </c>
      <c r="I319" s="9">
        <v>41631</v>
      </c>
      <c r="J319" s="12">
        <f t="shared" si="17"/>
        <v>2013</v>
      </c>
      <c r="K319" s="12">
        <f t="shared" si="18"/>
        <v>12</v>
      </c>
      <c r="L319" s="12">
        <f t="shared" si="19"/>
        <v>23</v>
      </c>
      <c r="M319" t="s">
        <v>257</v>
      </c>
      <c r="N319" t="s">
        <v>258</v>
      </c>
      <c r="O319" t="s">
        <v>121</v>
      </c>
      <c r="P319" t="s">
        <v>121</v>
      </c>
      <c r="Q319" t="s">
        <v>109</v>
      </c>
      <c r="R319" t="s">
        <v>106</v>
      </c>
      <c r="S319">
        <v>32.130000000000003</v>
      </c>
      <c r="T319" t="s">
        <v>104</v>
      </c>
      <c r="AA319" t="s">
        <v>114</v>
      </c>
      <c r="AB319" t="s">
        <v>119</v>
      </c>
      <c r="AD319" t="s">
        <v>130</v>
      </c>
      <c r="AE319" t="s">
        <v>135</v>
      </c>
      <c r="AM319" t="s">
        <v>124</v>
      </c>
      <c r="AO319">
        <v>0</v>
      </c>
      <c r="AT319">
        <v>0</v>
      </c>
      <c r="AU319" t="s">
        <v>259</v>
      </c>
      <c r="AV319">
        <v>23</v>
      </c>
      <c r="AW319">
        <v>2013</v>
      </c>
    </row>
    <row r="320" spans="1:49" ht="16" x14ac:dyDescent="0.2">
      <c r="A320" t="s">
        <v>127</v>
      </c>
      <c r="B320" t="s">
        <v>127</v>
      </c>
      <c r="C320" s="4">
        <v>30</v>
      </c>
      <c r="D320">
        <v>290</v>
      </c>
      <c r="E320" s="4" t="s">
        <v>274</v>
      </c>
      <c r="F320" s="4" t="str">
        <f t="shared" si="16"/>
        <v>Italy</v>
      </c>
      <c r="G320" s="11">
        <v>9.0026589999999995</v>
      </c>
      <c r="H320" s="11">
        <v>46.159647999999997</v>
      </c>
      <c r="I320" s="9">
        <v>41631</v>
      </c>
      <c r="J320" s="12">
        <f t="shared" si="17"/>
        <v>2013</v>
      </c>
      <c r="K320" s="12">
        <f t="shared" si="18"/>
        <v>12</v>
      </c>
      <c r="L320" s="12">
        <f t="shared" si="19"/>
        <v>23</v>
      </c>
      <c r="M320" t="s">
        <v>257</v>
      </c>
      <c r="N320" t="s">
        <v>258</v>
      </c>
      <c r="O320" t="s">
        <v>121</v>
      </c>
      <c r="P320" t="s">
        <v>121</v>
      </c>
      <c r="Q320" t="s">
        <v>109</v>
      </c>
      <c r="R320" t="s">
        <v>106</v>
      </c>
      <c r="S320">
        <v>33.130000000000003</v>
      </c>
      <c r="T320" t="s">
        <v>104</v>
      </c>
      <c r="AA320" t="s">
        <v>114</v>
      </c>
      <c r="AB320" t="s">
        <v>119</v>
      </c>
      <c r="AD320" t="s">
        <v>136</v>
      </c>
      <c r="AE320" t="s">
        <v>137</v>
      </c>
      <c r="AM320" t="s">
        <v>124</v>
      </c>
      <c r="AO320">
        <v>0</v>
      </c>
      <c r="AT320">
        <v>0</v>
      </c>
      <c r="AU320" t="s">
        <v>259</v>
      </c>
      <c r="AV320">
        <v>23</v>
      </c>
      <c r="AW320">
        <v>2013</v>
      </c>
    </row>
    <row r="321" spans="1:49" ht="16" x14ac:dyDescent="0.2">
      <c r="A321" t="s">
        <v>127</v>
      </c>
      <c r="B321" t="s">
        <v>127</v>
      </c>
      <c r="C321" s="4">
        <v>30</v>
      </c>
      <c r="D321">
        <v>290</v>
      </c>
      <c r="E321" s="4" t="s">
        <v>274</v>
      </c>
      <c r="F321" s="4" t="str">
        <f t="shared" si="16"/>
        <v>Italy</v>
      </c>
      <c r="G321" s="11">
        <v>9.0026589999999995</v>
      </c>
      <c r="H321" s="11">
        <v>46.159647999999997</v>
      </c>
      <c r="I321" s="9">
        <v>41631</v>
      </c>
      <c r="J321" s="12">
        <f t="shared" si="17"/>
        <v>2013</v>
      </c>
      <c r="K321" s="12">
        <f t="shared" si="18"/>
        <v>12</v>
      </c>
      <c r="L321" s="12">
        <f t="shared" si="19"/>
        <v>23</v>
      </c>
      <c r="M321" t="s">
        <v>257</v>
      </c>
      <c r="N321" t="s">
        <v>258</v>
      </c>
      <c r="O321" t="s">
        <v>121</v>
      </c>
      <c r="P321" t="s">
        <v>121</v>
      </c>
      <c r="Q321" t="s">
        <v>109</v>
      </c>
      <c r="R321" t="s">
        <v>106</v>
      </c>
      <c r="S321">
        <v>34.130000000000003</v>
      </c>
      <c r="T321" t="s">
        <v>104</v>
      </c>
      <c r="AA321" t="s">
        <v>114</v>
      </c>
      <c r="AB321" t="s">
        <v>119</v>
      </c>
      <c r="AD321" t="s">
        <v>130</v>
      </c>
      <c r="AE321" t="s">
        <v>131</v>
      </c>
      <c r="AM321" t="s">
        <v>124</v>
      </c>
      <c r="AO321">
        <v>0</v>
      </c>
      <c r="AT321">
        <v>0</v>
      </c>
      <c r="AU321" t="s">
        <v>259</v>
      </c>
      <c r="AV321">
        <v>23</v>
      </c>
      <c r="AW321">
        <v>2013</v>
      </c>
    </row>
    <row r="322" spans="1:49" ht="16" x14ac:dyDescent="0.2">
      <c r="A322" t="s">
        <v>127</v>
      </c>
      <c r="B322" t="s">
        <v>127</v>
      </c>
      <c r="C322" s="4">
        <v>30</v>
      </c>
      <c r="D322">
        <v>290</v>
      </c>
      <c r="E322" s="4" t="s">
        <v>274</v>
      </c>
      <c r="F322" s="4" t="str">
        <f t="shared" si="16"/>
        <v>Italy</v>
      </c>
      <c r="G322" s="11">
        <v>9.0026589999999995</v>
      </c>
      <c r="H322" s="11">
        <v>46.159647999999997</v>
      </c>
      <c r="I322" s="9">
        <v>41631</v>
      </c>
      <c r="J322" s="12">
        <f t="shared" si="17"/>
        <v>2013</v>
      </c>
      <c r="K322" s="12">
        <f t="shared" si="18"/>
        <v>12</v>
      </c>
      <c r="L322" s="12">
        <f t="shared" si="19"/>
        <v>23</v>
      </c>
      <c r="M322" t="s">
        <v>257</v>
      </c>
      <c r="N322" t="s">
        <v>258</v>
      </c>
      <c r="O322" t="s">
        <v>121</v>
      </c>
      <c r="P322" t="s">
        <v>121</v>
      </c>
      <c r="Q322" t="s">
        <v>109</v>
      </c>
      <c r="R322" t="s">
        <v>106</v>
      </c>
      <c r="S322">
        <v>35.130000000000003</v>
      </c>
      <c r="T322" t="s">
        <v>104</v>
      </c>
      <c r="AA322" t="s">
        <v>114</v>
      </c>
      <c r="AB322" t="s">
        <v>119</v>
      </c>
      <c r="AD322" t="s">
        <v>136</v>
      </c>
      <c r="AE322" t="s">
        <v>137</v>
      </c>
      <c r="AM322" t="s">
        <v>124</v>
      </c>
      <c r="AO322">
        <v>0</v>
      </c>
      <c r="AT322">
        <v>0</v>
      </c>
      <c r="AU322" t="s">
        <v>259</v>
      </c>
      <c r="AV322">
        <v>23</v>
      </c>
      <c r="AW322">
        <v>2013</v>
      </c>
    </row>
    <row r="323" spans="1:49" ht="16" x14ac:dyDescent="0.2">
      <c r="A323" t="s">
        <v>127</v>
      </c>
      <c r="B323" t="s">
        <v>127</v>
      </c>
      <c r="C323" s="4">
        <v>30</v>
      </c>
      <c r="D323">
        <v>290</v>
      </c>
      <c r="E323" s="4" t="s">
        <v>274</v>
      </c>
      <c r="F323" s="4" t="str">
        <f t="shared" ref="F323:F386" si="20">E323</f>
        <v>Italy</v>
      </c>
      <c r="G323" s="11">
        <v>9.0026589999999995</v>
      </c>
      <c r="H323" s="11">
        <v>46.159647999999997</v>
      </c>
      <c r="I323" s="9">
        <v>41631</v>
      </c>
      <c r="J323" s="12">
        <f t="shared" ref="J323:J386" si="21">YEAR(I323)</f>
        <v>2013</v>
      </c>
      <c r="K323" s="12">
        <f t="shared" ref="K323:K386" si="22">MONTH(I323)</f>
        <v>12</v>
      </c>
      <c r="L323" s="12">
        <f t="shared" ref="L323:L386" si="23">DAY(I323)</f>
        <v>23</v>
      </c>
      <c r="M323" t="s">
        <v>257</v>
      </c>
      <c r="N323" t="s">
        <v>258</v>
      </c>
      <c r="O323" t="s">
        <v>121</v>
      </c>
      <c r="P323" t="s">
        <v>121</v>
      </c>
      <c r="Q323" t="s">
        <v>109</v>
      </c>
      <c r="R323" t="s">
        <v>106</v>
      </c>
      <c r="S323">
        <v>36.130000000000003</v>
      </c>
      <c r="T323" t="s">
        <v>104</v>
      </c>
      <c r="AA323" t="s">
        <v>114</v>
      </c>
      <c r="AB323" t="s">
        <v>119</v>
      </c>
      <c r="AD323" t="s">
        <v>130</v>
      </c>
      <c r="AE323" t="s">
        <v>131</v>
      </c>
      <c r="AM323" t="s">
        <v>124</v>
      </c>
      <c r="AO323">
        <v>0</v>
      </c>
      <c r="AT323">
        <v>0</v>
      </c>
      <c r="AU323" t="s">
        <v>259</v>
      </c>
      <c r="AV323">
        <v>23</v>
      </c>
      <c r="AW323">
        <v>2013</v>
      </c>
    </row>
    <row r="324" spans="1:49" ht="16" x14ac:dyDescent="0.2">
      <c r="A324" t="s">
        <v>127</v>
      </c>
      <c r="B324" t="s">
        <v>127</v>
      </c>
      <c r="C324" s="4">
        <v>30</v>
      </c>
      <c r="D324">
        <v>290</v>
      </c>
      <c r="E324" s="4" t="s">
        <v>274</v>
      </c>
      <c r="F324" s="4" t="str">
        <f t="shared" si="20"/>
        <v>Italy</v>
      </c>
      <c r="G324" s="11">
        <v>9.0026589999999995</v>
      </c>
      <c r="H324" s="11">
        <v>46.159647999999997</v>
      </c>
      <c r="I324" s="9">
        <v>41631</v>
      </c>
      <c r="J324" s="12">
        <f t="shared" si="21"/>
        <v>2013</v>
      </c>
      <c r="K324" s="12">
        <f t="shared" si="22"/>
        <v>12</v>
      </c>
      <c r="L324" s="12">
        <f t="shared" si="23"/>
        <v>23</v>
      </c>
      <c r="M324" t="s">
        <v>257</v>
      </c>
      <c r="N324" t="s">
        <v>258</v>
      </c>
      <c r="O324" t="s">
        <v>121</v>
      </c>
      <c r="P324" t="s">
        <v>121</v>
      </c>
      <c r="Q324" t="s">
        <v>109</v>
      </c>
      <c r="R324" t="s">
        <v>106</v>
      </c>
      <c r="S324">
        <v>37.130000000000003</v>
      </c>
      <c r="T324" t="s">
        <v>104</v>
      </c>
      <c r="AA324" t="s">
        <v>114</v>
      </c>
      <c r="AB324" t="s">
        <v>119</v>
      </c>
      <c r="AD324" t="s">
        <v>130</v>
      </c>
      <c r="AE324" t="s">
        <v>135</v>
      </c>
      <c r="AM324" t="s">
        <v>124</v>
      </c>
      <c r="AO324">
        <v>0</v>
      </c>
      <c r="AT324">
        <v>0</v>
      </c>
      <c r="AU324" t="s">
        <v>259</v>
      </c>
      <c r="AV324">
        <v>23</v>
      </c>
      <c r="AW324">
        <v>2013</v>
      </c>
    </row>
    <row r="325" spans="1:49" ht="16" x14ac:dyDescent="0.2">
      <c r="A325" t="s">
        <v>127</v>
      </c>
      <c r="B325" t="s">
        <v>127</v>
      </c>
      <c r="C325" s="4">
        <v>30</v>
      </c>
      <c r="D325">
        <v>290</v>
      </c>
      <c r="E325" s="4" t="s">
        <v>274</v>
      </c>
      <c r="F325" s="4" t="str">
        <f t="shared" si="20"/>
        <v>Italy</v>
      </c>
      <c r="G325" s="11">
        <v>9.0026589999999995</v>
      </c>
      <c r="H325" s="11">
        <v>46.159647999999997</v>
      </c>
      <c r="I325" s="9">
        <v>41631</v>
      </c>
      <c r="J325" s="12">
        <f t="shared" si="21"/>
        <v>2013</v>
      </c>
      <c r="K325" s="12">
        <f t="shared" si="22"/>
        <v>12</v>
      </c>
      <c r="L325" s="12">
        <f t="shared" si="23"/>
        <v>23</v>
      </c>
      <c r="M325" t="s">
        <v>257</v>
      </c>
      <c r="N325" t="s">
        <v>258</v>
      </c>
      <c r="O325" t="s">
        <v>121</v>
      </c>
      <c r="P325" t="s">
        <v>121</v>
      </c>
      <c r="Q325" t="s">
        <v>109</v>
      </c>
      <c r="R325" t="s">
        <v>106</v>
      </c>
      <c r="S325">
        <v>38.130000000000003</v>
      </c>
      <c r="T325" t="s">
        <v>104</v>
      </c>
      <c r="AA325" t="s">
        <v>114</v>
      </c>
      <c r="AB325" t="s">
        <v>119</v>
      </c>
      <c r="AD325" t="s">
        <v>130</v>
      </c>
      <c r="AE325" t="s">
        <v>135</v>
      </c>
      <c r="AM325" t="s">
        <v>124</v>
      </c>
      <c r="AO325">
        <v>0</v>
      </c>
      <c r="AT325">
        <v>0</v>
      </c>
      <c r="AU325" t="s">
        <v>259</v>
      </c>
      <c r="AV325">
        <v>23</v>
      </c>
      <c r="AW325">
        <v>2013</v>
      </c>
    </row>
    <row r="326" spans="1:49" ht="16" x14ac:dyDescent="0.2">
      <c r="A326" t="s">
        <v>127</v>
      </c>
      <c r="B326" t="s">
        <v>127</v>
      </c>
      <c r="C326" s="4">
        <v>30</v>
      </c>
      <c r="D326">
        <v>290</v>
      </c>
      <c r="E326" s="4" t="s">
        <v>274</v>
      </c>
      <c r="F326" s="4" t="str">
        <f t="shared" si="20"/>
        <v>Italy</v>
      </c>
      <c r="G326" s="11">
        <v>9.0026589999999995</v>
      </c>
      <c r="H326" s="11">
        <v>46.159647999999997</v>
      </c>
      <c r="I326" s="9">
        <v>41631</v>
      </c>
      <c r="J326" s="12">
        <f t="shared" si="21"/>
        <v>2013</v>
      </c>
      <c r="K326" s="12">
        <f t="shared" si="22"/>
        <v>12</v>
      </c>
      <c r="L326" s="12">
        <f t="shared" si="23"/>
        <v>23</v>
      </c>
      <c r="M326" t="s">
        <v>257</v>
      </c>
      <c r="N326" t="s">
        <v>258</v>
      </c>
      <c r="O326" t="s">
        <v>121</v>
      </c>
      <c r="P326" t="s">
        <v>121</v>
      </c>
      <c r="Q326" t="s">
        <v>109</v>
      </c>
      <c r="R326" t="s">
        <v>106</v>
      </c>
      <c r="S326">
        <v>39.130000000000003</v>
      </c>
      <c r="T326" t="s">
        <v>104</v>
      </c>
      <c r="AA326" t="s">
        <v>114</v>
      </c>
      <c r="AB326" t="s">
        <v>119</v>
      </c>
      <c r="AD326" t="s">
        <v>130</v>
      </c>
      <c r="AE326" t="s">
        <v>131</v>
      </c>
      <c r="AM326" t="s">
        <v>124</v>
      </c>
      <c r="AO326">
        <v>0</v>
      </c>
      <c r="AT326">
        <v>0</v>
      </c>
      <c r="AU326" t="s">
        <v>259</v>
      </c>
      <c r="AV326">
        <v>23</v>
      </c>
      <c r="AW326">
        <v>2013</v>
      </c>
    </row>
    <row r="327" spans="1:49" ht="16" x14ac:dyDescent="0.2">
      <c r="A327" t="s">
        <v>127</v>
      </c>
      <c r="B327" t="s">
        <v>127</v>
      </c>
      <c r="C327" s="4">
        <v>30</v>
      </c>
      <c r="D327">
        <v>290</v>
      </c>
      <c r="E327" s="4" t="s">
        <v>274</v>
      </c>
      <c r="F327" s="4" t="str">
        <f t="shared" si="20"/>
        <v>Italy</v>
      </c>
      <c r="G327" s="11">
        <v>9.0026589999999995</v>
      </c>
      <c r="H327" s="11">
        <v>46.159647999999997</v>
      </c>
      <c r="I327" s="9">
        <v>41631</v>
      </c>
      <c r="J327" s="12">
        <f t="shared" si="21"/>
        <v>2013</v>
      </c>
      <c r="K327" s="12">
        <f t="shared" si="22"/>
        <v>12</v>
      </c>
      <c r="L327" s="12">
        <f t="shared" si="23"/>
        <v>23</v>
      </c>
      <c r="M327" t="s">
        <v>257</v>
      </c>
      <c r="N327" t="s">
        <v>258</v>
      </c>
      <c r="O327" t="s">
        <v>121</v>
      </c>
      <c r="P327" t="s">
        <v>121</v>
      </c>
      <c r="Q327" t="s">
        <v>109</v>
      </c>
      <c r="R327" t="s">
        <v>106</v>
      </c>
      <c r="S327">
        <v>40.130000000000003</v>
      </c>
      <c r="T327" t="s">
        <v>104</v>
      </c>
      <c r="AA327" t="s">
        <v>114</v>
      </c>
      <c r="AB327" t="s">
        <v>119</v>
      </c>
      <c r="AD327" t="s">
        <v>130</v>
      </c>
      <c r="AE327" t="s">
        <v>135</v>
      </c>
      <c r="AM327" t="s">
        <v>124</v>
      </c>
      <c r="AO327">
        <v>0</v>
      </c>
      <c r="AT327">
        <v>0</v>
      </c>
      <c r="AU327" t="s">
        <v>259</v>
      </c>
      <c r="AV327">
        <v>23</v>
      </c>
      <c r="AW327">
        <v>2013</v>
      </c>
    </row>
    <row r="328" spans="1:49" ht="16" x14ac:dyDescent="0.2">
      <c r="A328" t="s">
        <v>127</v>
      </c>
      <c r="B328" t="s">
        <v>127</v>
      </c>
      <c r="C328" s="4">
        <v>30</v>
      </c>
      <c r="D328">
        <v>290</v>
      </c>
      <c r="E328" s="4" t="s">
        <v>274</v>
      </c>
      <c r="F328" s="4" t="str">
        <f t="shared" si="20"/>
        <v>Italy</v>
      </c>
      <c r="G328" s="11">
        <v>9.0026589999999995</v>
      </c>
      <c r="H328" s="11">
        <v>46.159647999999997</v>
      </c>
      <c r="I328" s="9">
        <v>41631</v>
      </c>
      <c r="J328" s="12">
        <f t="shared" si="21"/>
        <v>2013</v>
      </c>
      <c r="K328" s="12">
        <f t="shared" si="22"/>
        <v>12</v>
      </c>
      <c r="L328" s="12">
        <f t="shared" si="23"/>
        <v>23</v>
      </c>
      <c r="M328" t="s">
        <v>257</v>
      </c>
      <c r="N328" t="s">
        <v>258</v>
      </c>
      <c r="O328" t="s">
        <v>121</v>
      </c>
      <c r="P328" t="s">
        <v>121</v>
      </c>
      <c r="Q328" t="s">
        <v>109</v>
      </c>
      <c r="R328" t="s">
        <v>106</v>
      </c>
      <c r="S328">
        <v>41.13</v>
      </c>
      <c r="T328" t="s">
        <v>104</v>
      </c>
      <c r="AA328" t="s">
        <v>114</v>
      </c>
      <c r="AB328" t="s">
        <v>119</v>
      </c>
      <c r="AD328" t="s">
        <v>130</v>
      </c>
      <c r="AE328" t="s">
        <v>135</v>
      </c>
      <c r="AM328" t="s">
        <v>124</v>
      </c>
      <c r="AO328">
        <v>0</v>
      </c>
      <c r="AT328">
        <v>0</v>
      </c>
      <c r="AU328" t="s">
        <v>259</v>
      </c>
      <c r="AV328">
        <v>23</v>
      </c>
      <c r="AW328">
        <v>2013</v>
      </c>
    </row>
    <row r="329" spans="1:49" ht="16" x14ac:dyDescent="0.2">
      <c r="A329" t="s">
        <v>127</v>
      </c>
      <c r="B329" t="s">
        <v>127</v>
      </c>
      <c r="C329" s="4">
        <v>30</v>
      </c>
      <c r="D329">
        <v>290</v>
      </c>
      <c r="E329" s="4" t="s">
        <v>274</v>
      </c>
      <c r="F329" s="4" t="str">
        <f t="shared" si="20"/>
        <v>Italy</v>
      </c>
      <c r="G329" s="11">
        <v>9.0026589999999995</v>
      </c>
      <c r="H329" s="11">
        <v>46.159647999999997</v>
      </c>
      <c r="I329" s="9">
        <v>41631</v>
      </c>
      <c r="J329" s="12">
        <f t="shared" si="21"/>
        <v>2013</v>
      </c>
      <c r="K329" s="12">
        <f t="shared" si="22"/>
        <v>12</v>
      </c>
      <c r="L329" s="12">
        <f t="shared" si="23"/>
        <v>23</v>
      </c>
      <c r="M329" t="s">
        <v>257</v>
      </c>
      <c r="N329" t="s">
        <v>258</v>
      </c>
      <c r="O329" t="s">
        <v>121</v>
      </c>
      <c r="P329" t="s">
        <v>121</v>
      </c>
      <c r="Q329" t="s">
        <v>109</v>
      </c>
      <c r="R329" t="s">
        <v>106</v>
      </c>
      <c r="S329">
        <v>42.13</v>
      </c>
      <c r="T329" t="s">
        <v>104</v>
      </c>
      <c r="AA329" t="s">
        <v>114</v>
      </c>
      <c r="AB329" t="s">
        <v>119</v>
      </c>
      <c r="AD329" t="s">
        <v>130</v>
      </c>
      <c r="AE329" t="s">
        <v>131</v>
      </c>
      <c r="AM329" t="s">
        <v>124</v>
      </c>
      <c r="AO329">
        <v>0</v>
      </c>
      <c r="AT329">
        <v>0</v>
      </c>
      <c r="AU329" t="s">
        <v>259</v>
      </c>
      <c r="AV329">
        <v>23</v>
      </c>
      <c r="AW329">
        <v>2013</v>
      </c>
    </row>
    <row r="330" spans="1:49" ht="16" x14ac:dyDescent="0.2">
      <c r="A330" t="s">
        <v>127</v>
      </c>
      <c r="B330" t="s">
        <v>127</v>
      </c>
      <c r="C330" s="4">
        <v>30</v>
      </c>
      <c r="D330">
        <v>290</v>
      </c>
      <c r="E330" s="4" t="s">
        <v>274</v>
      </c>
      <c r="F330" s="4" t="str">
        <f t="shared" si="20"/>
        <v>Italy</v>
      </c>
      <c r="G330" s="11">
        <v>9.0026589999999995</v>
      </c>
      <c r="H330" s="11">
        <v>46.159647999999997</v>
      </c>
      <c r="I330" s="9">
        <v>41631</v>
      </c>
      <c r="J330" s="12">
        <f t="shared" si="21"/>
        <v>2013</v>
      </c>
      <c r="K330" s="12">
        <f t="shared" si="22"/>
        <v>12</v>
      </c>
      <c r="L330" s="12">
        <f t="shared" si="23"/>
        <v>23</v>
      </c>
      <c r="M330" t="s">
        <v>257</v>
      </c>
      <c r="N330" t="s">
        <v>258</v>
      </c>
      <c r="O330" t="s">
        <v>121</v>
      </c>
      <c r="P330" t="s">
        <v>121</v>
      </c>
      <c r="Q330" t="s">
        <v>109</v>
      </c>
      <c r="R330" t="s">
        <v>106</v>
      </c>
      <c r="S330">
        <v>43.13</v>
      </c>
      <c r="T330" t="s">
        <v>104</v>
      </c>
      <c r="AA330" t="s">
        <v>114</v>
      </c>
      <c r="AB330" t="s">
        <v>119</v>
      </c>
      <c r="AD330" t="s">
        <v>130</v>
      </c>
      <c r="AE330" t="s">
        <v>135</v>
      </c>
      <c r="AM330" t="s">
        <v>124</v>
      </c>
      <c r="AO330">
        <v>0</v>
      </c>
      <c r="AT330">
        <v>0</v>
      </c>
      <c r="AU330" t="s">
        <v>259</v>
      </c>
      <c r="AV330">
        <v>23</v>
      </c>
      <c r="AW330">
        <v>2013</v>
      </c>
    </row>
    <row r="331" spans="1:49" ht="16" x14ac:dyDescent="0.2">
      <c r="A331" t="s">
        <v>127</v>
      </c>
      <c r="B331" t="s">
        <v>127</v>
      </c>
      <c r="C331" s="4">
        <v>30</v>
      </c>
      <c r="D331">
        <v>290</v>
      </c>
      <c r="E331" s="4" t="s">
        <v>274</v>
      </c>
      <c r="F331" s="4" t="str">
        <f t="shared" si="20"/>
        <v>Italy</v>
      </c>
      <c r="G331" s="11">
        <v>9.0026589999999995</v>
      </c>
      <c r="H331" s="11">
        <v>46.159647999999997</v>
      </c>
      <c r="I331" s="9">
        <v>41631</v>
      </c>
      <c r="J331" s="12">
        <f t="shared" si="21"/>
        <v>2013</v>
      </c>
      <c r="K331" s="12">
        <f t="shared" si="22"/>
        <v>12</v>
      </c>
      <c r="L331" s="12">
        <f t="shared" si="23"/>
        <v>23</v>
      </c>
      <c r="M331" t="s">
        <v>257</v>
      </c>
      <c r="N331" t="s">
        <v>258</v>
      </c>
      <c r="O331" t="s">
        <v>121</v>
      </c>
      <c r="P331" t="s">
        <v>121</v>
      </c>
      <c r="Q331" t="s">
        <v>109</v>
      </c>
      <c r="R331" t="s">
        <v>106</v>
      </c>
      <c r="S331">
        <v>44.13</v>
      </c>
      <c r="T331" t="s">
        <v>104</v>
      </c>
      <c r="AA331" t="s">
        <v>114</v>
      </c>
      <c r="AB331" t="s">
        <v>119</v>
      </c>
      <c r="AD331" t="s">
        <v>130</v>
      </c>
      <c r="AE331" t="s">
        <v>131</v>
      </c>
      <c r="AM331" t="s">
        <v>124</v>
      </c>
      <c r="AO331">
        <v>0</v>
      </c>
      <c r="AT331">
        <v>0</v>
      </c>
      <c r="AU331" t="s">
        <v>259</v>
      </c>
      <c r="AV331">
        <v>23</v>
      </c>
      <c r="AW331">
        <v>2013</v>
      </c>
    </row>
    <row r="332" spans="1:49" ht="16" x14ac:dyDescent="0.2">
      <c r="A332" t="s">
        <v>127</v>
      </c>
      <c r="B332" t="s">
        <v>127</v>
      </c>
      <c r="C332" s="4">
        <v>30</v>
      </c>
      <c r="D332">
        <v>290</v>
      </c>
      <c r="E332" s="4" t="s">
        <v>274</v>
      </c>
      <c r="F332" s="4" t="str">
        <f t="shared" si="20"/>
        <v>Italy</v>
      </c>
      <c r="G332" s="11">
        <v>9.0026589999999995</v>
      </c>
      <c r="H332" s="11">
        <v>46.159647999999997</v>
      </c>
      <c r="I332" s="9">
        <v>41631</v>
      </c>
      <c r="J332" s="12">
        <f t="shared" si="21"/>
        <v>2013</v>
      </c>
      <c r="K332" s="12">
        <f t="shared" si="22"/>
        <v>12</v>
      </c>
      <c r="L332" s="12">
        <f t="shared" si="23"/>
        <v>23</v>
      </c>
      <c r="M332" t="s">
        <v>257</v>
      </c>
      <c r="N332" t="s">
        <v>258</v>
      </c>
      <c r="O332" t="s">
        <v>121</v>
      </c>
      <c r="P332" t="s">
        <v>121</v>
      </c>
      <c r="Q332" t="s">
        <v>109</v>
      </c>
      <c r="R332" t="s">
        <v>106</v>
      </c>
      <c r="S332">
        <v>45.13</v>
      </c>
      <c r="T332" t="s">
        <v>104</v>
      </c>
      <c r="AA332" t="s">
        <v>114</v>
      </c>
      <c r="AB332" t="s">
        <v>119</v>
      </c>
      <c r="AD332" t="s">
        <v>130</v>
      </c>
      <c r="AE332" t="s">
        <v>131</v>
      </c>
      <c r="AM332" t="s">
        <v>124</v>
      </c>
      <c r="AO332">
        <v>0</v>
      </c>
      <c r="AT332">
        <v>0</v>
      </c>
      <c r="AU332" t="s">
        <v>259</v>
      </c>
      <c r="AV332">
        <v>23</v>
      </c>
      <c r="AW332">
        <v>2013</v>
      </c>
    </row>
    <row r="333" spans="1:49" ht="16" x14ac:dyDescent="0.2">
      <c r="A333" t="s">
        <v>127</v>
      </c>
      <c r="B333" t="s">
        <v>127</v>
      </c>
      <c r="C333" s="4">
        <v>30</v>
      </c>
      <c r="D333">
        <v>290</v>
      </c>
      <c r="E333" s="4" t="s">
        <v>274</v>
      </c>
      <c r="F333" s="4" t="str">
        <f t="shared" si="20"/>
        <v>Italy</v>
      </c>
      <c r="G333" s="11">
        <v>9.0026589999999995</v>
      </c>
      <c r="H333" s="11">
        <v>46.159647999999997</v>
      </c>
      <c r="I333" s="9">
        <v>41631</v>
      </c>
      <c r="J333" s="12">
        <f t="shared" si="21"/>
        <v>2013</v>
      </c>
      <c r="K333" s="12">
        <f t="shared" si="22"/>
        <v>12</v>
      </c>
      <c r="L333" s="12">
        <f t="shared" si="23"/>
        <v>23</v>
      </c>
      <c r="M333" t="s">
        <v>257</v>
      </c>
      <c r="N333" t="s">
        <v>258</v>
      </c>
      <c r="O333" t="s">
        <v>121</v>
      </c>
      <c r="P333" t="s">
        <v>121</v>
      </c>
      <c r="Q333" t="s">
        <v>109</v>
      </c>
      <c r="R333" t="s">
        <v>106</v>
      </c>
      <c r="S333">
        <v>46.13</v>
      </c>
      <c r="T333" t="s">
        <v>104</v>
      </c>
      <c r="AA333" t="s">
        <v>114</v>
      </c>
      <c r="AB333" t="s">
        <v>119</v>
      </c>
      <c r="AD333" t="s">
        <v>130</v>
      </c>
      <c r="AE333" t="s">
        <v>135</v>
      </c>
      <c r="AM333" t="s">
        <v>124</v>
      </c>
      <c r="AO333">
        <v>0</v>
      </c>
      <c r="AT333">
        <v>0</v>
      </c>
      <c r="AU333" t="s">
        <v>259</v>
      </c>
      <c r="AV333">
        <v>23</v>
      </c>
      <c r="AW333">
        <v>2013</v>
      </c>
    </row>
    <row r="334" spans="1:49" ht="16" x14ac:dyDescent="0.2">
      <c r="A334" t="s">
        <v>127</v>
      </c>
      <c r="B334" t="s">
        <v>127</v>
      </c>
      <c r="C334" s="4">
        <v>30</v>
      </c>
      <c r="D334">
        <v>290</v>
      </c>
      <c r="E334" s="4" t="s">
        <v>274</v>
      </c>
      <c r="F334" s="4" t="str">
        <f t="shared" si="20"/>
        <v>Italy</v>
      </c>
      <c r="G334" s="11">
        <v>9.0026589999999995</v>
      </c>
      <c r="H334" s="11">
        <v>46.159647999999997</v>
      </c>
      <c r="I334" s="9">
        <v>41631</v>
      </c>
      <c r="J334" s="12">
        <f t="shared" si="21"/>
        <v>2013</v>
      </c>
      <c r="K334" s="12">
        <f t="shared" si="22"/>
        <v>12</v>
      </c>
      <c r="L334" s="12">
        <f t="shared" si="23"/>
        <v>23</v>
      </c>
      <c r="M334" t="s">
        <v>257</v>
      </c>
      <c r="N334" t="s">
        <v>258</v>
      </c>
      <c r="O334" t="s">
        <v>121</v>
      </c>
      <c r="P334" t="s">
        <v>121</v>
      </c>
      <c r="Q334" t="s">
        <v>109</v>
      </c>
      <c r="R334" t="s">
        <v>106</v>
      </c>
      <c r="S334">
        <v>47.13</v>
      </c>
      <c r="T334" t="s">
        <v>104</v>
      </c>
      <c r="AA334" t="s">
        <v>114</v>
      </c>
      <c r="AB334" t="s">
        <v>119</v>
      </c>
      <c r="AD334" t="s">
        <v>130</v>
      </c>
      <c r="AE334" t="s">
        <v>135</v>
      </c>
      <c r="AM334" t="s">
        <v>124</v>
      </c>
      <c r="AO334">
        <v>0</v>
      </c>
      <c r="AT334">
        <v>0</v>
      </c>
      <c r="AU334" t="s">
        <v>259</v>
      </c>
      <c r="AV334">
        <v>23</v>
      </c>
      <c r="AW334">
        <v>2013</v>
      </c>
    </row>
    <row r="335" spans="1:49" ht="16" x14ac:dyDescent="0.2">
      <c r="A335" t="s">
        <v>127</v>
      </c>
      <c r="B335" t="s">
        <v>127</v>
      </c>
      <c r="C335" s="4">
        <v>30</v>
      </c>
      <c r="D335">
        <v>290</v>
      </c>
      <c r="E335" s="4" t="s">
        <v>274</v>
      </c>
      <c r="F335" s="4" t="str">
        <f t="shared" si="20"/>
        <v>Italy</v>
      </c>
      <c r="G335" s="11">
        <v>9.0026589999999995</v>
      </c>
      <c r="H335" s="11">
        <v>46.159647999999997</v>
      </c>
      <c r="I335" s="9">
        <v>41631</v>
      </c>
      <c r="J335" s="12">
        <f t="shared" si="21"/>
        <v>2013</v>
      </c>
      <c r="K335" s="12">
        <f t="shared" si="22"/>
        <v>12</v>
      </c>
      <c r="L335" s="12">
        <f t="shared" si="23"/>
        <v>23</v>
      </c>
      <c r="M335" t="s">
        <v>257</v>
      </c>
      <c r="N335" t="s">
        <v>258</v>
      </c>
      <c r="O335" t="s">
        <v>121</v>
      </c>
      <c r="P335" t="s">
        <v>121</v>
      </c>
      <c r="Q335" t="s">
        <v>109</v>
      </c>
      <c r="R335" t="s">
        <v>106</v>
      </c>
      <c r="S335">
        <v>48.13</v>
      </c>
      <c r="T335" t="s">
        <v>104</v>
      </c>
      <c r="AA335" t="s">
        <v>114</v>
      </c>
      <c r="AB335" t="s">
        <v>119</v>
      </c>
      <c r="AD335" t="s">
        <v>130</v>
      </c>
      <c r="AE335" t="s">
        <v>131</v>
      </c>
      <c r="AM335" t="s">
        <v>124</v>
      </c>
      <c r="AO335">
        <v>0</v>
      </c>
      <c r="AT335">
        <v>0</v>
      </c>
      <c r="AU335" t="s">
        <v>259</v>
      </c>
      <c r="AV335">
        <v>23</v>
      </c>
      <c r="AW335">
        <v>2013</v>
      </c>
    </row>
    <row r="336" spans="1:49" ht="16" x14ac:dyDescent="0.2">
      <c r="A336" t="s">
        <v>127</v>
      </c>
      <c r="B336" t="s">
        <v>127</v>
      </c>
      <c r="C336" s="4">
        <v>30</v>
      </c>
      <c r="D336">
        <v>290</v>
      </c>
      <c r="E336" s="4" t="s">
        <v>274</v>
      </c>
      <c r="F336" s="4" t="str">
        <f t="shared" si="20"/>
        <v>Italy</v>
      </c>
      <c r="G336" s="11">
        <v>9.0026589999999995</v>
      </c>
      <c r="H336" s="11">
        <v>46.159647999999997</v>
      </c>
      <c r="I336" s="9">
        <v>41631</v>
      </c>
      <c r="J336" s="12">
        <f t="shared" si="21"/>
        <v>2013</v>
      </c>
      <c r="K336" s="12">
        <f t="shared" si="22"/>
        <v>12</v>
      </c>
      <c r="L336" s="12">
        <f t="shared" si="23"/>
        <v>23</v>
      </c>
      <c r="M336" t="s">
        <v>257</v>
      </c>
      <c r="N336" t="s">
        <v>258</v>
      </c>
      <c r="O336" t="s">
        <v>121</v>
      </c>
      <c r="P336" t="s">
        <v>121</v>
      </c>
      <c r="Q336" t="s">
        <v>109</v>
      </c>
      <c r="R336" t="s">
        <v>106</v>
      </c>
      <c r="S336">
        <v>49.13</v>
      </c>
      <c r="T336" t="s">
        <v>104</v>
      </c>
      <c r="AA336" t="s">
        <v>114</v>
      </c>
      <c r="AB336" t="s">
        <v>119</v>
      </c>
      <c r="AD336" t="s">
        <v>130</v>
      </c>
      <c r="AE336" t="s">
        <v>131</v>
      </c>
      <c r="AM336" t="s">
        <v>124</v>
      </c>
      <c r="AO336">
        <v>0</v>
      </c>
      <c r="AT336">
        <v>0</v>
      </c>
      <c r="AU336" t="s">
        <v>259</v>
      </c>
      <c r="AV336">
        <v>23</v>
      </c>
      <c r="AW336">
        <v>2013</v>
      </c>
    </row>
    <row r="337" spans="1:49" ht="16" x14ac:dyDescent="0.2">
      <c r="A337" t="s">
        <v>127</v>
      </c>
      <c r="B337" t="s">
        <v>127</v>
      </c>
      <c r="C337" s="4">
        <v>30</v>
      </c>
      <c r="D337">
        <v>290</v>
      </c>
      <c r="E337" s="4" t="s">
        <v>274</v>
      </c>
      <c r="F337" s="4" t="str">
        <f t="shared" si="20"/>
        <v>Italy</v>
      </c>
      <c r="G337" s="11">
        <v>9.0026589999999995</v>
      </c>
      <c r="H337" s="11">
        <v>46.159647999999997</v>
      </c>
      <c r="I337" s="9">
        <v>41631</v>
      </c>
      <c r="J337" s="12">
        <f t="shared" si="21"/>
        <v>2013</v>
      </c>
      <c r="K337" s="12">
        <f t="shared" si="22"/>
        <v>12</v>
      </c>
      <c r="L337" s="12">
        <f t="shared" si="23"/>
        <v>23</v>
      </c>
      <c r="M337" t="s">
        <v>257</v>
      </c>
      <c r="N337" t="s">
        <v>258</v>
      </c>
      <c r="O337" t="s">
        <v>121</v>
      </c>
      <c r="P337" t="s">
        <v>121</v>
      </c>
      <c r="Q337" t="s">
        <v>109</v>
      </c>
      <c r="R337" t="s">
        <v>106</v>
      </c>
      <c r="S337">
        <v>50.13</v>
      </c>
      <c r="T337" t="s">
        <v>104</v>
      </c>
      <c r="AA337" t="s">
        <v>114</v>
      </c>
      <c r="AB337" t="s">
        <v>119</v>
      </c>
      <c r="AD337" t="s">
        <v>136</v>
      </c>
      <c r="AE337" t="s">
        <v>137</v>
      </c>
      <c r="AM337" t="s">
        <v>124</v>
      </c>
      <c r="AO337">
        <v>0</v>
      </c>
      <c r="AT337">
        <v>0</v>
      </c>
      <c r="AU337" t="s">
        <v>259</v>
      </c>
      <c r="AV337">
        <v>23</v>
      </c>
      <c r="AW337">
        <v>2013</v>
      </c>
    </row>
    <row r="338" spans="1:49" ht="16" x14ac:dyDescent="0.2">
      <c r="A338" t="s">
        <v>127</v>
      </c>
      <c r="B338" t="s">
        <v>127</v>
      </c>
      <c r="C338" s="4">
        <v>30</v>
      </c>
      <c r="D338">
        <v>290</v>
      </c>
      <c r="E338" s="4" t="s">
        <v>274</v>
      </c>
      <c r="F338" s="4" t="str">
        <f t="shared" si="20"/>
        <v>Italy</v>
      </c>
      <c r="G338" s="11">
        <v>9.0026589999999995</v>
      </c>
      <c r="H338" s="11">
        <v>46.159647999999997</v>
      </c>
      <c r="I338" s="9">
        <v>41631</v>
      </c>
      <c r="J338" s="12">
        <f t="shared" si="21"/>
        <v>2013</v>
      </c>
      <c r="K338" s="12">
        <f t="shared" si="22"/>
        <v>12</v>
      </c>
      <c r="L338" s="12">
        <f t="shared" si="23"/>
        <v>23</v>
      </c>
      <c r="M338" t="s">
        <v>257</v>
      </c>
      <c r="N338" t="s">
        <v>258</v>
      </c>
      <c r="O338" t="s">
        <v>121</v>
      </c>
      <c r="P338" t="s">
        <v>121</v>
      </c>
      <c r="Q338" t="s">
        <v>109</v>
      </c>
      <c r="R338" t="s">
        <v>106</v>
      </c>
      <c r="S338">
        <v>51.13</v>
      </c>
      <c r="T338" t="s">
        <v>104</v>
      </c>
      <c r="AA338" t="s">
        <v>114</v>
      </c>
      <c r="AB338" t="s">
        <v>119</v>
      </c>
      <c r="AD338" t="s">
        <v>130</v>
      </c>
      <c r="AE338" t="s">
        <v>131</v>
      </c>
      <c r="AM338" t="s">
        <v>124</v>
      </c>
      <c r="AO338">
        <v>0</v>
      </c>
      <c r="AT338">
        <v>0</v>
      </c>
      <c r="AU338" t="s">
        <v>259</v>
      </c>
      <c r="AV338">
        <v>23</v>
      </c>
      <c r="AW338">
        <v>2013</v>
      </c>
    </row>
    <row r="339" spans="1:49" ht="16" x14ac:dyDescent="0.2">
      <c r="A339" t="s">
        <v>127</v>
      </c>
      <c r="B339" t="s">
        <v>127</v>
      </c>
      <c r="C339" s="4">
        <v>30</v>
      </c>
      <c r="D339">
        <v>290</v>
      </c>
      <c r="E339" s="4" t="s">
        <v>274</v>
      </c>
      <c r="F339" s="4" t="str">
        <f t="shared" si="20"/>
        <v>Italy</v>
      </c>
      <c r="G339" s="11">
        <v>9.0026589999999995</v>
      </c>
      <c r="H339" s="11">
        <v>46.159647999999997</v>
      </c>
      <c r="I339" s="9">
        <v>41631</v>
      </c>
      <c r="J339" s="12">
        <f t="shared" si="21"/>
        <v>2013</v>
      </c>
      <c r="K339" s="12">
        <f t="shared" si="22"/>
        <v>12</v>
      </c>
      <c r="L339" s="12">
        <f t="shared" si="23"/>
        <v>23</v>
      </c>
      <c r="M339" t="s">
        <v>257</v>
      </c>
      <c r="N339" t="s">
        <v>258</v>
      </c>
      <c r="O339" t="s">
        <v>121</v>
      </c>
      <c r="P339" t="s">
        <v>121</v>
      </c>
      <c r="Q339" t="s">
        <v>109</v>
      </c>
      <c r="R339" t="s">
        <v>106</v>
      </c>
      <c r="S339">
        <v>52.13</v>
      </c>
      <c r="T339" t="s">
        <v>104</v>
      </c>
      <c r="AA339" t="s">
        <v>114</v>
      </c>
      <c r="AB339" t="s">
        <v>119</v>
      </c>
      <c r="AD339" t="s">
        <v>130</v>
      </c>
      <c r="AE339" t="s">
        <v>131</v>
      </c>
      <c r="AM339" t="s">
        <v>124</v>
      </c>
      <c r="AO339">
        <v>0</v>
      </c>
      <c r="AT339">
        <v>0</v>
      </c>
      <c r="AU339" t="s">
        <v>259</v>
      </c>
      <c r="AV339">
        <v>23</v>
      </c>
      <c r="AW339">
        <v>2013</v>
      </c>
    </row>
    <row r="340" spans="1:49" ht="16" x14ac:dyDescent="0.2">
      <c r="A340" t="s">
        <v>127</v>
      </c>
      <c r="B340" t="s">
        <v>127</v>
      </c>
      <c r="C340" s="4">
        <v>30</v>
      </c>
      <c r="D340">
        <v>290</v>
      </c>
      <c r="E340" s="4" t="s">
        <v>274</v>
      </c>
      <c r="F340" s="4" t="str">
        <f t="shared" si="20"/>
        <v>Italy</v>
      </c>
      <c r="G340" s="11">
        <v>9.0026589999999995</v>
      </c>
      <c r="H340" s="11">
        <v>46.159647999999997</v>
      </c>
      <c r="I340" s="9">
        <v>41631</v>
      </c>
      <c r="J340" s="12">
        <f t="shared" si="21"/>
        <v>2013</v>
      </c>
      <c r="K340" s="12">
        <f t="shared" si="22"/>
        <v>12</v>
      </c>
      <c r="L340" s="12">
        <f t="shared" si="23"/>
        <v>23</v>
      </c>
      <c r="M340" t="s">
        <v>257</v>
      </c>
      <c r="N340" t="s">
        <v>258</v>
      </c>
      <c r="O340" t="s">
        <v>121</v>
      </c>
      <c r="P340" t="s">
        <v>121</v>
      </c>
      <c r="Q340" t="s">
        <v>109</v>
      </c>
      <c r="R340" t="s">
        <v>106</v>
      </c>
      <c r="S340">
        <v>53.13</v>
      </c>
      <c r="T340" t="s">
        <v>104</v>
      </c>
      <c r="AA340" t="s">
        <v>114</v>
      </c>
      <c r="AB340" t="s">
        <v>119</v>
      </c>
      <c r="AD340" t="s">
        <v>130</v>
      </c>
      <c r="AE340" t="s">
        <v>131</v>
      </c>
      <c r="AM340" t="s">
        <v>124</v>
      </c>
      <c r="AO340">
        <v>0</v>
      </c>
      <c r="AT340">
        <v>0</v>
      </c>
      <c r="AU340" t="s">
        <v>259</v>
      </c>
      <c r="AV340">
        <v>23</v>
      </c>
      <c r="AW340">
        <v>2013</v>
      </c>
    </row>
    <row r="341" spans="1:49" ht="16" x14ac:dyDescent="0.2">
      <c r="A341" t="s">
        <v>127</v>
      </c>
      <c r="B341" t="s">
        <v>127</v>
      </c>
      <c r="C341" s="4">
        <v>30</v>
      </c>
      <c r="D341">
        <v>290</v>
      </c>
      <c r="E341" s="4" t="s">
        <v>274</v>
      </c>
      <c r="F341" s="4" t="str">
        <f t="shared" si="20"/>
        <v>Italy</v>
      </c>
      <c r="G341" s="11">
        <v>9.0026589999999995</v>
      </c>
      <c r="H341" s="11">
        <v>46.159647999999997</v>
      </c>
      <c r="I341" s="9">
        <v>41631</v>
      </c>
      <c r="J341" s="12">
        <f t="shared" si="21"/>
        <v>2013</v>
      </c>
      <c r="K341" s="12">
        <f t="shared" si="22"/>
        <v>12</v>
      </c>
      <c r="L341" s="12">
        <f t="shared" si="23"/>
        <v>23</v>
      </c>
      <c r="M341" t="s">
        <v>257</v>
      </c>
      <c r="N341" t="s">
        <v>258</v>
      </c>
      <c r="O341" t="s">
        <v>121</v>
      </c>
      <c r="P341" t="s">
        <v>121</v>
      </c>
      <c r="Q341" t="s">
        <v>109</v>
      </c>
      <c r="R341" t="s">
        <v>106</v>
      </c>
      <c r="S341">
        <v>54.13</v>
      </c>
      <c r="T341" t="s">
        <v>104</v>
      </c>
      <c r="AA341" t="s">
        <v>114</v>
      </c>
      <c r="AB341" t="s">
        <v>119</v>
      </c>
      <c r="AD341" t="s">
        <v>136</v>
      </c>
      <c r="AE341" t="s">
        <v>137</v>
      </c>
      <c r="AM341" t="s">
        <v>124</v>
      </c>
      <c r="AO341">
        <v>0</v>
      </c>
      <c r="AT341">
        <v>0</v>
      </c>
      <c r="AU341" t="s">
        <v>259</v>
      </c>
      <c r="AV341">
        <v>23</v>
      </c>
      <c r="AW341">
        <v>2013</v>
      </c>
    </row>
    <row r="342" spans="1:49" ht="16" x14ac:dyDescent="0.2">
      <c r="A342" t="s">
        <v>127</v>
      </c>
      <c r="B342" t="s">
        <v>127</v>
      </c>
      <c r="C342" s="4">
        <v>30</v>
      </c>
      <c r="D342">
        <v>290</v>
      </c>
      <c r="E342" s="4" t="s">
        <v>274</v>
      </c>
      <c r="F342" s="4" t="str">
        <f t="shared" si="20"/>
        <v>Italy</v>
      </c>
      <c r="G342" s="11">
        <v>9.0026589999999995</v>
      </c>
      <c r="H342" s="11">
        <v>46.159647999999997</v>
      </c>
      <c r="I342" s="9">
        <v>41631</v>
      </c>
      <c r="J342" s="12">
        <f t="shared" si="21"/>
        <v>2013</v>
      </c>
      <c r="K342" s="12">
        <f t="shared" si="22"/>
        <v>12</v>
      </c>
      <c r="L342" s="12">
        <f t="shared" si="23"/>
        <v>23</v>
      </c>
      <c r="M342" t="s">
        <v>257</v>
      </c>
      <c r="N342" t="s">
        <v>258</v>
      </c>
      <c r="O342" t="s">
        <v>121</v>
      </c>
      <c r="P342" t="s">
        <v>121</v>
      </c>
      <c r="Q342" t="s">
        <v>109</v>
      </c>
      <c r="R342" t="s">
        <v>106</v>
      </c>
      <c r="S342">
        <v>55.13</v>
      </c>
      <c r="T342" t="s">
        <v>104</v>
      </c>
      <c r="AA342" t="s">
        <v>114</v>
      </c>
      <c r="AB342" t="s">
        <v>119</v>
      </c>
      <c r="AD342" t="s">
        <v>136</v>
      </c>
      <c r="AE342" t="s">
        <v>137</v>
      </c>
      <c r="AM342" t="s">
        <v>124</v>
      </c>
      <c r="AO342">
        <v>0</v>
      </c>
      <c r="AT342">
        <v>0</v>
      </c>
      <c r="AU342" t="s">
        <v>259</v>
      </c>
      <c r="AV342">
        <v>23</v>
      </c>
      <c r="AW342">
        <v>2013</v>
      </c>
    </row>
    <row r="343" spans="1:49" ht="16" x14ac:dyDescent="0.2">
      <c r="A343" t="s">
        <v>127</v>
      </c>
      <c r="B343" t="s">
        <v>127</v>
      </c>
      <c r="C343" s="4">
        <v>30</v>
      </c>
      <c r="D343">
        <v>290</v>
      </c>
      <c r="E343" s="4" t="s">
        <v>274</v>
      </c>
      <c r="F343" s="4" t="str">
        <f t="shared" si="20"/>
        <v>Italy</v>
      </c>
      <c r="G343" s="11">
        <v>9.0026589999999995</v>
      </c>
      <c r="H343" s="11">
        <v>46.159647999999997</v>
      </c>
      <c r="I343" s="9">
        <v>41631</v>
      </c>
      <c r="J343" s="12">
        <f t="shared" si="21"/>
        <v>2013</v>
      </c>
      <c r="K343" s="12">
        <f t="shared" si="22"/>
        <v>12</v>
      </c>
      <c r="L343" s="12">
        <f t="shared" si="23"/>
        <v>23</v>
      </c>
      <c r="M343" t="s">
        <v>257</v>
      </c>
      <c r="N343" t="s">
        <v>258</v>
      </c>
      <c r="O343" t="s">
        <v>121</v>
      </c>
      <c r="P343" t="s">
        <v>121</v>
      </c>
      <c r="Q343" t="s">
        <v>109</v>
      </c>
      <c r="R343" t="s">
        <v>106</v>
      </c>
      <c r="S343">
        <v>56.13</v>
      </c>
      <c r="T343" t="s">
        <v>104</v>
      </c>
      <c r="AA343" t="s">
        <v>114</v>
      </c>
      <c r="AB343" t="s">
        <v>119</v>
      </c>
      <c r="AD343" t="s">
        <v>130</v>
      </c>
      <c r="AE343" t="s">
        <v>135</v>
      </c>
      <c r="AM343" t="s">
        <v>124</v>
      </c>
      <c r="AO343">
        <v>0</v>
      </c>
      <c r="AT343">
        <v>0</v>
      </c>
      <c r="AU343" t="s">
        <v>259</v>
      </c>
      <c r="AV343">
        <v>23</v>
      </c>
      <c r="AW343">
        <v>2013</v>
      </c>
    </row>
    <row r="344" spans="1:49" ht="16" x14ac:dyDescent="0.2">
      <c r="A344" t="s">
        <v>127</v>
      </c>
      <c r="B344" t="s">
        <v>127</v>
      </c>
      <c r="C344" s="4">
        <v>30</v>
      </c>
      <c r="D344">
        <v>290</v>
      </c>
      <c r="E344" s="4" t="s">
        <v>274</v>
      </c>
      <c r="F344" s="4" t="str">
        <f t="shared" si="20"/>
        <v>Italy</v>
      </c>
      <c r="G344" s="11">
        <v>9.0026589999999995</v>
      </c>
      <c r="H344" s="11">
        <v>46.159647999999997</v>
      </c>
      <c r="I344" s="9">
        <v>41631</v>
      </c>
      <c r="J344" s="12">
        <f t="shared" si="21"/>
        <v>2013</v>
      </c>
      <c r="K344" s="12">
        <f t="shared" si="22"/>
        <v>12</v>
      </c>
      <c r="L344" s="12">
        <f t="shared" si="23"/>
        <v>23</v>
      </c>
      <c r="M344" t="s">
        <v>257</v>
      </c>
      <c r="N344" t="s">
        <v>258</v>
      </c>
      <c r="O344" t="s">
        <v>121</v>
      </c>
      <c r="P344" t="s">
        <v>121</v>
      </c>
      <c r="Q344" t="s">
        <v>109</v>
      </c>
      <c r="R344" t="s">
        <v>106</v>
      </c>
      <c r="S344">
        <v>57.13</v>
      </c>
      <c r="T344" t="s">
        <v>104</v>
      </c>
      <c r="AA344" t="s">
        <v>114</v>
      </c>
      <c r="AB344" t="s">
        <v>119</v>
      </c>
      <c r="AD344" t="s">
        <v>130</v>
      </c>
      <c r="AE344" t="s">
        <v>135</v>
      </c>
      <c r="AM344" t="s">
        <v>124</v>
      </c>
      <c r="AO344">
        <v>0</v>
      </c>
      <c r="AT344">
        <v>0</v>
      </c>
      <c r="AU344" t="s">
        <v>259</v>
      </c>
      <c r="AV344">
        <v>23</v>
      </c>
      <c r="AW344">
        <v>2013</v>
      </c>
    </row>
    <row r="345" spans="1:49" ht="16" x14ac:dyDescent="0.2">
      <c r="A345" t="s">
        <v>127</v>
      </c>
      <c r="B345" t="s">
        <v>127</v>
      </c>
      <c r="C345" s="4">
        <v>30</v>
      </c>
      <c r="D345">
        <v>290</v>
      </c>
      <c r="E345" s="4" t="s">
        <v>274</v>
      </c>
      <c r="F345" s="4" t="str">
        <f t="shared" si="20"/>
        <v>Italy</v>
      </c>
      <c r="G345" s="11">
        <v>9.0026589999999995</v>
      </c>
      <c r="H345" s="11">
        <v>46.159647999999997</v>
      </c>
      <c r="I345" s="10">
        <v>41631</v>
      </c>
      <c r="J345" s="12">
        <f t="shared" si="21"/>
        <v>2013</v>
      </c>
      <c r="K345" s="12">
        <f t="shared" si="22"/>
        <v>12</v>
      </c>
      <c r="L345" s="12">
        <f t="shared" si="23"/>
        <v>23</v>
      </c>
      <c r="M345" t="s">
        <v>257</v>
      </c>
      <c r="N345" t="s">
        <v>258</v>
      </c>
      <c r="O345" t="s">
        <v>121</v>
      </c>
      <c r="P345" t="s">
        <v>121</v>
      </c>
      <c r="Q345" t="s">
        <v>109</v>
      </c>
      <c r="R345" t="s">
        <v>106</v>
      </c>
      <c r="S345">
        <v>58.13</v>
      </c>
      <c r="T345" t="s">
        <v>104</v>
      </c>
      <c r="AA345" t="s">
        <v>114</v>
      </c>
      <c r="AB345" t="s">
        <v>119</v>
      </c>
      <c r="AD345" t="s">
        <v>130</v>
      </c>
      <c r="AE345" t="s">
        <v>135</v>
      </c>
      <c r="AM345" t="s">
        <v>124</v>
      </c>
      <c r="AO345">
        <v>0</v>
      </c>
      <c r="AT345">
        <v>0</v>
      </c>
      <c r="AU345" t="s">
        <v>259</v>
      </c>
      <c r="AV345">
        <v>23</v>
      </c>
      <c r="AW345">
        <v>2013</v>
      </c>
    </row>
    <row r="346" spans="1:49" ht="16" x14ac:dyDescent="0.2">
      <c r="A346" t="s">
        <v>127</v>
      </c>
      <c r="B346" t="s">
        <v>127</v>
      </c>
      <c r="C346" s="4">
        <v>30</v>
      </c>
      <c r="D346">
        <v>290</v>
      </c>
      <c r="E346" s="4" t="s">
        <v>274</v>
      </c>
      <c r="F346" s="4" t="str">
        <f t="shared" si="20"/>
        <v>Italy</v>
      </c>
      <c r="G346" s="11">
        <v>9.0026589999999995</v>
      </c>
      <c r="H346" s="11">
        <v>46.159647999999997</v>
      </c>
      <c r="I346" s="10">
        <v>41631</v>
      </c>
      <c r="J346" s="12">
        <f t="shared" si="21"/>
        <v>2013</v>
      </c>
      <c r="K346" s="12">
        <f t="shared" si="22"/>
        <v>12</v>
      </c>
      <c r="L346" s="12">
        <f t="shared" si="23"/>
        <v>23</v>
      </c>
      <c r="M346" t="s">
        <v>257</v>
      </c>
      <c r="N346" t="s">
        <v>258</v>
      </c>
      <c r="O346" t="s">
        <v>121</v>
      </c>
      <c r="P346" t="s">
        <v>121</v>
      </c>
      <c r="Q346" t="s">
        <v>109</v>
      </c>
      <c r="R346" t="s">
        <v>106</v>
      </c>
      <c r="S346">
        <v>59.13</v>
      </c>
      <c r="T346" t="s">
        <v>104</v>
      </c>
      <c r="AA346" t="s">
        <v>114</v>
      </c>
      <c r="AB346" t="s">
        <v>119</v>
      </c>
      <c r="AD346" t="s">
        <v>130</v>
      </c>
      <c r="AE346" t="s">
        <v>131</v>
      </c>
      <c r="AM346" t="s">
        <v>124</v>
      </c>
      <c r="AO346">
        <v>0</v>
      </c>
      <c r="AT346">
        <v>0</v>
      </c>
      <c r="AU346" t="s">
        <v>259</v>
      </c>
      <c r="AV346">
        <v>23</v>
      </c>
      <c r="AW346">
        <v>2013</v>
      </c>
    </row>
    <row r="347" spans="1:49" ht="16" x14ac:dyDescent="0.2">
      <c r="A347" t="s">
        <v>127</v>
      </c>
      <c r="B347" t="s">
        <v>127</v>
      </c>
      <c r="C347" s="4">
        <v>30</v>
      </c>
      <c r="D347">
        <v>290</v>
      </c>
      <c r="E347" s="4" t="s">
        <v>274</v>
      </c>
      <c r="F347" s="4" t="str">
        <f t="shared" si="20"/>
        <v>Italy</v>
      </c>
      <c r="G347" s="11">
        <v>9.0026589999999995</v>
      </c>
      <c r="H347" s="11">
        <v>46.159647999999997</v>
      </c>
      <c r="I347" s="10">
        <v>41632</v>
      </c>
      <c r="J347" s="12">
        <f t="shared" si="21"/>
        <v>2013</v>
      </c>
      <c r="K347" s="12">
        <f t="shared" si="22"/>
        <v>12</v>
      </c>
      <c r="L347" s="12">
        <f t="shared" si="23"/>
        <v>24</v>
      </c>
      <c r="M347" t="s">
        <v>257</v>
      </c>
      <c r="N347" t="s">
        <v>258</v>
      </c>
      <c r="O347" t="s">
        <v>121</v>
      </c>
      <c r="P347" t="s">
        <v>121</v>
      </c>
      <c r="Q347" t="s">
        <v>109</v>
      </c>
      <c r="R347" t="s">
        <v>106</v>
      </c>
      <c r="S347">
        <v>60.13</v>
      </c>
      <c r="T347" t="s">
        <v>104</v>
      </c>
      <c r="AA347" t="s">
        <v>114</v>
      </c>
      <c r="AB347" t="s">
        <v>119</v>
      </c>
      <c r="AD347" t="s">
        <v>130</v>
      </c>
      <c r="AE347" t="s">
        <v>131</v>
      </c>
      <c r="AM347" t="s">
        <v>124</v>
      </c>
      <c r="AO347">
        <v>0</v>
      </c>
      <c r="AT347">
        <v>0</v>
      </c>
      <c r="AU347" t="s">
        <v>259</v>
      </c>
      <c r="AV347">
        <v>24</v>
      </c>
      <c r="AW347">
        <v>2013</v>
      </c>
    </row>
    <row r="348" spans="1:49" ht="16" x14ac:dyDescent="0.2">
      <c r="A348" t="s">
        <v>127</v>
      </c>
      <c r="B348" t="s">
        <v>127</v>
      </c>
      <c r="C348" s="4">
        <v>30</v>
      </c>
      <c r="D348">
        <v>290</v>
      </c>
      <c r="E348" s="4" t="s">
        <v>274</v>
      </c>
      <c r="F348" s="4" t="str">
        <f t="shared" si="20"/>
        <v>Italy</v>
      </c>
      <c r="G348" s="11">
        <v>9.0026589999999995</v>
      </c>
      <c r="H348" s="11">
        <v>46.159647999999997</v>
      </c>
      <c r="I348" s="10">
        <v>41632</v>
      </c>
      <c r="J348" s="12">
        <f t="shared" si="21"/>
        <v>2013</v>
      </c>
      <c r="K348" s="12">
        <f t="shared" si="22"/>
        <v>12</v>
      </c>
      <c r="L348" s="12">
        <f t="shared" si="23"/>
        <v>24</v>
      </c>
      <c r="M348" t="s">
        <v>257</v>
      </c>
      <c r="N348" t="s">
        <v>258</v>
      </c>
      <c r="O348" t="s">
        <v>121</v>
      </c>
      <c r="P348" t="s">
        <v>121</v>
      </c>
      <c r="Q348" t="s">
        <v>109</v>
      </c>
      <c r="R348" t="s">
        <v>106</v>
      </c>
      <c r="S348">
        <v>61.13</v>
      </c>
      <c r="T348" t="s">
        <v>104</v>
      </c>
      <c r="AA348" t="s">
        <v>114</v>
      </c>
      <c r="AB348" t="s">
        <v>119</v>
      </c>
      <c r="AD348" t="s">
        <v>136</v>
      </c>
      <c r="AE348" t="s">
        <v>137</v>
      </c>
      <c r="AM348" t="s">
        <v>124</v>
      </c>
      <c r="AO348">
        <v>0</v>
      </c>
      <c r="AT348">
        <v>0</v>
      </c>
      <c r="AU348" t="s">
        <v>259</v>
      </c>
      <c r="AV348">
        <v>24</v>
      </c>
      <c r="AW348">
        <v>2013</v>
      </c>
    </row>
    <row r="349" spans="1:49" ht="16" x14ac:dyDescent="0.2">
      <c r="A349" t="s">
        <v>127</v>
      </c>
      <c r="B349" t="s">
        <v>127</v>
      </c>
      <c r="C349" s="4">
        <v>30</v>
      </c>
      <c r="D349">
        <v>290</v>
      </c>
      <c r="E349" s="4" t="s">
        <v>274</v>
      </c>
      <c r="F349" s="4" t="str">
        <f t="shared" si="20"/>
        <v>Italy</v>
      </c>
      <c r="G349" s="11">
        <v>9.0026589999999995</v>
      </c>
      <c r="H349" s="11">
        <v>46.159647999999997</v>
      </c>
      <c r="I349" s="10">
        <v>41632</v>
      </c>
      <c r="J349" s="12">
        <f t="shared" si="21"/>
        <v>2013</v>
      </c>
      <c r="K349" s="12">
        <f t="shared" si="22"/>
        <v>12</v>
      </c>
      <c r="L349" s="12">
        <f t="shared" si="23"/>
        <v>24</v>
      </c>
      <c r="M349" t="s">
        <v>257</v>
      </c>
      <c r="N349" t="s">
        <v>258</v>
      </c>
      <c r="O349" t="s">
        <v>121</v>
      </c>
      <c r="P349" t="s">
        <v>121</v>
      </c>
      <c r="Q349" t="s">
        <v>109</v>
      </c>
      <c r="R349" t="s">
        <v>106</v>
      </c>
      <c r="S349">
        <v>62.13</v>
      </c>
      <c r="T349" t="s">
        <v>104</v>
      </c>
      <c r="AA349" t="s">
        <v>114</v>
      </c>
      <c r="AB349" t="s">
        <v>119</v>
      </c>
      <c r="AD349" t="s">
        <v>136</v>
      </c>
      <c r="AE349" t="s">
        <v>137</v>
      </c>
      <c r="AM349" t="s">
        <v>124</v>
      </c>
      <c r="AO349">
        <v>0</v>
      </c>
      <c r="AT349">
        <v>0</v>
      </c>
      <c r="AU349" t="s">
        <v>259</v>
      </c>
      <c r="AV349">
        <v>24</v>
      </c>
      <c r="AW349">
        <v>2013</v>
      </c>
    </row>
    <row r="350" spans="1:49" ht="16" x14ac:dyDescent="0.2">
      <c r="A350" t="s">
        <v>127</v>
      </c>
      <c r="B350" t="s">
        <v>127</v>
      </c>
      <c r="C350" s="4">
        <v>30</v>
      </c>
      <c r="D350">
        <v>290</v>
      </c>
      <c r="E350" s="4" t="s">
        <v>274</v>
      </c>
      <c r="F350" s="4" t="str">
        <f t="shared" si="20"/>
        <v>Italy</v>
      </c>
      <c r="G350" s="11">
        <v>9.0026589999999995</v>
      </c>
      <c r="H350" s="11">
        <v>46.159647999999997</v>
      </c>
      <c r="I350" s="10">
        <v>41632</v>
      </c>
      <c r="J350" s="12">
        <f t="shared" si="21"/>
        <v>2013</v>
      </c>
      <c r="K350" s="12">
        <f t="shared" si="22"/>
        <v>12</v>
      </c>
      <c r="L350" s="12">
        <f t="shared" si="23"/>
        <v>24</v>
      </c>
      <c r="M350" t="s">
        <v>257</v>
      </c>
      <c r="N350" t="s">
        <v>258</v>
      </c>
      <c r="O350" t="s">
        <v>121</v>
      </c>
      <c r="P350" t="s">
        <v>121</v>
      </c>
      <c r="Q350" t="s">
        <v>109</v>
      </c>
      <c r="R350" t="s">
        <v>106</v>
      </c>
      <c r="S350">
        <v>63.13</v>
      </c>
      <c r="T350" t="s">
        <v>104</v>
      </c>
      <c r="AA350" t="s">
        <v>114</v>
      </c>
      <c r="AB350" t="s">
        <v>119</v>
      </c>
      <c r="AD350" t="s">
        <v>130</v>
      </c>
      <c r="AE350" t="s">
        <v>135</v>
      </c>
      <c r="AM350" t="s">
        <v>124</v>
      </c>
      <c r="AO350">
        <v>0</v>
      </c>
      <c r="AT350">
        <v>0</v>
      </c>
      <c r="AU350" t="s">
        <v>259</v>
      </c>
      <c r="AV350">
        <v>24</v>
      </c>
      <c r="AW350">
        <v>2013</v>
      </c>
    </row>
    <row r="351" spans="1:49" ht="16" x14ac:dyDescent="0.2">
      <c r="A351" t="s">
        <v>127</v>
      </c>
      <c r="B351" t="s">
        <v>127</v>
      </c>
      <c r="C351" s="4">
        <v>30</v>
      </c>
      <c r="D351">
        <v>290</v>
      </c>
      <c r="E351" s="4" t="s">
        <v>274</v>
      </c>
      <c r="F351" s="4" t="str">
        <f t="shared" si="20"/>
        <v>Italy</v>
      </c>
      <c r="G351" s="11">
        <v>9.0026589999999995</v>
      </c>
      <c r="H351" s="11">
        <v>46.159647999999997</v>
      </c>
      <c r="I351" s="10">
        <v>41632</v>
      </c>
      <c r="J351" s="12">
        <f t="shared" si="21"/>
        <v>2013</v>
      </c>
      <c r="K351" s="12">
        <f t="shared" si="22"/>
        <v>12</v>
      </c>
      <c r="L351" s="12">
        <f t="shared" si="23"/>
        <v>24</v>
      </c>
      <c r="M351" t="s">
        <v>257</v>
      </c>
      <c r="N351" t="s">
        <v>258</v>
      </c>
      <c r="O351" t="s">
        <v>121</v>
      </c>
      <c r="P351" t="s">
        <v>121</v>
      </c>
      <c r="Q351" t="s">
        <v>109</v>
      </c>
      <c r="R351" t="s">
        <v>106</v>
      </c>
      <c r="S351">
        <v>64.13</v>
      </c>
      <c r="T351" t="s">
        <v>104</v>
      </c>
      <c r="AA351" t="s">
        <v>114</v>
      </c>
      <c r="AB351" t="s">
        <v>119</v>
      </c>
      <c r="AD351" t="s">
        <v>136</v>
      </c>
      <c r="AE351" t="s">
        <v>137</v>
      </c>
      <c r="AM351" t="s">
        <v>124</v>
      </c>
      <c r="AO351">
        <v>0</v>
      </c>
      <c r="AT351">
        <v>0</v>
      </c>
      <c r="AU351" t="s">
        <v>259</v>
      </c>
      <c r="AV351">
        <v>24</v>
      </c>
      <c r="AW351">
        <v>2013</v>
      </c>
    </row>
    <row r="352" spans="1:49" ht="16" x14ac:dyDescent="0.2">
      <c r="A352" t="s">
        <v>127</v>
      </c>
      <c r="B352" t="s">
        <v>127</v>
      </c>
      <c r="C352" s="4">
        <v>30</v>
      </c>
      <c r="D352">
        <v>290</v>
      </c>
      <c r="E352" s="4" t="s">
        <v>274</v>
      </c>
      <c r="F352" s="4" t="str">
        <f t="shared" si="20"/>
        <v>Italy</v>
      </c>
      <c r="G352" s="11">
        <v>9.0026589999999995</v>
      </c>
      <c r="H352" s="11">
        <v>46.159647999999997</v>
      </c>
      <c r="I352" s="10">
        <v>41632</v>
      </c>
      <c r="J352" s="12">
        <f t="shared" si="21"/>
        <v>2013</v>
      </c>
      <c r="K352" s="12">
        <f t="shared" si="22"/>
        <v>12</v>
      </c>
      <c r="L352" s="12">
        <f t="shared" si="23"/>
        <v>24</v>
      </c>
      <c r="M352" t="s">
        <v>257</v>
      </c>
      <c r="N352" t="s">
        <v>258</v>
      </c>
      <c r="O352" t="s">
        <v>121</v>
      </c>
      <c r="P352" t="s">
        <v>121</v>
      </c>
      <c r="Q352" t="s">
        <v>109</v>
      </c>
      <c r="R352" t="s">
        <v>106</v>
      </c>
      <c r="S352">
        <v>65.13</v>
      </c>
      <c r="T352" t="s">
        <v>104</v>
      </c>
      <c r="AA352" t="s">
        <v>114</v>
      </c>
      <c r="AB352" t="s">
        <v>119</v>
      </c>
      <c r="AD352" t="s">
        <v>130</v>
      </c>
      <c r="AE352" t="s">
        <v>131</v>
      </c>
      <c r="AM352" t="s">
        <v>124</v>
      </c>
      <c r="AO352">
        <v>0</v>
      </c>
      <c r="AT352">
        <v>0</v>
      </c>
      <c r="AU352" t="s">
        <v>259</v>
      </c>
      <c r="AV352">
        <v>24</v>
      </c>
      <c r="AW352">
        <v>2013</v>
      </c>
    </row>
    <row r="353" spans="1:49" ht="16" x14ac:dyDescent="0.2">
      <c r="A353" t="s">
        <v>127</v>
      </c>
      <c r="B353" t="s">
        <v>127</v>
      </c>
      <c r="C353" s="4">
        <v>30</v>
      </c>
      <c r="D353">
        <v>290</v>
      </c>
      <c r="E353" s="4" t="s">
        <v>274</v>
      </c>
      <c r="F353" s="4" t="str">
        <f t="shared" si="20"/>
        <v>Italy</v>
      </c>
      <c r="G353" s="11">
        <v>9.0026589999999995</v>
      </c>
      <c r="H353" s="11">
        <v>46.159647999999997</v>
      </c>
      <c r="I353" s="10">
        <v>41632</v>
      </c>
      <c r="J353" s="12">
        <f t="shared" si="21"/>
        <v>2013</v>
      </c>
      <c r="K353" s="12">
        <f t="shared" si="22"/>
        <v>12</v>
      </c>
      <c r="L353" s="12">
        <f t="shared" si="23"/>
        <v>24</v>
      </c>
      <c r="M353" t="s">
        <v>257</v>
      </c>
      <c r="N353" t="s">
        <v>258</v>
      </c>
      <c r="O353" t="s">
        <v>121</v>
      </c>
      <c r="P353" t="s">
        <v>121</v>
      </c>
      <c r="Q353" t="s">
        <v>109</v>
      </c>
      <c r="R353" t="s">
        <v>106</v>
      </c>
      <c r="S353">
        <v>66.13</v>
      </c>
      <c r="T353" t="s">
        <v>104</v>
      </c>
      <c r="AA353" t="s">
        <v>114</v>
      </c>
      <c r="AB353" t="s">
        <v>119</v>
      </c>
      <c r="AD353" t="s">
        <v>136</v>
      </c>
      <c r="AE353" t="s">
        <v>137</v>
      </c>
      <c r="AM353" t="s">
        <v>124</v>
      </c>
      <c r="AO353">
        <v>0</v>
      </c>
      <c r="AT353">
        <v>0</v>
      </c>
      <c r="AU353" t="s">
        <v>259</v>
      </c>
      <c r="AV353">
        <v>24</v>
      </c>
      <c r="AW353">
        <v>2013</v>
      </c>
    </row>
    <row r="354" spans="1:49" ht="16" x14ac:dyDescent="0.2">
      <c r="A354" t="s">
        <v>127</v>
      </c>
      <c r="B354" t="s">
        <v>127</v>
      </c>
      <c r="C354" s="4">
        <v>30</v>
      </c>
      <c r="D354">
        <v>290</v>
      </c>
      <c r="E354" s="4" t="s">
        <v>274</v>
      </c>
      <c r="F354" s="4" t="str">
        <f t="shared" si="20"/>
        <v>Italy</v>
      </c>
      <c r="G354" s="11">
        <v>9.0026589999999995</v>
      </c>
      <c r="H354" s="11">
        <v>46.159647999999997</v>
      </c>
      <c r="I354" s="10">
        <v>41636</v>
      </c>
      <c r="J354" s="12">
        <f t="shared" si="21"/>
        <v>2013</v>
      </c>
      <c r="K354" s="12">
        <f t="shared" si="22"/>
        <v>12</v>
      </c>
      <c r="L354" s="12">
        <f t="shared" si="23"/>
        <v>28</v>
      </c>
      <c r="M354" t="s">
        <v>257</v>
      </c>
      <c r="N354" t="s">
        <v>258</v>
      </c>
      <c r="O354" t="s">
        <v>121</v>
      </c>
      <c r="P354" t="s">
        <v>121</v>
      </c>
      <c r="Q354" t="s">
        <v>109</v>
      </c>
      <c r="R354" t="s">
        <v>106</v>
      </c>
      <c r="S354">
        <v>76.13</v>
      </c>
      <c r="T354" t="s">
        <v>104</v>
      </c>
      <c r="AA354" t="s">
        <v>114</v>
      </c>
      <c r="AB354" t="s">
        <v>119</v>
      </c>
      <c r="AD354" t="s">
        <v>130</v>
      </c>
      <c r="AE354" t="s">
        <v>135</v>
      </c>
      <c r="AM354" t="s">
        <v>124</v>
      </c>
      <c r="AO354">
        <v>0</v>
      </c>
      <c r="AT354">
        <v>0</v>
      </c>
      <c r="AU354" t="s">
        <v>259</v>
      </c>
      <c r="AV354">
        <v>28</v>
      </c>
      <c r="AW354">
        <v>2013</v>
      </c>
    </row>
    <row r="355" spans="1:49" ht="16" x14ac:dyDescent="0.2">
      <c r="A355" t="s">
        <v>127</v>
      </c>
      <c r="B355" t="s">
        <v>127</v>
      </c>
      <c r="C355" s="4">
        <v>30</v>
      </c>
      <c r="D355">
        <v>290</v>
      </c>
      <c r="E355" s="4" t="s">
        <v>274</v>
      </c>
      <c r="F355" s="4" t="str">
        <f t="shared" si="20"/>
        <v>Italy</v>
      </c>
      <c r="G355" s="11">
        <v>9.0026589999999995</v>
      </c>
      <c r="H355" s="11">
        <v>46.159647999999997</v>
      </c>
      <c r="I355" s="10">
        <v>41636</v>
      </c>
      <c r="J355" s="12">
        <f t="shared" si="21"/>
        <v>2013</v>
      </c>
      <c r="K355" s="12">
        <f t="shared" si="22"/>
        <v>12</v>
      </c>
      <c r="L355" s="12">
        <f t="shared" si="23"/>
        <v>28</v>
      </c>
      <c r="M355" t="s">
        <v>257</v>
      </c>
      <c r="N355" t="s">
        <v>258</v>
      </c>
      <c r="O355" t="s">
        <v>121</v>
      </c>
      <c r="P355" t="s">
        <v>121</v>
      </c>
      <c r="Q355" t="s">
        <v>109</v>
      </c>
      <c r="R355" t="s">
        <v>106</v>
      </c>
      <c r="S355">
        <v>77.13</v>
      </c>
      <c r="T355" t="s">
        <v>104</v>
      </c>
      <c r="AA355" t="s">
        <v>114</v>
      </c>
      <c r="AB355" t="s">
        <v>119</v>
      </c>
      <c r="AD355" t="s">
        <v>130</v>
      </c>
      <c r="AE355" t="s">
        <v>135</v>
      </c>
      <c r="AM355" t="s">
        <v>124</v>
      </c>
      <c r="AO355">
        <v>0</v>
      </c>
      <c r="AT355">
        <v>0</v>
      </c>
      <c r="AU355" t="s">
        <v>259</v>
      </c>
      <c r="AV355">
        <v>28</v>
      </c>
      <c r="AW355">
        <v>2013</v>
      </c>
    </row>
    <row r="356" spans="1:49" ht="16" x14ac:dyDescent="0.2">
      <c r="A356" t="s">
        <v>127</v>
      </c>
      <c r="B356" t="s">
        <v>127</v>
      </c>
      <c r="C356" s="4">
        <v>30</v>
      </c>
      <c r="D356">
        <v>290</v>
      </c>
      <c r="E356" s="4" t="s">
        <v>274</v>
      </c>
      <c r="F356" s="4" t="str">
        <f t="shared" si="20"/>
        <v>Italy</v>
      </c>
      <c r="G356" s="11">
        <v>9.0026589999999995</v>
      </c>
      <c r="H356" s="11">
        <v>46.159647999999997</v>
      </c>
      <c r="I356" s="10">
        <v>41636</v>
      </c>
      <c r="J356" s="12">
        <f t="shared" si="21"/>
        <v>2013</v>
      </c>
      <c r="K356" s="12">
        <f t="shared" si="22"/>
        <v>12</v>
      </c>
      <c r="L356" s="12">
        <f t="shared" si="23"/>
        <v>28</v>
      </c>
      <c r="M356" t="s">
        <v>257</v>
      </c>
      <c r="N356" t="s">
        <v>258</v>
      </c>
      <c r="O356" t="s">
        <v>121</v>
      </c>
      <c r="P356" t="s">
        <v>121</v>
      </c>
      <c r="Q356" t="s">
        <v>109</v>
      </c>
      <c r="R356" t="s">
        <v>106</v>
      </c>
      <c r="S356">
        <v>78.13</v>
      </c>
      <c r="T356" t="s">
        <v>104</v>
      </c>
      <c r="AA356" t="s">
        <v>114</v>
      </c>
      <c r="AB356" t="s">
        <v>119</v>
      </c>
      <c r="AD356" t="s">
        <v>130</v>
      </c>
      <c r="AE356" t="s">
        <v>131</v>
      </c>
      <c r="AM356" t="s">
        <v>124</v>
      </c>
      <c r="AO356">
        <v>0</v>
      </c>
      <c r="AT356">
        <v>0</v>
      </c>
      <c r="AU356" t="s">
        <v>259</v>
      </c>
      <c r="AV356">
        <v>28</v>
      </c>
      <c r="AW356">
        <v>2013</v>
      </c>
    </row>
    <row r="357" spans="1:49" ht="16" x14ac:dyDescent="0.2">
      <c r="A357" t="s">
        <v>127</v>
      </c>
      <c r="B357" t="s">
        <v>127</v>
      </c>
      <c r="C357" s="4">
        <v>30</v>
      </c>
      <c r="D357">
        <v>290</v>
      </c>
      <c r="E357" s="4" t="s">
        <v>274</v>
      </c>
      <c r="F357" s="4" t="str">
        <f t="shared" si="20"/>
        <v>Italy</v>
      </c>
      <c r="G357" s="11">
        <v>9.0026589999999995</v>
      </c>
      <c r="H357" s="11">
        <v>46.159647999999997</v>
      </c>
      <c r="I357" s="10">
        <v>41636</v>
      </c>
      <c r="J357" s="12">
        <f t="shared" si="21"/>
        <v>2013</v>
      </c>
      <c r="K357" s="12">
        <f t="shared" si="22"/>
        <v>12</v>
      </c>
      <c r="L357" s="12">
        <f t="shared" si="23"/>
        <v>28</v>
      </c>
      <c r="M357" t="s">
        <v>257</v>
      </c>
      <c r="N357" t="s">
        <v>258</v>
      </c>
      <c r="O357" t="s">
        <v>121</v>
      </c>
      <c r="P357" t="s">
        <v>121</v>
      </c>
      <c r="Q357" t="s">
        <v>109</v>
      </c>
      <c r="R357" t="s">
        <v>106</v>
      </c>
      <c r="S357">
        <v>79.13</v>
      </c>
      <c r="T357" t="s">
        <v>104</v>
      </c>
      <c r="AA357" t="s">
        <v>114</v>
      </c>
      <c r="AB357" t="s">
        <v>119</v>
      </c>
      <c r="AD357" t="s">
        <v>130</v>
      </c>
      <c r="AE357" t="s">
        <v>135</v>
      </c>
      <c r="AM357" t="s">
        <v>124</v>
      </c>
      <c r="AO357">
        <v>0</v>
      </c>
      <c r="AT357">
        <v>0</v>
      </c>
      <c r="AU357" t="s">
        <v>259</v>
      </c>
      <c r="AV357">
        <v>28</v>
      </c>
      <c r="AW357">
        <v>2013</v>
      </c>
    </row>
    <row r="358" spans="1:49" ht="16" x14ac:dyDescent="0.2">
      <c r="A358" t="s">
        <v>127</v>
      </c>
      <c r="B358" t="s">
        <v>127</v>
      </c>
      <c r="C358" s="4">
        <v>30</v>
      </c>
      <c r="D358">
        <v>290</v>
      </c>
      <c r="E358" s="4" t="s">
        <v>274</v>
      </c>
      <c r="F358" s="4" t="str">
        <f t="shared" si="20"/>
        <v>Italy</v>
      </c>
      <c r="G358" s="11">
        <v>9.0026589999999995</v>
      </c>
      <c r="H358" s="11">
        <v>46.159647999999997</v>
      </c>
      <c r="I358" s="10">
        <v>41636</v>
      </c>
      <c r="J358" s="12">
        <f t="shared" si="21"/>
        <v>2013</v>
      </c>
      <c r="K358" s="12">
        <f t="shared" si="22"/>
        <v>12</v>
      </c>
      <c r="L358" s="12">
        <f t="shared" si="23"/>
        <v>28</v>
      </c>
      <c r="M358" t="s">
        <v>257</v>
      </c>
      <c r="N358" t="s">
        <v>258</v>
      </c>
      <c r="O358" t="s">
        <v>121</v>
      </c>
      <c r="P358" t="s">
        <v>121</v>
      </c>
      <c r="Q358" t="s">
        <v>109</v>
      </c>
      <c r="R358" t="s">
        <v>106</v>
      </c>
      <c r="S358">
        <v>80.13</v>
      </c>
      <c r="T358" t="s">
        <v>104</v>
      </c>
      <c r="AA358" t="s">
        <v>114</v>
      </c>
      <c r="AB358" t="s">
        <v>119</v>
      </c>
      <c r="AD358" t="s">
        <v>136</v>
      </c>
      <c r="AE358" t="s">
        <v>137</v>
      </c>
      <c r="AM358" t="s">
        <v>124</v>
      </c>
      <c r="AO358">
        <v>0</v>
      </c>
      <c r="AT358">
        <v>0</v>
      </c>
      <c r="AU358" t="s">
        <v>259</v>
      </c>
      <c r="AV358">
        <v>28</v>
      </c>
      <c r="AW358">
        <v>2013</v>
      </c>
    </row>
    <row r="359" spans="1:49" ht="16" x14ac:dyDescent="0.2">
      <c r="A359" t="s">
        <v>127</v>
      </c>
      <c r="B359" t="s">
        <v>127</v>
      </c>
      <c r="C359" s="4">
        <v>30</v>
      </c>
      <c r="D359">
        <v>290</v>
      </c>
      <c r="E359" s="4" t="s">
        <v>274</v>
      </c>
      <c r="F359" s="4" t="str">
        <f t="shared" si="20"/>
        <v>Italy</v>
      </c>
      <c r="G359" s="11">
        <v>9.0026589999999995</v>
      </c>
      <c r="H359" s="11">
        <v>46.159647999999997</v>
      </c>
      <c r="I359" s="10">
        <v>41636</v>
      </c>
      <c r="J359" s="12">
        <f t="shared" si="21"/>
        <v>2013</v>
      </c>
      <c r="K359" s="12">
        <f t="shared" si="22"/>
        <v>12</v>
      </c>
      <c r="L359" s="12">
        <f t="shared" si="23"/>
        <v>28</v>
      </c>
      <c r="M359" t="s">
        <v>257</v>
      </c>
      <c r="N359" t="s">
        <v>258</v>
      </c>
      <c r="O359" t="s">
        <v>121</v>
      </c>
      <c r="P359" t="s">
        <v>121</v>
      </c>
      <c r="Q359" t="s">
        <v>109</v>
      </c>
      <c r="R359" t="s">
        <v>106</v>
      </c>
      <c r="S359">
        <v>81.13</v>
      </c>
      <c r="T359" t="s">
        <v>104</v>
      </c>
      <c r="AA359" t="s">
        <v>114</v>
      </c>
      <c r="AB359" t="s">
        <v>119</v>
      </c>
      <c r="AD359" t="s">
        <v>130</v>
      </c>
      <c r="AE359" t="s">
        <v>135</v>
      </c>
      <c r="AM359" t="s">
        <v>124</v>
      </c>
      <c r="AO359">
        <v>0</v>
      </c>
      <c r="AT359">
        <v>0</v>
      </c>
      <c r="AU359" t="s">
        <v>259</v>
      </c>
      <c r="AV359">
        <v>28</v>
      </c>
      <c r="AW359">
        <v>2013</v>
      </c>
    </row>
    <row r="360" spans="1:49" ht="16" x14ac:dyDescent="0.2">
      <c r="A360" t="s">
        <v>127</v>
      </c>
      <c r="B360" t="s">
        <v>127</v>
      </c>
      <c r="C360" s="4">
        <v>30</v>
      </c>
      <c r="D360">
        <v>290</v>
      </c>
      <c r="E360" s="4" t="s">
        <v>274</v>
      </c>
      <c r="F360" s="4" t="str">
        <f t="shared" si="20"/>
        <v>Italy</v>
      </c>
      <c r="G360" s="11">
        <v>9.0026589999999995</v>
      </c>
      <c r="H360" s="11">
        <v>46.159647999999997</v>
      </c>
      <c r="I360" s="10">
        <v>41636</v>
      </c>
      <c r="J360" s="12">
        <f t="shared" si="21"/>
        <v>2013</v>
      </c>
      <c r="K360" s="12">
        <f t="shared" si="22"/>
        <v>12</v>
      </c>
      <c r="L360" s="12">
        <f t="shared" si="23"/>
        <v>28</v>
      </c>
      <c r="M360" t="s">
        <v>257</v>
      </c>
      <c r="N360" t="s">
        <v>258</v>
      </c>
      <c r="O360" t="s">
        <v>121</v>
      </c>
      <c r="P360" t="s">
        <v>121</v>
      </c>
      <c r="Q360" t="s">
        <v>109</v>
      </c>
      <c r="R360" t="s">
        <v>106</v>
      </c>
      <c r="S360">
        <v>67.13</v>
      </c>
      <c r="T360" t="s">
        <v>104</v>
      </c>
      <c r="AA360" t="s">
        <v>114</v>
      </c>
      <c r="AB360" t="s">
        <v>119</v>
      </c>
      <c r="AD360" t="s">
        <v>130</v>
      </c>
      <c r="AE360" t="s">
        <v>135</v>
      </c>
      <c r="AM360" t="s">
        <v>124</v>
      </c>
      <c r="AO360">
        <v>0</v>
      </c>
      <c r="AT360">
        <v>0</v>
      </c>
      <c r="AU360" t="s">
        <v>259</v>
      </c>
      <c r="AV360">
        <v>28</v>
      </c>
      <c r="AW360">
        <v>2013</v>
      </c>
    </row>
    <row r="361" spans="1:49" ht="16" x14ac:dyDescent="0.2">
      <c r="A361" t="s">
        <v>127</v>
      </c>
      <c r="B361" t="s">
        <v>127</v>
      </c>
      <c r="C361" s="4">
        <v>30</v>
      </c>
      <c r="D361">
        <v>290</v>
      </c>
      <c r="E361" s="4" t="s">
        <v>274</v>
      </c>
      <c r="F361" s="4" t="str">
        <f t="shared" si="20"/>
        <v>Italy</v>
      </c>
      <c r="G361" s="11">
        <v>9.0026589999999995</v>
      </c>
      <c r="H361" s="11">
        <v>46.159647999999997</v>
      </c>
      <c r="I361" s="10">
        <v>41636</v>
      </c>
      <c r="J361" s="12">
        <f t="shared" si="21"/>
        <v>2013</v>
      </c>
      <c r="K361" s="12">
        <f t="shared" si="22"/>
        <v>12</v>
      </c>
      <c r="L361" s="12">
        <f t="shared" si="23"/>
        <v>28</v>
      </c>
      <c r="M361" t="s">
        <v>257</v>
      </c>
      <c r="N361" t="s">
        <v>258</v>
      </c>
      <c r="O361" t="s">
        <v>121</v>
      </c>
      <c r="P361" t="s">
        <v>121</v>
      </c>
      <c r="Q361" t="s">
        <v>109</v>
      </c>
      <c r="R361" t="s">
        <v>106</v>
      </c>
      <c r="S361">
        <v>68.13</v>
      </c>
      <c r="T361" t="s">
        <v>104</v>
      </c>
      <c r="AA361" t="s">
        <v>114</v>
      </c>
      <c r="AB361" t="s">
        <v>119</v>
      </c>
      <c r="AD361" t="s">
        <v>130</v>
      </c>
      <c r="AE361" t="s">
        <v>135</v>
      </c>
      <c r="AM361" t="s">
        <v>124</v>
      </c>
      <c r="AO361">
        <v>0</v>
      </c>
      <c r="AT361">
        <v>0</v>
      </c>
      <c r="AU361" t="s">
        <v>259</v>
      </c>
      <c r="AV361">
        <v>28</v>
      </c>
      <c r="AW361">
        <v>2013</v>
      </c>
    </row>
    <row r="362" spans="1:49" ht="16" x14ac:dyDescent="0.2">
      <c r="A362" t="s">
        <v>127</v>
      </c>
      <c r="B362" t="s">
        <v>127</v>
      </c>
      <c r="C362" s="4">
        <v>30</v>
      </c>
      <c r="D362">
        <v>290</v>
      </c>
      <c r="E362" s="4" t="s">
        <v>274</v>
      </c>
      <c r="F362" s="4" t="str">
        <f t="shared" si="20"/>
        <v>Italy</v>
      </c>
      <c r="G362" s="11">
        <v>9.0026589999999995</v>
      </c>
      <c r="H362" s="11">
        <v>46.159647999999997</v>
      </c>
      <c r="I362" s="10">
        <v>41636</v>
      </c>
      <c r="J362" s="12">
        <f t="shared" si="21"/>
        <v>2013</v>
      </c>
      <c r="K362" s="12">
        <f t="shared" si="22"/>
        <v>12</v>
      </c>
      <c r="L362" s="12">
        <f t="shared" si="23"/>
        <v>28</v>
      </c>
      <c r="M362" t="s">
        <v>257</v>
      </c>
      <c r="N362" t="s">
        <v>258</v>
      </c>
      <c r="O362" t="s">
        <v>121</v>
      </c>
      <c r="P362" t="s">
        <v>121</v>
      </c>
      <c r="Q362" t="s">
        <v>109</v>
      </c>
      <c r="R362" t="s">
        <v>106</v>
      </c>
      <c r="S362">
        <v>69.13</v>
      </c>
      <c r="T362" t="s">
        <v>104</v>
      </c>
      <c r="AA362" t="s">
        <v>114</v>
      </c>
      <c r="AB362" t="s">
        <v>119</v>
      </c>
      <c r="AD362" t="s">
        <v>130</v>
      </c>
      <c r="AE362" t="s">
        <v>131</v>
      </c>
      <c r="AM362" t="s">
        <v>124</v>
      </c>
      <c r="AO362">
        <v>0</v>
      </c>
      <c r="AT362">
        <v>0</v>
      </c>
      <c r="AU362" t="s">
        <v>259</v>
      </c>
      <c r="AV362">
        <v>28</v>
      </c>
      <c r="AW362">
        <v>2013</v>
      </c>
    </row>
    <row r="363" spans="1:49" ht="16" x14ac:dyDescent="0.2">
      <c r="A363" t="s">
        <v>127</v>
      </c>
      <c r="B363" t="s">
        <v>127</v>
      </c>
      <c r="C363" s="4">
        <v>30</v>
      </c>
      <c r="D363">
        <v>290</v>
      </c>
      <c r="E363" s="4" t="s">
        <v>274</v>
      </c>
      <c r="F363" s="4" t="str">
        <f t="shared" si="20"/>
        <v>Italy</v>
      </c>
      <c r="G363" s="11">
        <v>9.0026589999999995</v>
      </c>
      <c r="H363" s="11">
        <v>46.159647999999997</v>
      </c>
      <c r="I363" s="10">
        <v>41636</v>
      </c>
      <c r="J363" s="12">
        <f t="shared" si="21"/>
        <v>2013</v>
      </c>
      <c r="K363" s="12">
        <f t="shared" si="22"/>
        <v>12</v>
      </c>
      <c r="L363" s="12">
        <f t="shared" si="23"/>
        <v>28</v>
      </c>
      <c r="M363" t="s">
        <v>257</v>
      </c>
      <c r="N363" t="s">
        <v>258</v>
      </c>
      <c r="O363" t="s">
        <v>121</v>
      </c>
      <c r="P363" t="s">
        <v>121</v>
      </c>
      <c r="Q363" t="s">
        <v>109</v>
      </c>
      <c r="R363" t="s">
        <v>106</v>
      </c>
      <c r="S363">
        <v>70.13</v>
      </c>
      <c r="T363" t="s">
        <v>104</v>
      </c>
      <c r="AA363" t="s">
        <v>114</v>
      </c>
      <c r="AB363" t="s">
        <v>119</v>
      </c>
      <c r="AD363" t="s">
        <v>130</v>
      </c>
      <c r="AE363" t="s">
        <v>135</v>
      </c>
      <c r="AM363" t="s">
        <v>124</v>
      </c>
      <c r="AO363">
        <v>0</v>
      </c>
      <c r="AT363">
        <v>0</v>
      </c>
      <c r="AU363" t="s">
        <v>259</v>
      </c>
      <c r="AV363">
        <v>28</v>
      </c>
      <c r="AW363">
        <v>2013</v>
      </c>
    </row>
    <row r="364" spans="1:49" ht="16" x14ac:dyDescent="0.2">
      <c r="A364" t="s">
        <v>127</v>
      </c>
      <c r="B364" t="s">
        <v>127</v>
      </c>
      <c r="C364" s="4">
        <v>30</v>
      </c>
      <c r="D364">
        <v>290</v>
      </c>
      <c r="E364" s="4" t="s">
        <v>274</v>
      </c>
      <c r="F364" s="4" t="str">
        <f t="shared" si="20"/>
        <v>Italy</v>
      </c>
      <c r="G364" s="11">
        <v>9.0026589999999995</v>
      </c>
      <c r="H364" s="11">
        <v>46.159647999999997</v>
      </c>
      <c r="I364" s="10">
        <v>41636</v>
      </c>
      <c r="J364" s="12">
        <f t="shared" si="21"/>
        <v>2013</v>
      </c>
      <c r="K364" s="12">
        <f t="shared" si="22"/>
        <v>12</v>
      </c>
      <c r="L364" s="12">
        <f t="shared" si="23"/>
        <v>28</v>
      </c>
      <c r="M364" t="s">
        <v>257</v>
      </c>
      <c r="N364" t="s">
        <v>258</v>
      </c>
      <c r="O364" t="s">
        <v>121</v>
      </c>
      <c r="P364" t="s">
        <v>121</v>
      </c>
      <c r="Q364" t="s">
        <v>109</v>
      </c>
      <c r="R364" t="s">
        <v>106</v>
      </c>
      <c r="S364">
        <v>71.13</v>
      </c>
      <c r="T364" t="s">
        <v>104</v>
      </c>
      <c r="AA364" t="s">
        <v>114</v>
      </c>
      <c r="AB364" t="s">
        <v>119</v>
      </c>
      <c r="AD364" t="s">
        <v>130</v>
      </c>
      <c r="AE364" t="s">
        <v>135</v>
      </c>
      <c r="AM364" t="s">
        <v>124</v>
      </c>
      <c r="AO364">
        <v>0</v>
      </c>
      <c r="AT364">
        <v>0</v>
      </c>
      <c r="AU364" t="s">
        <v>259</v>
      </c>
      <c r="AV364">
        <v>28</v>
      </c>
      <c r="AW364">
        <v>2013</v>
      </c>
    </row>
    <row r="365" spans="1:49" ht="16" x14ac:dyDescent="0.2">
      <c r="A365" t="s">
        <v>127</v>
      </c>
      <c r="B365" t="s">
        <v>127</v>
      </c>
      <c r="C365" s="4">
        <v>30</v>
      </c>
      <c r="D365">
        <v>290</v>
      </c>
      <c r="E365" s="4" t="s">
        <v>274</v>
      </c>
      <c r="F365" s="4" t="str">
        <f t="shared" si="20"/>
        <v>Italy</v>
      </c>
      <c r="G365" s="11">
        <v>9.0026589999999995</v>
      </c>
      <c r="H365" s="11">
        <v>46.159647999999997</v>
      </c>
      <c r="I365" s="10">
        <v>41636</v>
      </c>
      <c r="J365" s="12">
        <f t="shared" si="21"/>
        <v>2013</v>
      </c>
      <c r="K365" s="12">
        <f t="shared" si="22"/>
        <v>12</v>
      </c>
      <c r="L365" s="12">
        <f t="shared" si="23"/>
        <v>28</v>
      </c>
      <c r="M365" t="s">
        <v>257</v>
      </c>
      <c r="N365" t="s">
        <v>258</v>
      </c>
      <c r="O365" t="s">
        <v>121</v>
      </c>
      <c r="P365" t="s">
        <v>121</v>
      </c>
      <c r="Q365" t="s">
        <v>109</v>
      </c>
      <c r="R365" t="s">
        <v>106</v>
      </c>
      <c r="S365">
        <v>72.13</v>
      </c>
      <c r="T365" t="s">
        <v>104</v>
      </c>
      <c r="AA365" t="s">
        <v>114</v>
      </c>
      <c r="AB365" t="s">
        <v>119</v>
      </c>
      <c r="AD365" t="s">
        <v>136</v>
      </c>
      <c r="AE365" t="s">
        <v>137</v>
      </c>
      <c r="AM365" t="s">
        <v>124</v>
      </c>
      <c r="AO365">
        <v>0</v>
      </c>
      <c r="AT365">
        <v>0</v>
      </c>
      <c r="AU365" t="s">
        <v>259</v>
      </c>
      <c r="AV365">
        <v>28</v>
      </c>
      <c r="AW365">
        <v>2013</v>
      </c>
    </row>
    <row r="366" spans="1:49" ht="16" x14ac:dyDescent="0.2">
      <c r="A366" t="s">
        <v>127</v>
      </c>
      <c r="B366" t="s">
        <v>127</v>
      </c>
      <c r="C366" s="4">
        <v>30</v>
      </c>
      <c r="D366">
        <v>290</v>
      </c>
      <c r="E366" s="4" t="s">
        <v>274</v>
      </c>
      <c r="F366" s="4" t="str">
        <f t="shared" si="20"/>
        <v>Italy</v>
      </c>
      <c r="G366" s="11">
        <v>9.0026589999999995</v>
      </c>
      <c r="H366" s="11">
        <v>46.159647999999997</v>
      </c>
      <c r="I366" s="10">
        <v>41636</v>
      </c>
      <c r="J366" s="12">
        <f t="shared" si="21"/>
        <v>2013</v>
      </c>
      <c r="K366" s="12">
        <f t="shared" si="22"/>
        <v>12</v>
      </c>
      <c r="L366" s="12">
        <f t="shared" si="23"/>
        <v>28</v>
      </c>
      <c r="M366" t="s">
        <v>257</v>
      </c>
      <c r="N366" t="s">
        <v>258</v>
      </c>
      <c r="O366" t="s">
        <v>121</v>
      </c>
      <c r="P366" t="s">
        <v>121</v>
      </c>
      <c r="Q366" t="s">
        <v>109</v>
      </c>
      <c r="R366" t="s">
        <v>106</v>
      </c>
      <c r="S366">
        <v>73.13</v>
      </c>
      <c r="T366" t="s">
        <v>104</v>
      </c>
      <c r="AA366" t="s">
        <v>114</v>
      </c>
      <c r="AB366" t="s">
        <v>119</v>
      </c>
      <c r="AD366" t="s">
        <v>130</v>
      </c>
      <c r="AE366" t="s">
        <v>135</v>
      </c>
      <c r="AM366" t="s">
        <v>124</v>
      </c>
      <c r="AO366">
        <v>0</v>
      </c>
      <c r="AT366">
        <v>0</v>
      </c>
      <c r="AU366" t="s">
        <v>259</v>
      </c>
      <c r="AV366">
        <v>28</v>
      </c>
      <c r="AW366">
        <v>2013</v>
      </c>
    </row>
    <row r="367" spans="1:49" ht="16" x14ac:dyDescent="0.2">
      <c r="A367" t="s">
        <v>127</v>
      </c>
      <c r="B367" t="s">
        <v>127</v>
      </c>
      <c r="C367" s="4">
        <v>30</v>
      </c>
      <c r="D367">
        <v>290</v>
      </c>
      <c r="E367" s="4" t="s">
        <v>274</v>
      </c>
      <c r="F367" s="4" t="str">
        <f t="shared" si="20"/>
        <v>Italy</v>
      </c>
      <c r="G367" s="11">
        <v>9.0026589999999995</v>
      </c>
      <c r="H367" s="11">
        <v>46.159647999999997</v>
      </c>
      <c r="I367" s="10">
        <v>41636</v>
      </c>
      <c r="J367" s="12">
        <f t="shared" si="21"/>
        <v>2013</v>
      </c>
      <c r="K367" s="12">
        <f t="shared" si="22"/>
        <v>12</v>
      </c>
      <c r="L367" s="12">
        <f t="shared" si="23"/>
        <v>28</v>
      </c>
      <c r="M367" t="s">
        <v>257</v>
      </c>
      <c r="N367" t="s">
        <v>258</v>
      </c>
      <c r="O367" t="s">
        <v>121</v>
      </c>
      <c r="P367" t="s">
        <v>121</v>
      </c>
      <c r="Q367" t="s">
        <v>109</v>
      </c>
      <c r="R367" t="s">
        <v>106</v>
      </c>
      <c r="S367">
        <v>74.13</v>
      </c>
      <c r="T367" t="s">
        <v>104</v>
      </c>
      <c r="AA367" t="s">
        <v>114</v>
      </c>
      <c r="AB367" t="s">
        <v>119</v>
      </c>
      <c r="AD367" t="s">
        <v>130</v>
      </c>
      <c r="AE367" t="s">
        <v>135</v>
      </c>
      <c r="AM367" t="s">
        <v>124</v>
      </c>
      <c r="AO367">
        <v>0</v>
      </c>
      <c r="AT367">
        <v>0</v>
      </c>
      <c r="AU367" t="s">
        <v>259</v>
      </c>
      <c r="AV367">
        <v>28</v>
      </c>
      <c r="AW367">
        <v>2013</v>
      </c>
    </row>
    <row r="368" spans="1:49" ht="16" x14ac:dyDescent="0.2">
      <c r="A368" t="s">
        <v>127</v>
      </c>
      <c r="B368" t="s">
        <v>127</v>
      </c>
      <c r="C368" s="4">
        <v>30</v>
      </c>
      <c r="D368">
        <v>290</v>
      </c>
      <c r="E368" s="4" t="s">
        <v>274</v>
      </c>
      <c r="F368" s="4" t="str">
        <f t="shared" si="20"/>
        <v>Italy</v>
      </c>
      <c r="G368" s="11">
        <v>9.0026589999999995</v>
      </c>
      <c r="H368" s="11">
        <v>46.159647999999997</v>
      </c>
      <c r="I368" s="10">
        <v>41636</v>
      </c>
      <c r="J368" s="12">
        <f t="shared" si="21"/>
        <v>2013</v>
      </c>
      <c r="K368" s="12">
        <f t="shared" si="22"/>
        <v>12</v>
      </c>
      <c r="L368" s="12">
        <f t="shared" si="23"/>
        <v>28</v>
      </c>
      <c r="M368" t="s">
        <v>257</v>
      </c>
      <c r="N368" t="s">
        <v>258</v>
      </c>
      <c r="O368" t="s">
        <v>121</v>
      </c>
      <c r="P368" t="s">
        <v>121</v>
      </c>
      <c r="Q368" t="s">
        <v>109</v>
      </c>
      <c r="R368" t="s">
        <v>106</v>
      </c>
      <c r="S368">
        <v>75.13</v>
      </c>
      <c r="T368" t="s">
        <v>104</v>
      </c>
      <c r="AA368" t="s">
        <v>114</v>
      </c>
      <c r="AB368" t="s">
        <v>119</v>
      </c>
      <c r="AD368" t="s">
        <v>130</v>
      </c>
      <c r="AE368" t="s">
        <v>131</v>
      </c>
      <c r="AM368" t="s">
        <v>124</v>
      </c>
      <c r="AO368">
        <v>0</v>
      </c>
      <c r="AT368">
        <v>0</v>
      </c>
      <c r="AU368" t="s">
        <v>259</v>
      </c>
      <c r="AV368">
        <v>28</v>
      </c>
      <c r="AW368">
        <v>2013</v>
      </c>
    </row>
    <row r="369" spans="1:49" ht="16" x14ac:dyDescent="0.2">
      <c r="A369" t="s">
        <v>127</v>
      </c>
      <c r="B369" t="s">
        <v>127</v>
      </c>
      <c r="C369" s="4">
        <v>30</v>
      </c>
      <c r="D369">
        <v>290</v>
      </c>
      <c r="E369" s="4" t="s">
        <v>274</v>
      </c>
      <c r="F369" s="4" t="str">
        <f t="shared" si="20"/>
        <v>Italy</v>
      </c>
      <c r="G369" s="11">
        <v>9.0026589999999995</v>
      </c>
      <c r="H369" s="11">
        <v>46.159647999999997</v>
      </c>
      <c r="I369" s="10">
        <v>41641</v>
      </c>
      <c r="J369" s="12">
        <f t="shared" si="21"/>
        <v>2014</v>
      </c>
      <c r="K369" s="12">
        <f t="shared" si="22"/>
        <v>1</v>
      </c>
      <c r="L369" s="12">
        <f t="shared" si="23"/>
        <v>2</v>
      </c>
      <c r="M369" t="s">
        <v>257</v>
      </c>
      <c r="N369" t="s">
        <v>258</v>
      </c>
      <c r="O369" t="s">
        <v>121</v>
      </c>
      <c r="P369" t="s">
        <v>121</v>
      </c>
      <c r="Q369" t="s">
        <v>109</v>
      </c>
      <c r="R369" t="s">
        <v>106</v>
      </c>
      <c r="S369">
        <v>82.13</v>
      </c>
      <c r="T369" t="s">
        <v>104</v>
      </c>
      <c r="AA369" t="s">
        <v>114</v>
      </c>
      <c r="AB369" t="s">
        <v>119</v>
      </c>
      <c r="AD369" t="s">
        <v>130</v>
      </c>
      <c r="AE369" t="s">
        <v>131</v>
      </c>
      <c r="AM369" t="s">
        <v>124</v>
      </c>
      <c r="AO369">
        <v>0</v>
      </c>
      <c r="AT369">
        <v>0</v>
      </c>
      <c r="AU369" t="s">
        <v>206</v>
      </c>
      <c r="AV369">
        <v>2</v>
      </c>
      <c r="AW369">
        <v>2014</v>
      </c>
    </row>
    <row r="370" spans="1:49" ht="16" x14ac:dyDescent="0.2">
      <c r="A370" t="s">
        <v>127</v>
      </c>
      <c r="B370" t="s">
        <v>127</v>
      </c>
      <c r="C370" s="4">
        <v>30</v>
      </c>
      <c r="D370">
        <v>290</v>
      </c>
      <c r="E370" s="4" t="s">
        <v>274</v>
      </c>
      <c r="F370" s="4" t="str">
        <f t="shared" si="20"/>
        <v>Italy</v>
      </c>
      <c r="G370" s="11">
        <v>9.0026589999999995</v>
      </c>
      <c r="H370" s="11">
        <v>46.159647999999997</v>
      </c>
      <c r="I370" s="10">
        <v>41641</v>
      </c>
      <c r="J370" s="12">
        <f t="shared" si="21"/>
        <v>2014</v>
      </c>
      <c r="K370" s="12">
        <f t="shared" si="22"/>
        <v>1</v>
      </c>
      <c r="L370" s="12">
        <f t="shared" si="23"/>
        <v>2</v>
      </c>
      <c r="M370" t="s">
        <v>257</v>
      </c>
      <c r="N370" t="s">
        <v>258</v>
      </c>
      <c r="O370" t="s">
        <v>121</v>
      </c>
      <c r="P370" t="s">
        <v>121</v>
      </c>
      <c r="Q370" t="s">
        <v>109</v>
      </c>
      <c r="R370" t="s">
        <v>106</v>
      </c>
      <c r="S370">
        <v>83.13</v>
      </c>
      <c r="T370" t="s">
        <v>104</v>
      </c>
      <c r="AA370" t="s">
        <v>114</v>
      </c>
      <c r="AB370" t="s">
        <v>119</v>
      </c>
      <c r="AD370" t="s">
        <v>136</v>
      </c>
      <c r="AE370" t="s">
        <v>137</v>
      </c>
      <c r="AM370" t="s">
        <v>124</v>
      </c>
      <c r="AO370">
        <v>0</v>
      </c>
      <c r="AT370">
        <v>0</v>
      </c>
      <c r="AU370" t="s">
        <v>206</v>
      </c>
      <c r="AV370">
        <v>2</v>
      </c>
      <c r="AW370">
        <v>2014</v>
      </c>
    </row>
    <row r="371" spans="1:49" ht="16" x14ac:dyDescent="0.2">
      <c r="A371" t="s">
        <v>127</v>
      </c>
      <c r="B371" t="s">
        <v>127</v>
      </c>
      <c r="C371" s="4">
        <v>30</v>
      </c>
      <c r="D371">
        <v>290</v>
      </c>
      <c r="E371" s="4" t="s">
        <v>274</v>
      </c>
      <c r="F371" s="4" t="str">
        <f t="shared" si="20"/>
        <v>Italy</v>
      </c>
      <c r="G371" s="11">
        <v>9.0026589999999995</v>
      </c>
      <c r="H371" s="11">
        <v>46.159647999999997</v>
      </c>
      <c r="I371" s="10">
        <v>41641</v>
      </c>
      <c r="J371" s="12">
        <f t="shared" si="21"/>
        <v>2014</v>
      </c>
      <c r="K371" s="12">
        <f t="shared" si="22"/>
        <v>1</v>
      </c>
      <c r="L371" s="12">
        <f t="shared" si="23"/>
        <v>2</v>
      </c>
      <c r="M371" t="s">
        <v>257</v>
      </c>
      <c r="N371" t="s">
        <v>258</v>
      </c>
      <c r="O371" t="s">
        <v>121</v>
      </c>
      <c r="P371" t="s">
        <v>121</v>
      </c>
      <c r="Q371" t="s">
        <v>109</v>
      </c>
      <c r="R371" t="s">
        <v>106</v>
      </c>
      <c r="S371">
        <v>84.13</v>
      </c>
      <c r="T371" t="s">
        <v>104</v>
      </c>
      <c r="AA371" t="s">
        <v>114</v>
      </c>
      <c r="AB371" t="s">
        <v>119</v>
      </c>
      <c r="AD371" t="s">
        <v>136</v>
      </c>
      <c r="AE371" t="s">
        <v>137</v>
      </c>
      <c r="AM371" t="s">
        <v>124</v>
      </c>
      <c r="AO371">
        <v>0</v>
      </c>
      <c r="AT371">
        <v>0</v>
      </c>
      <c r="AU371" t="s">
        <v>206</v>
      </c>
      <c r="AV371">
        <v>2</v>
      </c>
      <c r="AW371">
        <v>2014</v>
      </c>
    </row>
    <row r="372" spans="1:49" ht="16" x14ac:dyDescent="0.2">
      <c r="A372" t="s">
        <v>127</v>
      </c>
      <c r="B372" t="s">
        <v>127</v>
      </c>
      <c r="C372" s="4">
        <v>30</v>
      </c>
      <c r="D372">
        <v>290</v>
      </c>
      <c r="E372" s="4" t="s">
        <v>274</v>
      </c>
      <c r="F372" s="4" t="str">
        <f t="shared" si="20"/>
        <v>Italy</v>
      </c>
      <c r="G372" s="11">
        <v>9.0026589999999995</v>
      </c>
      <c r="H372" s="11">
        <v>46.159647999999997</v>
      </c>
      <c r="I372" s="10">
        <v>41641</v>
      </c>
      <c r="J372" s="12">
        <f t="shared" si="21"/>
        <v>2014</v>
      </c>
      <c r="K372" s="12">
        <f t="shared" si="22"/>
        <v>1</v>
      </c>
      <c r="L372" s="12">
        <f t="shared" si="23"/>
        <v>2</v>
      </c>
      <c r="M372" t="s">
        <v>257</v>
      </c>
      <c r="N372" t="s">
        <v>258</v>
      </c>
      <c r="O372" t="s">
        <v>121</v>
      </c>
      <c r="P372" t="s">
        <v>121</v>
      </c>
      <c r="Q372" t="s">
        <v>109</v>
      </c>
      <c r="R372" t="s">
        <v>106</v>
      </c>
      <c r="S372">
        <v>85.13</v>
      </c>
      <c r="T372" t="s">
        <v>104</v>
      </c>
      <c r="AA372" t="s">
        <v>114</v>
      </c>
      <c r="AB372" t="s">
        <v>119</v>
      </c>
      <c r="AD372" t="s">
        <v>136</v>
      </c>
      <c r="AE372" t="s">
        <v>137</v>
      </c>
      <c r="AM372" t="s">
        <v>124</v>
      </c>
      <c r="AO372">
        <v>0</v>
      </c>
      <c r="AT372">
        <v>0</v>
      </c>
      <c r="AU372" t="s">
        <v>206</v>
      </c>
      <c r="AV372">
        <v>2</v>
      </c>
      <c r="AW372">
        <v>2014</v>
      </c>
    </row>
    <row r="373" spans="1:49" ht="16" x14ac:dyDescent="0.2">
      <c r="A373" t="s">
        <v>127</v>
      </c>
      <c r="B373" t="s">
        <v>127</v>
      </c>
      <c r="C373" s="4">
        <v>30</v>
      </c>
      <c r="D373">
        <v>290</v>
      </c>
      <c r="E373" s="4" t="s">
        <v>274</v>
      </c>
      <c r="F373" s="4" t="str">
        <f t="shared" si="20"/>
        <v>Italy</v>
      </c>
      <c r="G373" s="11">
        <v>9.0026589999999995</v>
      </c>
      <c r="H373" s="11">
        <v>46.159647999999997</v>
      </c>
      <c r="I373" s="10">
        <v>41641</v>
      </c>
      <c r="J373" s="12">
        <f t="shared" si="21"/>
        <v>2014</v>
      </c>
      <c r="K373" s="12">
        <f t="shared" si="22"/>
        <v>1</v>
      </c>
      <c r="L373" s="12">
        <f t="shared" si="23"/>
        <v>2</v>
      </c>
      <c r="M373" t="s">
        <v>257</v>
      </c>
      <c r="N373" t="s">
        <v>258</v>
      </c>
      <c r="O373" t="s">
        <v>121</v>
      </c>
      <c r="P373" t="s">
        <v>121</v>
      </c>
      <c r="Q373" t="s">
        <v>109</v>
      </c>
      <c r="R373" t="s">
        <v>106</v>
      </c>
      <c r="S373">
        <v>86.13</v>
      </c>
      <c r="T373" t="s">
        <v>104</v>
      </c>
      <c r="AA373" t="s">
        <v>114</v>
      </c>
      <c r="AB373" t="s">
        <v>119</v>
      </c>
      <c r="AD373" t="s">
        <v>130</v>
      </c>
      <c r="AE373" t="s">
        <v>131</v>
      </c>
      <c r="AM373" t="s">
        <v>124</v>
      </c>
      <c r="AO373">
        <v>0</v>
      </c>
      <c r="AT373">
        <v>0</v>
      </c>
      <c r="AU373" t="s">
        <v>206</v>
      </c>
      <c r="AV373">
        <v>2</v>
      </c>
      <c r="AW373">
        <v>2014</v>
      </c>
    </row>
    <row r="374" spans="1:49" ht="16" x14ac:dyDescent="0.2">
      <c r="A374" t="s">
        <v>127</v>
      </c>
      <c r="B374" t="s">
        <v>127</v>
      </c>
      <c r="C374" s="4">
        <v>30</v>
      </c>
      <c r="D374">
        <v>290</v>
      </c>
      <c r="E374" s="4" t="s">
        <v>274</v>
      </c>
      <c r="F374" s="4" t="str">
        <f t="shared" si="20"/>
        <v>Italy</v>
      </c>
      <c r="G374" s="11">
        <v>9.0026589999999995</v>
      </c>
      <c r="H374" s="11">
        <v>46.159647999999997</v>
      </c>
      <c r="I374" s="10">
        <v>41641</v>
      </c>
      <c r="J374" s="12">
        <f t="shared" si="21"/>
        <v>2014</v>
      </c>
      <c r="K374" s="12">
        <f t="shared" si="22"/>
        <v>1</v>
      </c>
      <c r="L374" s="12">
        <f t="shared" si="23"/>
        <v>2</v>
      </c>
      <c r="M374" t="s">
        <v>257</v>
      </c>
      <c r="N374" t="s">
        <v>258</v>
      </c>
      <c r="O374" t="s">
        <v>121</v>
      </c>
      <c r="P374" t="s">
        <v>121</v>
      </c>
      <c r="Q374" t="s">
        <v>109</v>
      </c>
      <c r="R374" t="s">
        <v>106</v>
      </c>
      <c r="S374">
        <v>87.13</v>
      </c>
      <c r="T374" t="s">
        <v>104</v>
      </c>
      <c r="AA374" t="s">
        <v>114</v>
      </c>
      <c r="AB374" t="s">
        <v>119</v>
      </c>
      <c r="AD374" t="s">
        <v>130</v>
      </c>
      <c r="AE374" t="s">
        <v>135</v>
      </c>
      <c r="AM374" t="s">
        <v>124</v>
      </c>
      <c r="AO374">
        <v>0</v>
      </c>
      <c r="AT374">
        <v>0</v>
      </c>
      <c r="AU374" t="s">
        <v>206</v>
      </c>
      <c r="AV374">
        <v>2</v>
      </c>
      <c r="AW374">
        <v>2014</v>
      </c>
    </row>
    <row r="375" spans="1:49" ht="16" x14ac:dyDescent="0.2">
      <c r="A375" t="s">
        <v>127</v>
      </c>
      <c r="B375" t="s">
        <v>127</v>
      </c>
      <c r="C375" s="4">
        <v>30</v>
      </c>
      <c r="D375">
        <v>290</v>
      </c>
      <c r="E375" s="4" t="s">
        <v>274</v>
      </c>
      <c r="F375" s="4" t="str">
        <f t="shared" si="20"/>
        <v>Italy</v>
      </c>
      <c r="G375" s="11">
        <v>9.0026589999999995</v>
      </c>
      <c r="H375" s="11">
        <v>46.159647999999997</v>
      </c>
      <c r="I375" s="10">
        <v>41641</v>
      </c>
      <c r="J375" s="12">
        <f t="shared" si="21"/>
        <v>2014</v>
      </c>
      <c r="K375" s="12">
        <f t="shared" si="22"/>
        <v>1</v>
      </c>
      <c r="L375" s="12">
        <f t="shared" si="23"/>
        <v>2</v>
      </c>
      <c r="M375" t="s">
        <v>257</v>
      </c>
      <c r="N375" t="s">
        <v>258</v>
      </c>
      <c r="O375" t="s">
        <v>121</v>
      </c>
      <c r="P375" t="s">
        <v>121</v>
      </c>
      <c r="Q375" t="s">
        <v>109</v>
      </c>
      <c r="R375" t="s">
        <v>106</v>
      </c>
      <c r="S375">
        <v>88.13</v>
      </c>
      <c r="T375" t="s">
        <v>104</v>
      </c>
      <c r="AA375" t="s">
        <v>114</v>
      </c>
      <c r="AB375" t="s">
        <v>119</v>
      </c>
      <c r="AD375" t="s">
        <v>130</v>
      </c>
      <c r="AE375" t="s">
        <v>131</v>
      </c>
      <c r="AM375" t="s">
        <v>124</v>
      </c>
      <c r="AO375">
        <v>0</v>
      </c>
      <c r="AT375">
        <v>0</v>
      </c>
      <c r="AU375" t="s">
        <v>206</v>
      </c>
      <c r="AV375">
        <v>2</v>
      </c>
      <c r="AW375">
        <v>2014</v>
      </c>
    </row>
    <row r="376" spans="1:49" ht="16" x14ac:dyDescent="0.2">
      <c r="A376" t="s">
        <v>127</v>
      </c>
      <c r="B376" t="s">
        <v>127</v>
      </c>
      <c r="C376" s="4">
        <v>30</v>
      </c>
      <c r="D376">
        <v>290</v>
      </c>
      <c r="E376" s="4" t="s">
        <v>274</v>
      </c>
      <c r="F376" s="4" t="str">
        <f t="shared" si="20"/>
        <v>Italy</v>
      </c>
      <c r="G376" s="11">
        <v>9.0026589999999995</v>
      </c>
      <c r="H376" s="11">
        <v>46.159647999999997</v>
      </c>
      <c r="I376" s="10">
        <v>41709</v>
      </c>
      <c r="J376" s="12">
        <f t="shared" si="21"/>
        <v>2014</v>
      </c>
      <c r="K376" s="12">
        <f t="shared" si="22"/>
        <v>3</v>
      </c>
      <c r="L376" s="12">
        <f t="shared" si="23"/>
        <v>11</v>
      </c>
      <c r="M376" t="s">
        <v>257</v>
      </c>
      <c r="N376" t="s">
        <v>258</v>
      </c>
      <c r="O376" t="s">
        <v>121</v>
      </c>
      <c r="P376" t="s">
        <v>121</v>
      </c>
      <c r="Q376" t="s">
        <v>109</v>
      </c>
      <c r="R376" t="s">
        <v>106</v>
      </c>
      <c r="S376">
        <v>228.14</v>
      </c>
      <c r="T376" t="s">
        <v>104</v>
      </c>
      <c r="AA376" t="s">
        <v>114</v>
      </c>
      <c r="AB376" t="s">
        <v>119</v>
      </c>
      <c r="AD376" t="s">
        <v>130</v>
      </c>
      <c r="AE376" t="s">
        <v>137</v>
      </c>
      <c r="AM376" t="s">
        <v>124</v>
      </c>
      <c r="AO376">
        <v>0</v>
      </c>
      <c r="AT376">
        <v>0</v>
      </c>
      <c r="AU376" t="s">
        <v>260</v>
      </c>
      <c r="AV376">
        <v>11</v>
      </c>
      <c r="AW376">
        <v>2014</v>
      </c>
    </row>
    <row r="377" spans="1:49" ht="16" x14ac:dyDescent="0.2">
      <c r="A377" t="s">
        <v>127</v>
      </c>
      <c r="B377" t="s">
        <v>127</v>
      </c>
      <c r="C377" s="4">
        <v>30</v>
      </c>
      <c r="D377">
        <v>290</v>
      </c>
      <c r="E377" s="4" t="s">
        <v>274</v>
      </c>
      <c r="F377" s="4" t="str">
        <f t="shared" si="20"/>
        <v>Italy</v>
      </c>
      <c r="G377" s="11">
        <v>9.0026589999999995</v>
      </c>
      <c r="H377" s="11">
        <v>46.159647999999997</v>
      </c>
      <c r="I377" s="10">
        <v>41709</v>
      </c>
      <c r="J377" s="12">
        <f t="shared" si="21"/>
        <v>2014</v>
      </c>
      <c r="K377" s="12">
        <f t="shared" si="22"/>
        <v>3</v>
      </c>
      <c r="L377" s="12">
        <f t="shared" si="23"/>
        <v>11</v>
      </c>
      <c r="M377" t="s">
        <v>257</v>
      </c>
      <c r="N377" t="s">
        <v>258</v>
      </c>
      <c r="O377" t="s">
        <v>121</v>
      </c>
      <c r="P377" t="s">
        <v>121</v>
      </c>
      <c r="Q377" t="s">
        <v>109</v>
      </c>
      <c r="R377" t="s">
        <v>106</v>
      </c>
      <c r="S377">
        <v>229.14</v>
      </c>
      <c r="T377" t="s">
        <v>104</v>
      </c>
      <c r="AA377" t="s">
        <v>114</v>
      </c>
      <c r="AB377" t="s">
        <v>119</v>
      </c>
      <c r="AD377" t="s">
        <v>130</v>
      </c>
      <c r="AE377" t="s">
        <v>137</v>
      </c>
      <c r="AM377" t="s">
        <v>124</v>
      </c>
      <c r="AO377">
        <v>0</v>
      </c>
      <c r="AT377">
        <v>0</v>
      </c>
      <c r="AU377" t="s">
        <v>260</v>
      </c>
      <c r="AV377">
        <v>11</v>
      </c>
      <c r="AW377">
        <v>2014</v>
      </c>
    </row>
    <row r="378" spans="1:49" ht="16" x14ac:dyDescent="0.2">
      <c r="A378" t="s">
        <v>127</v>
      </c>
      <c r="B378" t="s">
        <v>127</v>
      </c>
      <c r="C378" s="4">
        <v>30</v>
      </c>
      <c r="D378">
        <v>290</v>
      </c>
      <c r="E378" s="4" t="s">
        <v>274</v>
      </c>
      <c r="F378" s="4" t="str">
        <f t="shared" si="20"/>
        <v>Italy</v>
      </c>
      <c r="G378" s="11">
        <v>9.0026589999999995</v>
      </c>
      <c r="H378" s="11">
        <v>46.159647999999997</v>
      </c>
      <c r="I378" s="10">
        <v>41709</v>
      </c>
      <c r="J378" s="12">
        <f t="shared" si="21"/>
        <v>2014</v>
      </c>
      <c r="K378" s="12">
        <f t="shared" si="22"/>
        <v>3</v>
      </c>
      <c r="L378" s="12">
        <f t="shared" si="23"/>
        <v>11</v>
      </c>
      <c r="M378" t="s">
        <v>257</v>
      </c>
      <c r="N378" t="s">
        <v>258</v>
      </c>
      <c r="O378" t="s">
        <v>121</v>
      </c>
      <c r="P378" t="s">
        <v>121</v>
      </c>
      <c r="Q378" t="s">
        <v>109</v>
      </c>
      <c r="R378" t="s">
        <v>106</v>
      </c>
      <c r="S378">
        <v>230.14</v>
      </c>
      <c r="T378" t="s">
        <v>104</v>
      </c>
      <c r="AA378" t="s">
        <v>114</v>
      </c>
      <c r="AB378" t="s">
        <v>119</v>
      </c>
      <c r="AD378" t="s">
        <v>130</v>
      </c>
      <c r="AE378" t="s">
        <v>137</v>
      </c>
      <c r="AM378" t="s">
        <v>124</v>
      </c>
      <c r="AO378">
        <v>0</v>
      </c>
      <c r="AT378">
        <v>0</v>
      </c>
      <c r="AU378" t="s">
        <v>260</v>
      </c>
      <c r="AV378">
        <v>11</v>
      </c>
      <c r="AW378">
        <v>2014</v>
      </c>
    </row>
    <row r="379" spans="1:49" ht="16" x14ac:dyDescent="0.2">
      <c r="A379" t="s">
        <v>127</v>
      </c>
      <c r="B379" t="s">
        <v>127</v>
      </c>
      <c r="C379" s="4">
        <v>30</v>
      </c>
      <c r="D379">
        <v>290</v>
      </c>
      <c r="E379" s="4" t="s">
        <v>274</v>
      </c>
      <c r="F379" s="4" t="str">
        <f t="shared" si="20"/>
        <v>Italy</v>
      </c>
      <c r="G379" s="11">
        <v>9.0026589999999995</v>
      </c>
      <c r="H379" s="11">
        <v>46.159647999999997</v>
      </c>
      <c r="I379" s="10">
        <v>41709</v>
      </c>
      <c r="J379" s="12">
        <f t="shared" si="21"/>
        <v>2014</v>
      </c>
      <c r="K379" s="12">
        <f t="shared" si="22"/>
        <v>3</v>
      </c>
      <c r="L379" s="12">
        <f t="shared" si="23"/>
        <v>11</v>
      </c>
      <c r="M379" t="s">
        <v>257</v>
      </c>
      <c r="N379" t="s">
        <v>258</v>
      </c>
      <c r="O379" t="s">
        <v>121</v>
      </c>
      <c r="P379" t="s">
        <v>121</v>
      </c>
      <c r="Q379" t="s">
        <v>109</v>
      </c>
      <c r="R379" t="s">
        <v>106</v>
      </c>
      <c r="S379">
        <v>231.14</v>
      </c>
      <c r="T379" t="s">
        <v>104</v>
      </c>
      <c r="AA379" t="s">
        <v>114</v>
      </c>
      <c r="AB379" t="s">
        <v>119</v>
      </c>
      <c r="AD379" t="s">
        <v>130</v>
      </c>
      <c r="AE379" t="s">
        <v>137</v>
      </c>
      <c r="AM379" t="s">
        <v>124</v>
      </c>
      <c r="AO379">
        <v>0</v>
      </c>
      <c r="AT379">
        <v>0</v>
      </c>
      <c r="AU379" t="s">
        <v>260</v>
      </c>
      <c r="AV379">
        <v>11</v>
      </c>
      <c r="AW379">
        <v>2014</v>
      </c>
    </row>
    <row r="380" spans="1:49" ht="16" x14ac:dyDescent="0.2">
      <c r="A380" t="s">
        <v>127</v>
      </c>
      <c r="B380" t="s">
        <v>127</v>
      </c>
      <c r="C380" s="4">
        <v>30</v>
      </c>
      <c r="D380">
        <v>290</v>
      </c>
      <c r="E380" s="4" t="s">
        <v>274</v>
      </c>
      <c r="F380" s="4" t="str">
        <f t="shared" si="20"/>
        <v>Italy</v>
      </c>
      <c r="G380" s="11">
        <v>9.0026589999999995</v>
      </c>
      <c r="H380" s="11">
        <v>46.159647999999997</v>
      </c>
      <c r="I380" s="10">
        <v>41709</v>
      </c>
      <c r="J380" s="12">
        <f t="shared" si="21"/>
        <v>2014</v>
      </c>
      <c r="K380" s="12">
        <f t="shared" si="22"/>
        <v>3</v>
      </c>
      <c r="L380" s="12">
        <f t="shared" si="23"/>
        <v>11</v>
      </c>
      <c r="M380" t="s">
        <v>257</v>
      </c>
      <c r="N380" t="s">
        <v>258</v>
      </c>
      <c r="O380" t="s">
        <v>121</v>
      </c>
      <c r="P380" t="s">
        <v>121</v>
      </c>
      <c r="Q380" t="s">
        <v>109</v>
      </c>
      <c r="R380" t="s">
        <v>106</v>
      </c>
      <c r="S380">
        <v>232.14</v>
      </c>
      <c r="T380" t="s">
        <v>104</v>
      </c>
      <c r="AA380" t="s">
        <v>114</v>
      </c>
      <c r="AB380" t="s">
        <v>119</v>
      </c>
      <c r="AD380" t="s">
        <v>130</v>
      </c>
      <c r="AE380" t="s">
        <v>137</v>
      </c>
      <c r="AM380" t="s">
        <v>124</v>
      </c>
      <c r="AO380">
        <v>0</v>
      </c>
      <c r="AT380">
        <v>0</v>
      </c>
      <c r="AU380" t="s">
        <v>260</v>
      </c>
      <c r="AV380">
        <v>11</v>
      </c>
      <c r="AW380">
        <v>2014</v>
      </c>
    </row>
    <row r="381" spans="1:49" ht="16" x14ac:dyDescent="0.2">
      <c r="A381" t="s">
        <v>127</v>
      </c>
      <c r="B381" t="s">
        <v>127</v>
      </c>
      <c r="C381" s="4">
        <v>30</v>
      </c>
      <c r="D381">
        <v>290</v>
      </c>
      <c r="E381" s="4" t="s">
        <v>274</v>
      </c>
      <c r="F381" s="4" t="str">
        <f t="shared" si="20"/>
        <v>Italy</v>
      </c>
      <c r="G381" s="11">
        <v>9.0026589999999995</v>
      </c>
      <c r="H381" s="11">
        <v>46.159647999999997</v>
      </c>
      <c r="I381" s="10">
        <v>41709</v>
      </c>
      <c r="J381" s="12">
        <f t="shared" si="21"/>
        <v>2014</v>
      </c>
      <c r="K381" s="12">
        <f t="shared" si="22"/>
        <v>3</v>
      </c>
      <c r="L381" s="12">
        <f t="shared" si="23"/>
        <v>11</v>
      </c>
      <c r="M381" t="s">
        <v>257</v>
      </c>
      <c r="N381" t="s">
        <v>258</v>
      </c>
      <c r="O381" t="s">
        <v>121</v>
      </c>
      <c r="P381" t="s">
        <v>121</v>
      </c>
      <c r="Q381" t="s">
        <v>109</v>
      </c>
      <c r="R381" t="s">
        <v>106</v>
      </c>
      <c r="S381">
        <v>233.14</v>
      </c>
      <c r="T381" t="s">
        <v>104</v>
      </c>
      <c r="AA381" t="s">
        <v>114</v>
      </c>
      <c r="AB381" t="s">
        <v>119</v>
      </c>
      <c r="AD381" t="s">
        <v>130</v>
      </c>
      <c r="AE381" t="s">
        <v>137</v>
      </c>
      <c r="AM381" t="s">
        <v>124</v>
      </c>
      <c r="AO381">
        <v>0</v>
      </c>
      <c r="AT381">
        <v>0</v>
      </c>
      <c r="AU381" t="s">
        <v>260</v>
      </c>
      <c r="AV381">
        <v>11</v>
      </c>
      <c r="AW381">
        <v>2014</v>
      </c>
    </row>
    <row r="382" spans="1:49" ht="16" x14ac:dyDescent="0.2">
      <c r="A382" t="s">
        <v>127</v>
      </c>
      <c r="B382" t="s">
        <v>127</v>
      </c>
      <c r="C382" s="4">
        <v>30</v>
      </c>
      <c r="D382">
        <v>290</v>
      </c>
      <c r="E382" s="4" t="s">
        <v>274</v>
      </c>
      <c r="F382" s="4" t="str">
        <f t="shared" si="20"/>
        <v>Italy</v>
      </c>
      <c r="G382" s="11">
        <v>9.0026589999999995</v>
      </c>
      <c r="H382" s="11">
        <v>46.159647999999997</v>
      </c>
      <c r="I382" s="9">
        <v>41709</v>
      </c>
      <c r="J382" s="12">
        <f t="shared" si="21"/>
        <v>2014</v>
      </c>
      <c r="K382" s="12">
        <f t="shared" si="22"/>
        <v>3</v>
      </c>
      <c r="L382" s="12">
        <f t="shared" si="23"/>
        <v>11</v>
      </c>
      <c r="M382" t="s">
        <v>257</v>
      </c>
      <c r="N382" t="s">
        <v>258</v>
      </c>
      <c r="O382" t="s">
        <v>121</v>
      </c>
      <c r="P382" t="s">
        <v>121</v>
      </c>
      <c r="Q382" t="s">
        <v>109</v>
      </c>
      <c r="R382" t="s">
        <v>106</v>
      </c>
      <c r="S382">
        <v>234.14</v>
      </c>
      <c r="T382" t="s">
        <v>104</v>
      </c>
      <c r="AA382" t="s">
        <v>114</v>
      </c>
      <c r="AB382" t="s">
        <v>119</v>
      </c>
      <c r="AD382" t="s">
        <v>130</v>
      </c>
      <c r="AE382" t="s">
        <v>137</v>
      </c>
      <c r="AM382" t="s">
        <v>124</v>
      </c>
      <c r="AO382">
        <v>0</v>
      </c>
      <c r="AT382">
        <v>0</v>
      </c>
      <c r="AU382" t="s">
        <v>260</v>
      </c>
      <c r="AV382">
        <v>11</v>
      </c>
      <c r="AW382">
        <v>2014</v>
      </c>
    </row>
    <row r="383" spans="1:49" ht="16" x14ac:dyDescent="0.2">
      <c r="A383" t="s">
        <v>127</v>
      </c>
      <c r="B383" t="s">
        <v>127</v>
      </c>
      <c r="C383" s="4">
        <v>30</v>
      </c>
      <c r="D383">
        <v>290</v>
      </c>
      <c r="E383" s="4" t="s">
        <v>274</v>
      </c>
      <c r="F383" s="4" t="str">
        <f t="shared" si="20"/>
        <v>Italy</v>
      </c>
      <c r="G383" s="11">
        <v>9.0026589999999995</v>
      </c>
      <c r="H383" s="11">
        <v>46.159647999999997</v>
      </c>
      <c r="I383" s="9">
        <v>41709</v>
      </c>
      <c r="J383" s="12">
        <f t="shared" si="21"/>
        <v>2014</v>
      </c>
      <c r="K383" s="12">
        <f t="shared" si="22"/>
        <v>3</v>
      </c>
      <c r="L383" s="12">
        <f t="shared" si="23"/>
        <v>11</v>
      </c>
      <c r="M383" t="s">
        <v>257</v>
      </c>
      <c r="N383" t="s">
        <v>258</v>
      </c>
      <c r="O383" t="s">
        <v>121</v>
      </c>
      <c r="P383" t="s">
        <v>121</v>
      </c>
      <c r="Q383" t="s">
        <v>109</v>
      </c>
      <c r="R383" t="s">
        <v>106</v>
      </c>
      <c r="S383">
        <v>235.14</v>
      </c>
      <c r="T383" t="s">
        <v>104</v>
      </c>
      <c r="AA383" t="s">
        <v>114</v>
      </c>
      <c r="AB383" t="s">
        <v>119</v>
      </c>
      <c r="AD383" t="s">
        <v>130</v>
      </c>
      <c r="AE383" t="s">
        <v>137</v>
      </c>
      <c r="AM383" t="s">
        <v>124</v>
      </c>
      <c r="AO383">
        <v>0</v>
      </c>
      <c r="AT383">
        <v>0</v>
      </c>
      <c r="AU383" t="s">
        <v>260</v>
      </c>
      <c r="AV383">
        <v>11</v>
      </c>
      <c r="AW383">
        <v>2014</v>
      </c>
    </row>
    <row r="384" spans="1:49" ht="16" x14ac:dyDescent="0.2">
      <c r="A384" t="s">
        <v>127</v>
      </c>
      <c r="B384" t="s">
        <v>127</v>
      </c>
      <c r="C384" s="4">
        <v>30</v>
      </c>
      <c r="D384">
        <v>290</v>
      </c>
      <c r="E384" s="4" t="s">
        <v>274</v>
      </c>
      <c r="F384" s="4" t="str">
        <f t="shared" si="20"/>
        <v>Italy</v>
      </c>
      <c r="G384" s="11">
        <v>9.0026589999999995</v>
      </c>
      <c r="H384" s="11">
        <v>46.159647999999997</v>
      </c>
      <c r="I384" s="10">
        <v>41709</v>
      </c>
      <c r="J384" s="12">
        <f t="shared" si="21"/>
        <v>2014</v>
      </c>
      <c r="K384" s="12">
        <f t="shared" si="22"/>
        <v>3</v>
      </c>
      <c r="L384" s="12">
        <f t="shared" si="23"/>
        <v>11</v>
      </c>
      <c r="M384" t="s">
        <v>257</v>
      </c>
      <c r="N384" t="s">
        <v>258</v>
      </c>
      <c r="O384" t="s">
        <v>121</v>
      </c>
      <c r="P384" t="s">
        <v>121</v>
      </c>
      <c r="Q384" t="s">
        <v>109</v>
      </c>
      <c r="R384" t="s">
        <v>106</v>
      </c>
      <c r="S384">
        <v>236.14</v>
      </c>
      <c r="T384" t="s">
        <v>104</v>
      </c>
      <c r="AA384" t="s">
        <v>114</v>
      </c>
      <c r="AB384" t="s">
        <v>119</v>
      </c>
      <c r="AD384" t="s">
        <v>130</v>
      </c>
      <c r="AE384" t="s">
        <v>137</v>
      </c>
      <c r="AM384" t="s">
        <v>124</v>
      </c>
      <c r="AO384">
        <v>0</v>
      </c>
      <c r="AT384">
        <v>0</v>
      </c>
      <c r="AU384" t="s">
        <v>260</v>
      </c>
      <c r="AV384">
        <v>11</v>
      </c>
      <c r="AW384">
        <v>2014</v>
      </c>
    </row>
    <row r="385" spans="1:49" ht="16" x14ac:dyDescent="0.2">
      <c r="A385" t="s">
        <v>127</v>
      </c>
      <c r="B385" t="s">
        <v>127</v>
      </c>
      <c r="C385" s="4">
        <v>30</v>
      </c>
      <c r="D385">
        <v>290</v>
      </c>
      <c r="E385" s="4" t="s">
        <v>274</v>
      </c>
      <c r="F385" s="4" t="str">
        <f t="shared" si="20"/>
        <v>Italy</v>
      </c>
      <c r="G385" s="11">
        <v>9.0026589999999995</v>
      </c>
      <c r="H385" s="11">
        <v>46.159647999999997</v>
      </c>
      <c r="I385" s="10">
        <v>41709</v>
      </c>
      <c r="J385" s="12">
        <f t="shared" si="21"/>
        <v>2014</v>
      </c>
      <c r="K385" s="12">
        <f t="shared" si="22"/>
        <v>3</v>
      </c>
      <c r="L385" s="12">
        <f t="shared" si="23"/>
        <v>11</v>
      </c>
      <c r="M385" t="s">
        <v>257</v>
      </c>
      <c r="N385" t="s">
        <v>258</v>
      </c>
      <c r="O385" t="s">
        <v>121</v>
      </c>
      <c r="P385" t="s">
        <v>121</v>
      </c>
      <c r="Q385" t="s">
        <v>109</v>
      </c>
      <c r="R385" t="s">
        <v>106</v>
      </c>
      <c r="S385">
        <v>237.14</v>
      </c>
      <c r="T385" t="s">
        <v>104</v>
      </c>
      <c r="AA385" t="s">
        <v>114</v>
      </c>
      <c r="AB385" t="s">
        <v>119</v>
      </c>
      <c r="AD385" t="s">
        <v>130</v>
      </c>
      <c r="AE385" t="s">
        <v>137</v>
      </c>
      <c r="AM385" t="s">
        <v>124</v>
      </c>
      <c r="AO385">
        <v>0</v>
      </c>
      <c r="AT385">
        <v>0</v>
      </c>
      <c r="AU385" t="s">
        <v>260</v>
      </c>
      <c r="AV385">
        <v>11</v>
      </c>
      <c r="AW385">
        <v>2014</v>
      </c>
    </row>
    <row r="386" spans="1:49" ht="16" x14ac:dyDescent="0.2">
      <c r="A386" t="s">
        <v>127</v>
      </c>
      <c r="B386" t="s">
        <v>127</v>
      </c>
      <c r="C386" s="4">
        <v>30</v>
      </c>
      <c r="D386">
        <v>290</v>
      </c>
      <c r="E386" s="4" t="s">
        <v>274</v>
      </c>
      <c r="F386" s="4" t="str">
        <f t="shared" si="20"/>
        <v>Italy</v>
      </c>
      <c r="G386" s="11">
        <v>9.0026589999999995</v>
      </c>
      <c r="H386" s="11">
        <v>46.159647999999997</v>
      </c>
      <c r="I386" s="10">
        <v>41709</v>
      </c>
      <c r="J386" s="12">
        <f t="shared" si="21"/>
        <v>2014</v>
      </c>
      <c r="K386" s="12">
        <f t="shared" si="22"/>
        <v>3</v>
      </c>
      <c r="L386" s="12">
        <f t="shared" si="23"/>
        <v>11</v>
      </c>
      <c r="M386" t="s">
        <v>257</v>
      </c>
      <c r="N386" t="s">
        <v>258</v>
      </c>
      <c r="O386" t="s">
        <v>121</v>
      </c>
      <c r="P386" t="s">
        <v>121</v>
      </c>
      <c r="Q386" t="s">
        <v>109</v>
      </c>
      <c r="R386" t="s">
        <v>106</v>
      </c>
      <c r="S386">
        <v>238.14</v>
      </c>
      <c r="T386" t="s">
        <v>104</v>
      </c>
      <c r="AA386" t="s">
        <v>114</v>
      </c>
      <c r="AB386" t="s">
        <v>119</v>
      </c>
      <c r="AD386" t="s">
        <v>130</v>
      </c>
      <c r="AE386" t="s">
        <v>137</v>
      </c>
      <c r="AM386" t="s">
        <v>124</v>
      </c>
      <c r="AO386">
        <v>0</v>
      </c>
      <c r="AT386">
        <v>0</v>
      </c>
      <c r="AU386" t="s">
        <v>260</v>
      </c>
      <c r="AV386">
        <v>11</v>
      </c>
      <c r="AW386">
        <v>2014</v>
      </c>
    </row>
    <row r="387" spans="1:49" ht="16" x14ac:dyDescent="0.2">
      <c r="A387" t="s">
        <v>127</v>
      </c>
      <c r="B387" t="s">
        <v>127</v>
      </c>
      <c r="C387" s="4">
        <v>30</v>
      </c>
      <c r="D387">
        <v>290</v>
      </c>
      <c r="E387" s="4" t="s">
        <v>274</v>
      </c>
      <c r="F387" s="4" t="str">
        <f t="shared" ref="F387:F450" si="24">E387</f>
        <v>Italy</v>
      </c>
      <c r="G387" s="11">
        <v>9.0026589999999995</v>
      </c>
      <c r="H387" s="11">
        <v>46.159647999999997</v>
      </c>
      <c r="I387" s="10">
        <v>41709</v>
      </c>
      <c r="J387" s="12">
        <f t="shared" ref="J387:J450" si="25">YEAR(I387)</f>
        <v>2014</v>
      </c>
      <c r="K387" s="12">
        <f t="shared" ref="K387:K450" si="26">MONTH(I387)</f>
        <v>3</v>
      </c>
      <c r="L387" s="12">
        <f t="shared" ref="L387:L450" si="27">DAY(I387)</f>
        <v>11</v>
      </c>
      <c r="M387" t="s">
        <v>257</v>
      </c>
      <c r="N387" t="s">
        <v>258</v>
      </c>
      <c r="O387" t="s">
        <v>121</v>
      </c>
      <c r="P387" t="s">
        <v>121</v>
      </c>
      <c r="Q387" t="s">
        <v>109</v>
      </c>
      <c r="R387" t="s">
        <v>106</v>
      </c>
      <c r="S387">
        <v>239.14</v>
      </c>
      <c r="T387" t="s">
        <v>104</v>
      </c>
      <c r="AA387" t="s">
        <v>114</v>
      </c>
      <c r="AB387" t="s">
        <v>119</v>
      </c>
      <c r="AD387" t="s">
        <v>130</v>
      </c>
      <c r="AE387" t="s">
        <v>137</v>
      </c>
      <c r="AM387" t="s">
        <v>124</v>
      </c>
      <c r="AO387">
        <v>0</v>
      </c>
      <c r="AT387">
        <v>0</v>
      </c>
      <c r="AU387" t="s">
        <v>260</v>
      </c>
      <c r="AV387">
        <v>11</v>
      </c>
      <c r="AW387">
        <v>2014</v>
      </c>
    </row>
    <row r="388" spans="1:49" ht="16" x14ac:dyDescent="0.2">
      <c r="A388" t="s">
        <v>127</v>
      </c>
      <c r="B388" t="s">
        <v>127</v>
      </c>
      <c r="C388" s="4">
        <v>30</v>
      </c>
      <c r="D388">
        <v>290</v>
      </c>
      <c r="E388" s="4" t="s">
        <v>274</v>
      </c>
      <c r="F388" s="4" t="str">
        <f t="shared" si="24"/>
        <v>Italy</v>
      </c>
      <c r="G388" s="11">
        <v>9.0026589999999995</v>
      </c>
      <c r="H388" s="11">
        <v>46.159647999999997</v>
      </c>
      <c r="I388" s="10">
        <v>41712</v>
      </c>
      <c r="J388" s="12">
        <f t="shared" si="25"/>
        <v>2014</v>
      </c>
      <c r="K388" s="12">
        <f t="shared" si="26"/>
        <v>3</v>
      </c>
      <c r="L388" s="12">
        <f t="shared" si="27"/>
        <v>14</v>
      </c>
      <c r="M388" t="s">
        <v>257</v>
      </c>
      <c r="N388" t="s">
        <v>258</v>
      </c>
      <c r="O388" t="s">
        <v>121</v>
      </c>
      <c r="P388" t="s">
        <v>121</v>
      </c>
      <c r="Q388" t="s">
        <v>109</v>
      </c>
      <c r="R388" t="s">
        <v>106</v>
      </c>
      <c r="S388">
        <v>240.14</v>
      </c>
      <c r="T388" t="s">
        <v>104</v>
      </c>
      <c r="AA388" t="s">
        <v>114</v>
      </c>
      <c r="AB388" t="s">
        <v>119</v>
      </c>
      <c r="AD388" t="s">
        <v>130</v>
      </c>
      <c r="AE388" t="s">
        <v>137</v>
      </c>
      <c r="AM388" t="s">
        <v>124</v>
      </c>
      <c r="AO388">
        <v>0</v>
      </c>
      <c r="AT388">
        <v>0</v>
      </c>
      <c r="AU388" t="s">
        <v>260</v>
      </c>
      <c r="AV388">
        <v>14</v>
      </c>
      <c r="AW388">
        <v>2014</v>
      </c>
    </row>
    <row r="389" spans="1:49" ht="16" x14ac:dyDescent="0.2">
      <c r="A389" t="s">
        <v>127</v>
      </c>
      <c r="B389" t="s">
        <v>127</v>
      </c>
      <c r="C389" s="4">
        <v>30</v>
      </c>
      <c r="D389">
        <v>290</v>
      </c>
      <c r="E389" s="4" t="s">
        <v>274</v>
      </c>
      <c r="F389" s="4" t="str">
        <f t="shared" si="24"/>
        <v>Italy</v>
      </c>
      <c r="G389" s="11">
        <v>9.0026589999999995</v>
      </c>
      <c r="H389" s="11">
        <v>46.159647999999997</v>
      </c>
      <c r="I389" s="10">
        <v>41712</v>
      </c>
      <c r="J389" s="12">
        <f t="shared" si="25"/>
        <v>2014</v>
      </c>
      <c r="K389" s="12">
        <f t="shared" si="26"/>
        <v>3</v>
      </c>
      <c r="L389" s="12">
        <f t="shared" si="27"/>
        <v>14</v>
      </c>
      <c r="M389" t="s">
        <v>257</v>
      </c>
      <c r="N389" t="s">
        <v>258</v>
      </c>
      <c r="O389" t="s">
        <v>121</v>
      </c>
      <c r="P389" t="s">
        <v>121</v>
      </c>
      <c r="Q389" t="s">
        <v>109</v>
      </c>
      <c r="R389" t="s">
        <v>106</v>
      </c>
      <c r="S389">
        <v>241.14</v>
      </c>
      <c r="T389" t="s">
        <v>104</v>
      </c>
      <c r="AA389" t="s">
        <v>114</v>
      </c>
      <c r="AB389" t="s">
        <v>119</v>
      </c>
      <c r="AD389" t="s">
        <v>130</v>
      </c>
      <c r="AE389" t="s">
        <v>137</v>
      </c>
      <c r="AM389" t="s">
        <v>124</v>
      </c>
      <c r="AO389">
        <v>0</v>
      </c>
      <c r="AT389">
        <v>0</v>
      </c>
      <c r="AU389" t="s">
        <v>260</v>
      </c>
      <c r="AV389">
        <v>14</v>
      </c>
      <c r="AW389">
        <v>2014</v>
      </c>
    </row>
    <row r="390" spans="1:49" ht="16" x14ac:dyDescent="0.2">
      <c r="A390" t="s">
        <v>127</v>
      </c>
      <c r="B390" t="s">
        <v>127</v>
      </c>
      <c r="C390" s="4">
        <v>30</v>
      </c>
      <c r="D390">
        <v>290</v>
      </c>
      <c r="E390" s="4" t="s">
        <v>274</v>
      </c>
      <c r="F390" s="4" t="str">
        <f t="shared" si="24"/>
        <v>Italy</v>
      </c>
      <c r="G390" s="11">
        <v>9.0026589999999995</v>
      </c>
      <c r="H390" s="11">
        <v>46.159647999999997</v>
      </c>
      <c r="I390" s="9">
        <v>41712</v>
      </c>
      <c r="J390" s="12">
        <f t="shared" si="25"/>
        <v>2014</v>
      </c>
      <c r="K390" s="12">
        <f t="shared" si="26"/>
        <v>3</v>
      </c>
      <c r="L390" s="12">
        <f t="shared" si="27"/>
        <v>14</v>
      </c>
      <c r="M390" t="s">
        <v>257</v>
      </c>
      <c r="N390" t="s">
        <v>258</v>
      </c>
      <c r="O390" t="s">
        <v>121</v>
      </c>
      <c r="P390" t="s">
        <v>121</v>
      </c>
      <c r="Q390" t="s">
        <v>109</v>
      </c>
      <c r="R390" t="s">
        <v>106</v>
      </c>
      <c r="S390">
        <v>242.14</v>
      </c>
      <c r="T390" t="s">
        <v>104</v>
      </c>
      <c r="AA390" t="s">
        <v>114</v>
      </c>
      <c r="AB390" t="s">
        <v>119</v>
      </c>
      <c r="AD390" t="s">
        <v>130</v>
      </c>
      <c r="AE390" t="s">
        <v>137</v>
      </c>
      <c r="AM390" t="s">
        <v>124</v>
      </c>
      <c r="AO390">
        <v>0</v>
      </c>
      <c r="AT390">
        <v>0</v>
      </c>
      <c r="AU390" t="s">
        <v>260</v>
      </c>
      <c r="AV390">
        <v>14</v>
      </c>
      <c r="AW390">
        <v>2014</v>
      </c>
    </row>
    <row r="391" spans="1:49" ht="16" x14ac:dyDescent="0.2">
      <c r="A391" t="s">
        <v>127</v>
      </c>
      <c r="B391" t="s">
        <v>127</v>
      </c>
      <c r="C391" s="4">
        <v>30</v>
      </c>
      <c r="D391">
        <v>290</v>
      </c>
      <c r="E391" s="4" t="s">
        <v>274</v>
      </c>
      <c r="F391" s="4" t="str">
        <f t="shared" si="24"/>
        <v>Italy</v>
      </c>
      <c r="G391" s="11">
        <v>9.0026589999999995</v>
      </c>
      <c r="H391" s="11">
        <v>46.159647999999997</v>
      </c>
      <c r="I391" s="9">
        <v>41712</v>
      </c>
      <c r="J391" s="12">
        <f t="shared" si="25"/>
        <v>2014</v>
      </c>
      <c r="K391" s="12">
        <f t="shared" si="26"/>
        <v>3</v>
      </c>
      <c r="L391" s="12">
        <f t="shared" si="27"/>
        <v>14</v>
      </c>
      <c r="M391" t="s">
        <v>257</v>
      </c>
      <c r="N391" t="s">
        <v>258</v>
      </c>
      <c r="O391" t="s">
        <v>121</v>
      </c>
      <c r="P391" t="s">
        <v>121</v>
      </c>
      <c r="Q391" t="s">
        <v>109</v>
      </c>
      <c r="R391" t="s">
        <v>106</v>
      </c>
      <c r="S391">
        <v>243.14</v>
      </c>
      <c r="T391" t="s">
        <v>104</v>
      </c>
      <c r="AA391" t="s">
        <v>114</v>
      </c>
      <c r="AB391" t="s">
        <v>119</v>
      </c>
      <c r="AD391" t="s">
        <v>130</v>
      </c>
      <c r="AE391" t="s">
        <v>137</v>
      </c>
      <c r="AM391" t="s">
        <v>124</v>
      </c>
      <c r="AO391">
        <v>0</v>
      </c>
      <c r="AT391">
        <v>0</v>
      </c>
      <c r="AU391" t="s">
        <v>260</v>
      </c>
      <c r="AV391">
        <v>14</v>
      </c>
      <c r="AW391">
        <v>2014</v>
      </c>
    </row>
    <row r="392" spans="1:49" ht="16" x14ac:dyDescent="0.2">
      <c r="A392" t="s">
        <v>127</v>
      </c>
      <c r="B392" t="s">
        <v>127</v>
      </c>
      <c r="C392" s="4">
        <v>30</v>
      </c>
      <c r="D392">
        <v>290</v>
      </c>
      <c r="E392" s="4" t="s">
        <v>274</v>
      </c>
      <c r="F392" s="4" t="str">
        <f t="shared" si="24"/>
        <v>Italy</v>
      </c>
      <c r="G392" s="11">
        <v>9.0026589999999995</v>
      </c>
      <c r="H392" s="11">
        <v>46.159647999999997</v>
      </c>
      <c r="I392" s="9">
        <v>41712</v>
      </c>
      <c r="J392" s="12">
        <f t="shared" si="25"/>
        <v>2014</v>
      </c>
      <c r="K392" s="12">
        <f t="shared" si="26"/>
        <v>3</v>
      </c>
      <c r="L392" s="12">
        <f t="shared" si="27"/>
        <v>14</v>
      </c>
      <c r="M392" t="s">
        <v>257</v>
      </c>
      <c r="N392" t="s">
        <v>258</v>
      </c>
      <c r="O392" t="s">
        <v>121</v>
      </c>
      <c r="P392" t="s">
        <v>121</v>
      </c>
      <c r="Q392" t="s">
        <v>109</v>
      </c>
      <c r="R392" t="s">
        <v>106</v>
      </c>
      <c r="S392">
        <v>244.14</v>
      </c>
      <c r="T392" t="s">
        <v>104</v>
      </c>
      <c r="AA392" t="s">
        <v>114</v>
      </c>
      <c r="AB392" t="s">
        <v>119</v>
      </c>
      <c r="AD392" t="s">
        <v>130</v>
      </c>
      <c r="AE392" t="s">
        <v>137</v>
      </c>
      <c r="AM392" t="s">
        <v>124</v>
      </c>
      <c r="AO392">
        <v>0</v>
      </c>
      <c r="AT392">
        <v>0</v>
      </c>
      <c r="AU392" t="s">
        <v>260</v>
      </c>
      <c r="AV392">
        <v>14</v>
      </c>
      <c r="AW392">
        <v>2014</v>
      </c>
    </row>
    <row r="393" spans="1:49" ht="16" x14ac:dyDescent="0.2">
      <c r="A393" t="s">
        <v>127</v>
      </c>
      <c r="B393" t="s">
        <v>127</v>
      </c>
      <c r="C393" s="4">
        <v>30</v>
      </c>
      <c r="D393">
        <v>290</v>
      </c>
      <c r="E393" s="4" t="s">
        <v>274</v>
      </c>
      <c r="F393" s="4" t="str">
        <f t="shared" si="24"/>
        <v>Italy</v>
      </c>
      <c r="G393" s="11">
        <v>9.0026589999999995</v>
      </c>
      <c r="H393" s="11">
        <v>46.159647999999997</v>
      </c>
      <c r="I393" s="9">
        <v>41712</v>
      </c>
      <c r="J393" s="12">
        <f t="shared" si="25"/>
        <v>2014</v>
      </c>
      <c r="K393" s="12">
        <f t="shared" si="26"/>
        <v>3</v>
      </c>
      <c r="L393" s="12">
        <f t="shared" si="27"/>
        <v>14</v>
      </c>
      <c r="M393" t="s">
        <v>257</v>
      </c>
      <c r="N393" t="s">
        <v>258</v>
      </c>
      <c r="O393" t="s">
        <v>121</v>
      </c>
      <c r="P393" t="s">
        <v>121</v>
      </c>
      <c r="Q393" t="s">
        <v>109</v>
      </c>
      <c r="R393" t="s">
        <v>106</v>
      </c>
      <c r="S393">
        <v>245.14</v>
      </c>
      <c r="T393" t="s">
        <v>104</v>
      </c>
      <c r="AA393" t="s">
        <v>114</v>
      </c>
      <c r="AB393" t="s">
        <v>119</v>
      </c>
      <c r="AD393" t="s">
        <v>130</v>
      </c>
      <c r="AE393" t="s">
        <v>137</v>
      </c>
      <c r="AM393" t="s">
        <v>124</v>
      </c>
      <c r="AO393">
        <v>0</v>
      </c>
      <c r="AT393">
        <v>0</v>
      </c>
      <c r="AU393" t="s">
        <v>260</v>
      </c>
      <c r="AV393">
        <v>14</v>
      </c>
      <c r="AW393">
        <v>2014</v>
      </c>
    </row>
    <row r="394" spans="1:49" ht="16" x14ac:dyDescent="0.2">
      <c r="A394" t="s">
        <v>127</v>
      </c>
      <c r="B394" t="s">
        <v>127</v>
      </c>
      <c r="C394" s="4">
        <v>30</v>
      </c>
      <c r="D394">
        <v>290</v>
      </c>
      <c r="E394" s="4" t="s">
        <v>274</v>
      </c>
      <c r="F394" s="4" t="str">
        <f t="shared" si="24"/>
        <v>Italy</v>
      </c>
      <c r="G394" s="11">
        <v>9.0026589999999995</v>
      </c>
      <c r="H394" s="11">
        <v>46.159647999999997</v>
      </c>
      <c r="I394" s="9">
        <v>41712</v>
      </c>
      <c r="J394" s="12">
        <f t="shared" si="25"/>
        <v>2014</v>
      </c>
      <c r="K394" s="12">
        <f t="shared" si="26"/>
        <v>3</v>
      </c>
      <c r="L394" s="12">
        <f t="shared" si="27"/>
        <v>14</v>
      </c>
      <c r="M394" t="s">
        <v>257</v>
      </c>
      <c r="N394" t="s">
        <v>258</v>
      </c>
      <c r="O394" t="s">
        <v>121</v>
      </c>
      <c r="P394" t="s">
        <v>121</v>
      </c>
      <c r="Q394" t="s">
        <v>109</v>
      </c>
      <c r="R394" t="s">
        <v>106</v>
      </c>
      <c r="S394">
        <v>246.14</v>
      </c>
      <c r="T394" t="s">
        <v>104</v>
      </c>
      <c r="AA394" t="s">
        <v>114</v>
      </c>
      <c r="AB394" t="s">
        <v>119</v>
      </c>
      <c r="AD394" t="s">
        <v>130</v>
      </c>
      <c r="AE394" t="s">
        <v>137</v>
      </c>
      <c r="AM394" t="s">
        <v>124</v>
      </c>
      <c r="AO394">
        <v>0</v>
      </c>
      <c r="AT394">
        <v>0</v>
      </c>
      <c r="AU394" t="s">
        <v>260</v>
      </c>
      <c r="AV394">
        <v>14</v>
      </c>
      <c r="AW394">
        <v>2014</v>
      </c>
    </row>
    <row r="395" spans="1:49" ht="16" x14ac:dyDescent="0.2">
      <c r="A395" t="s">
        <v>127</v>
      </c>
      <c r="B395" t="s">
        <v>127</v>
      </c>
      <c r="C395" s="4">
        <v>30</v>
      </c>
      <c r="D395">
        <v>290</v>
      </c>
      <c r="E395" s="4" t="s">
        <v>274</v>
      </c>
      <c r="F395" s="4" t="str">
        <f t="shared" si="24"/>
        <v>Italy</v>
      </c>
      <c r="G395" s="11">
        <v>9.0026589999999995</v>
      </c>
      <c r="H395" s="11">
        <v>46.159647999999997</v>
      </c>
      <c r="I395" s="9">
        <v>41712</v>
      </c>
      <c r="J395" s="12">
        <f t="shared" si="25"/>
        <v>2014</v>
      </c>
      <c r="K395" s="12">
        <f t="shared" si="26"/>
        <v>3</v>
      </c>
      <c r="L395" s="12">
        <f t="shared" si="27"/>
        <v>14</v>
      </c>
      <c r="M395" t="s">
        <v>257</v>
      </c>
      <c r="N395" t="s">
        <v>258</v>
      </c>
      <c r="O395" t="s">
        <v>121</v>
      </c>
      <c r="P395" t="s">
        <v>121</v>
      </c>
      <c r="Q395" t="s">
        <v>109</v>
      </c>
      <c r="R395" t="s">
        <v>106</v>
      </c>
      <c r="S395">
        <v>247.14</v>
      </c>
      <c r="T395" t="s">
        <v>104</v>
      </c>
      <c r="AA395" t="s">
        <v>114</v>
      </c>
      <c r="AB395" t="s">
        <v>119</v>
      </c>
      <c r="AD395" t="s">
        <v>130</v>
      </c>
      <c r="AE395" t="s">
        <v>137</v>
      </c>
      <c r="AM395" t="s">
        <v>124</v>
      </c>
      <c r="AO395">
        <v>0</v>
      </c>
      <c r="AT395">
        <v>0</v>
      </c>
      <c r="AU395" t="s">
        <v>260</v>
      </c>
      <c r="AV395">
        <v>14</v>
      </c>
      <c r="AW395">
        <v>2014</v>
      </c>
    </row>
    <row r="396" spans="1:49" ht="16" x14ac:dyDescent="0.2">
      <c r="A396" t="s">
        <v>127</v>
      </c>
      <c r="B396" t="s">
        <v>127</v>
      </c>
      <c r="C396" s="4">
        <v>30</v>
      </c>
      <c r="D396">
        <v>290</v>
      </c>
      <c r="E396" s="4" t="s">
        <v>274</v>
      </c>
      <c r="F396" s="4" t="str">
        <f t="shared" si="24"/>
        <v>Italy</v>
      </c>
      <c r="G396" s="11">
        <v>9.0026589999999995</v>
      </c>
      <c r="H396" s="11">
        <v>46.159647999999997</v>
      </c>
      <c r="I396" s="9">
        <v>41712</v>
      </c>
      <c r="J396" s="12">
        <f t="shared" si="25"/>
        <v>2014</v>
      </c>
      <c r="K396" s="12">
        <f t="shared" si="26"/>
        <v>3</v>
      </c>
      <c r="L396" s="12">
        <f t="shared" si="27"/>
        <v>14</v>
      </c>
      <c r="M396" t="s">
        <v>257</v>
      </c>
      <c r="N396" t="s">
        <v>258</v>
      </c>
      <c r="O396" t="s">
        <v>121</v>
      </c>
      <c r="P396" t="s">
        <v>121</v>
      </c>
      <c r="Q396" t="s">
        <v>109</v>
      </c>
      <c r="R396" t="s">
        <v>106</v>
      </c>
      <c r="S396">
        <v>248.14</v>
      </c>
      <c r="T396" t="s">
        <v>104</v>
      </c>
      <c r="AA396" t="s">
        <v>114</v>
      </c>
      <c r="AB396" t="s">
        <v>119</v>
      </c>
      <c r="AD396" t="s">
        <v>130</v>
      </c>
      <c r="AE396" t="s">
        <v>137</v>
      </c>
      <c r="AM396" t="s">
        <v>124</v>
      </c>
      <c r="AO396">
        <v>0</v>
      </c>
      <c r="AT396">
        <v>0</v>
      </c>
      <c r="AU396" t="s">
        <v>260</v>
      </c>
      <c r="AV396">
        <v>14</v>
      </c>
      <c r="AW396">
        <v>2014</v>
      </c>
    </row>
    <row r="397" spans="1:49" ht="16" x14ac:dyDescent="0.2">
      <c r="A397" t="s">
        <v>127</v>
      </c>
      <c r="B397" t="s">
        <v>127</v>
      </c>
      <c r="C397" s="4">
        <v>30</v>
      </c>
      <c r="D397">
        <v>290</v>
      </c>
      <c r="E397" s="4" t="s">
        <v>274</v>
      </c>
      <c r="F397" s="4" t="str">
        <f t="shared" si="24"/>
        <v>Italy</v>
      </c>
      <c r="G397" s="11">
        <v>9.0026589999999995</v>
      </c>
      <c r="H397" s="11">
        <v>46.159647999999997</v>
      </c>
      <c r="I397" s="9">
        <v>41987</v>
      </c>
      <c r="J397" s="12">
        <f t="shared" si="25"/>
        <v>2014</v>
      </c>
      <c r="K397" s="12">
        <f t="shared" si="26"/>
        <v>12</v>
      </c>
      <c r="L397" s="12">
        <f t="shared" si="27"/>
        <v>14</v>
      </c>
      <c r="M397" t="s">
        <v>257</v>
      </c>
      <c r="N397" t="s">
        <v>258</v>
      </c>
      <c r="O397" t="s">
        <v>121</v>
      </c>
      <c r="P397" t="s">
        <v>121</v>
      </c>
      <c r="Q397" t="s">
        <v>109</v>
      </c>
      <c r="R397" t="s">
        <v>106</v>
      </c>
      <c r="S397" t="s">
        <v>261</v>
      </c>
      <c r="T397" t="s">
        <v>104</v>
      </c>
      <c r="AA397" t="s">
        <v>114</v>
      </c>
      <c r="AB397" t="s">
        <v>119</v>
      </c>
      <c r="AD397" t="s">
        <v>136</v>
      </c>
      <c r="AE397" t="s">
        <v>137</v>
      </c>
      <c r="AM397" t="s">
        <v>124</v>
      </c>
      <c r="AO397">
        <v>0</v>
      </c>
      <c r="AT397">
        <v>0</v>
      </c>
      <c r="AU397" t="s">
        <v>259</v>
      </c>
      <c r="AV397">
        <v>14</v>
      </c>
      <c r="AW397">
        <v>2014</v>
      </c>
    </row>
    <row r="398" spans="1:49" ht="16" x14ac:dyDescent="0.2">
      <c r="A398" t="s">
        <v>127</v>
      </c>
      <c r="B398" t="s">
        <v>127</v>
      </c>
      <c r="C398" s="4">
        <v>30</v>
      </c>
      <c r="D398">
        <v>290</v>
      </c>
      <c r="E398" s="4" t="s">
        <v>274</v>
      </c>
      <c r="F398" s="4" t="str">
        <f t="shared" si="24"/>
        <v>Italy</v>
      </c>
      <c r="G398" s="11">
        <v>9.0026589999999995</v>
      </c>
      <c r="H398" s="11">
        <v>46.159647999999997</v>
      </c>
      <c r="I398" s="9">
        <v>41987</v>
      </c>
      <c r="J398" s="12">
        <f t="shared" si="25"/>
        <v>2014</v>
      </c>
      <c r="K398" s="12">
        <f t="shared" si="26"/>
        <v>12</v>
      </c>
      <c r="L398" s="12">
        <f t="shared" si="27"/>
        <v>14</v>
      </c>
      <c r="M398" t="s">
        <v>257</v>
      </c>
      <c r="N398" t="s">
        <v>258</v>
      </c>
      <c r="O398" t="s">
        <v>121</v>
      </c>
      <c r="P398" t="s">
        <v>121</v>
      </c>
      <c r="Q398" t="s">
        <v>109</v>
      </c>
      <c r="R398" t="s">
        <v>106</v>
      </c>
      <c r="S398">
        <v>1514.14</v>
      </c>
      <c r="T398" t="s">
        <v>104</v>
      </c>
      <c r="AA398" t="s">
        <v>114</v>
      </c>
      <c r="AB398" t="s">
        <v>119</v>
      </c>
      <c r="AD398" t="s">
        <v>130</v>
      </c>
      <c r="AE398" t="s">
        <v>131</v>
      </c>
      <c r="AM398" t="s">
        <v>124</v>
      </c>
      <c r="AO398">
        <v>0</v>
      </c>
      <c r="AT398">
        <v>0</v>
      </c>
      <c r="AU398" t="s">
        <v>259</v>
      </c>
      <c r="AV398">
        <v>14</v>
      </c>
      <c r="AW398">
        <v>2014</v>
      </c>
    </row>
    <row r="399" spans="1:49" ht="16" x14ac:dyDescent="0.2">
      <c r="A399" t="s">
        <v>127</v>
      </c>
      <c r="B399" t="s">
        <v>127</v>
      </c>
      <c r="C399" s="4">
        <v>30</v>
      </c>
      <c r="D399">
        <v>290</v>
      </c>
      <c r="E399" s="4" t="s">
        <v>274</v>
      </c>
      <c r="F399" s="4" t="str">
        <f t="shared" si="24"/>
        <v>Italy</v>
      </c>
      <c r="G399" s="11">
        <v>9.0026589999999995</v>
      </c>
      <c r="H399" s="11">
        <v>46.159647999999997</v>
      </c>
      <c r="I399" s="9">
        <v>41987</v>
      </c>
      <c r="J399" s="12">
        <f t="shared" si="25"/>
        <v>2014</v>
      </c>
      <c r="K399" s="12">
        <f t="shared" si="26"/>
        <v>12</v>
      </c>
      <c r="L399" s="12">
        <f t="shared" si="27"/>
        <v>14</v>
      </c>
      <c r="M399" t="s">
        <v>257</v>
      </c>
      <c r="N399" t="s">
        <v>258</v>
      </c>
      <c r="O399" t="s">
        <v>121</v>
      </c>
      <c r="P399" t="s">
        <v>121</v>
      </c>
      <c r="Q399" t="s">
        <v>109</v>
      </c>
      <c r="R399" t="s">
        <v>106</v>
      </c>
      <c r="S399">
        <v>1515.14</v>
      </c>
      <c r="T399" t="s">
        <v>104</v>
      </c>
      <c r="AA399" t="s">
        <v>114</v>
      </c>
      <c r="AB399" t="s">
        <v>119</v>
      </c>
      <c r="AD399" t="s">
        <v>136</v>
      </c>
      <c r="AE399" t="s">
        <v>137</v>
      </c>
      <c r="AM399" t="s">
        <v>124</v>
      </c>
      <c r="AO399">
        <v>0</v>
      </c>
      <c r="AT399">
        <v>0</v>
      </c>
      <c r="AU399" t="s">
        <v>259</v>
      </c>
      <c r="AV399">
        <v>14</v>
      </c>
      <c r="AW399">
        <v>2014</v>
      </c>
    </row>
    <row r="400" spans="1:49" ht="16" x14ac:dyDescent="0.2">
      <c r="A400" t="s">
        <v>127</v>
      </c>
      <c r="B400" t="s">
        <v>127</v>
      </c>
      <c r="C400" s="4">
        <v>30</v>
      </c>
      <c r="D400">
        <v>290</v>
      </c>
      <c r="E400" s="4" t="s">
        <v>274</v>
      </c>
      <c r="F400" s="4" t="str">
        <f t="shared" si="24"/>
        <v>Italy</v>
      </c>
      <c r="G400" s="11">
        <v>9.0026589999999995</v>
      </c>
      <c r="H400" s="11">
        <v>46.159647999999997</v>
      </c>
      <c r="I400" s="9">
        <v>41987</v>
      </c>
      <c r="J400" s="12">
        <f t="shared" si="25"/>
        <v>2014</v>
      </c>
      <c r="K400" s="12">
        <f t="shared" si="26"/>
        <v>12</v>
      </c>
      <c r="L400" s="12">
        <f t="shared" si="27"/>
        <v>14</v>
      </c>
      <c r="M400" t="s">
        <v>257</v>
      </c>
      <c r="N400" t="s">
        <v>258</v>
      </c>
      <c r="O400" t="s">
        <v>121</v>
      </c>
      <c r="P400" t="s">
        <v>121</v>
      </c>
      <c r="Q400" t="s">
        <v>109</v>
      </c>
      <c r="R400" t="s">
        <v>106</v>
      </c>
      <c r="S400">
        <v>1516.14</v>
      </c>
      <c r="T400" t="s">
        <v>104</v>
      </c>
      <c r="AA400" t="s">
        <v>114</v>
      </c>
      <c r="AB400" t="s">
        <v>119</v>
      </c>
      <c r="AD400" t="s">
        <v>136</v>
      </c>
      <c r="AE400" t="s">
        <v>137</v>
      </c>
      <c r="AM400" t="s">
        <v>124</v>
      </c>
      <c r="AO400">
        <v>0</v>
      </c>
      <c r="AT400">
        <v>0</v>
      </c>
      <c r="AU400" t="s">
        <v>259</v>
      </c>
      <c r="AV400">
        <v>14</v>
      </c>
      <c r="AW400">
        <v>2014</v>
      </c>
    </row>
    <row r="401" spans="1:49" ht="16" x14ac:dyDescent="0.2">
      <c r="A401" t="s">
        <v>127</v>
      </c>
      <c r="B401" t="s">
        <v>127</v>
      </c>
      <c r="C401" s="4">
        <v>30</v>
      </c>
      <c r="D401">
        <v>290</v>
      </c>
      <c r="E401" s="4" t="s">
        <v>274</v>
      </c>
      <c r="F401" s="4" t="str">
        <f t="shared" si="24"/>
        <v>Italy</v>
      </c>
      <c r="G401" s="11">
        <v>9.0026589999999995</v>
      </c>
      <c r="H401" s="11">
        <v>46.159647999999997</v>
      </c>
      <c r="I401" s="9">
        <v>41987</v>
      </c>
      <c r="J401" s="12">
        <f t="shared" si="25"/>
        <v>2014</v>
      </c>
      <c r="K401" s="12">
        <f t="shared" si="26"/>
        <v>12</v>
      </c>
      <c r="L401" s="12">
        <f t="shared" si="27"/>
        <v>14</v>
      </c>
      <c r="M401" t="s">
        <v>257</v>
      </c>
      <c r="N401" t="s">
        <v>258</v>
      </c>
      <c r="O401" t="s">
        <v>121</v>
      </c>
      <c r="P401" t="s">
        <v>121</v>
      </c>
      <c r="Q401" t="s">
        <v>109</v>
      </c>
      <c r="R401" t="s">
        <v>106</v>
      </c>
      <c r="S401">
        <v>1517.14</v>
      </c>
      <c r="T401" t="s">
        <v>104</v>
      </c>
      <c r="AA401" t="s">
        <v>114</v>
      </c>
      <c r="AB401" t="s">
        <v>119</v>
      </c>
      <c r="AD401" t="s">
        <v>136</v>
      </c>
      <c r="AE401" t="s">
        <v>137</v>
      </c>
      <c r="AM401" t="s">
        <v>124</v>
      </c>
      <c r="AO401">
        <v>0</v>
      </c>
      <c r="AT401">
        <v>0</v>
      </c>
      <c r="AU401" t="s">
        <v>259</v>
      </c>
      <c r="AV401">
        <v>14</v>
      </c>
      <c r="AW401">
        <v>2014</v>
      </c>
    </row>
    <row r="402" spans="1:49" ht="16" x14ac:dyDescent="0.2">
      <c r="A402" t="s">
        <v>127</v>
      </c>
      <c r="B402" t="s">
        <v>127</v>
      </c>
      <c r="C402" s="4">
        <v>30</v>
      </c>
      <c r="D402">
        <v>290</v>
      </c>
      <c r="E402" s="4" t="s">
        <v>274</v>
      </c>
      <c r="F402" s="4" t="str">
        <f t="shared" si="24"/>
        <v>Italy</v>
      </c>
      <c r="G402" s="11">
        <v>9.0026589999999995</v>
      </c>
      <c r="H402" s="11">
        <v>46.159647999999997</v>
      </c>
      <c r="I402" s="9">
        <v>41987</v>
      </c>
      <c r="J402" s="12">
        <f t="shared" si="25"/>
        <v>2014</v>
      </c>
      <c r="K402" s="12">
        <f t="shared" si="26"/>
        <v>12</v>
      </c>
      <c r="L402" s="12">
        <f t="shared" si="27"/>
        <v>14</v>
      </c>
      <c r="M402" t="s">
        <v>257</v>
      </c>
      <c r="N402" t="s">
        <v>258</v>
      </c>
      <c r="O402" t="s">
        <v>121</v>
      </c>
      <c r="P402" t="s">
        <v>121</v>
      </c>
      <c r="Q402" t="s">
        <v>109</v>
      </c>
      <c r="R402" t="s">
        <v>106</v>
      </c>
      <c r="S402">
        <v>1518.14</v>
      </c>
      <c r="T402" t="s">
        <v>104</v>
      </c>
      <c r="AA402" t="s">
        <v>114</v>
      </c>
      <c r="AB402" t="s">
        <v>119</v>
      </c>
      <c r="AD402" t="s">
        <v>130</v>
      </c>
      <c r="AE402" t="s">
        <v>131</v>
      </c>
      <c r="AM402" t="s">
        <v>124</v>
      </c>
      <c r="AO402">
        <v>0</v>
      </c>
      <c r="AT402">
        <v>0</v>
      </c>
      <c r="AU402" t="s">
        <v>259</v>
      </c>
      <c r="AV402">
        <v>14</v>
      </c>
      <c r="AW402">
        <v>2014</v>
      </c>
    </row>
    <row r="403" spans="1:49" ht="16" x14ac:dyDescent="0.2">
      <c r="A403" t="s">
        <v>127</v>
      </c>
      <c r="B403" t="s">
        <v>127</v>
      </c>
      <c r="C403" s="4">
        <v>30</v>
      </c>
      <c r="D403">
        <v>290</v>
      </c>
      <c r="E403" s="4" t="s">
        <v>274</v>
      </c>
      <c r="F403" s="4" t="str">
        <f t="shared" si="24"/>
        <v>Italy</v>
      </c>
      <c r="G403" s="11">
        <v>9.0026589999999995</v>
      </c>
      <c r="H403" s="11">
        <v>46.159647999999997</v>
      </c>
      <c r="I403" s="9">
        <v>41987</v>
      </c>
      <c r="J403" s="12">
        <f t="shared" si="25"/>
        <v>2014</v>
      </c>
      <c r="K403" s="12">
        <f t="shared" si="26"/>
        <v>12</v>
      </c>
      <c r="L403" s="12">
        <f t="shared" si="27"/>
        <v>14</v>
      </c>
      <c r="M403" t="s">
        <v>257</v>
      </c>
      <c r="N403" t="s">
        <v>258</v>
      </c>
      <c r="O403" t="s">
        <v>121</v>
      </c>
      <c r="P403" t="s">
        <v>121</v>
      </c>
      <c r="Q403" t="s">
        <v>109</v>
      </c>
      <c r="R403" t="s">
        <v>106</v>
      </c>
      <c r="S403">
        <v>1519.14</v>
      </c>
      <c r="T403" t="s">
        <v>104</v>
      </c>
      <c r="AA403" t="s">
        <v>114</v>
      </c>
      <c r="AB403" t="s">
        <v>119</v>
      </c>
      <c r="AD403" t="s">
        <v>130</v>
      </c>
      <c r="AE403" t="s">
        <v>131</v>
      </c>
      <c r="AM403" t="s">
        <v>124</v>
      </c>
      <c r="AO403">
        <v>0</v>
      </c>
      <c r="AT403">
        <v>0</v>
      </c>
      <c r="AU403" t="s">
        <v>259</v>
      </c>
      <c r="AV403">
        <v>14</v>
      </c>
      <c r="AW403">
        <v>2014</v>
      </c>
    </row>
    <row r="404" spans="1:49" ht="16" x14ac:dyDescent="0.2">
      <c r="A404" t="s">
        <v>127</v>
      </c>
      <c r="B404" t="s">
        <v>127</v>
      </c>
      <c r="C404" s="4">
        <v>30</v>
      </c>
      <c r="D404">
        <v>290</v>
      </c>
      <c r="E404" s="4" t="s">
        <v>274</v>
      </c>
      <c r="F404" s="4" t="str">
        <f t="shared" si="24"/>
        <v>Italy</v>
      </c>
      <c r="G404" s="11">
        <v>9.0026589999999995</v>
      </c>
      <c r="H404" s="11">
        <v>46.159647999999997</v>
      </c>
      <c r="I404" s="9">
        <v>41987</v>
      </c>
      <c r="J404" s="12">
        <f t="shared" si="25"/>
        <v>2014</v>
      </c>
      <c r="K404" s="12">
        <f t="shared" si="26"/>
        <v>12</v>
      </c>
      <c r="L404" s="12">
        <f t="shared" si="27"/>
        <v>14</v>
      </c>
      <c r="M404" t="s">
        <v>257</v>
      </c>
      <c r="N404" t="s">
        <v>258</v>
      </c>
      <c r="O404" t="s">
        <v>121</v>
      </c>
      <c r="P404" t="s">
        <v>121</v>
      </c>
      <c r="Q404" t="s">
        <v>109</v>
      </c>
      <c r="R404" t="s">
        <v>106</v>
      </c>
      <c r="S404">
        <v>1520.14</v>
      </c>
      <c r="T404" t="s">
        <v>104</v>
      </c>
      <c r="AA404" t="s">
        <v>114</v>
      </c>
      <c r="AB404" t="s">
        <v>119</v>
      </c>
      <c r="AD404" t="s">
        <v>130</v>
      </c>
      <c r="AE404" t="s">
        <v>135</v>
      </c>
      <c r="AM404" t="s">
        <v>124</v>
      </c>
      <c r="AO404">
        <v>0</v>
      </c>
      <c r="AT404">
        <v>0</v>
      </c>
      <c r="AU404" t="s">
        <v>259</v>
      </c>
      <c r="AV404">
        <v>14</v>
      </c>
      <c r="AW404">
        <v>2014</v>
      </c>
    </row>
    <row r="405" spans="1:49" ht="16" x14ac:dyDescent="0.2">
      <c r="A405" t="s">
        <v>127</v>
      </c>
      <c r="B405" t="s">
        <v>127</v>
      </c>
      <c r="C405" s="4">
        <v>30</v>
      </c>
      <c r="D405">
        <v>290</v>
      </c>
      <c r="E405" s="4" t="s">
        <v>274</v>
      </c>
      <c r="F405" s="4" t="str">
        <f t="shared" si="24"/>
        <v>Italy</v>
      </c>
      <c r="G405" s="11">
        <v>9.0026589999999995</v>
      </c>
      <c r="H405" s="11">
        <v>46.159647999999997</v>
      </c>
      <c r="I405" s="9">
        <v>41987</v>
      </c>
      <c r="J405" s="12">
        <f t="shared" si="25"/>
        <v>2014</v>
      </c>
      <c r="K405" s="12">
        <f t="shared" si="26"/>
        <v>12</v>
      </c>
      <c r="L405" s="12">
        <f t="shared" si="27"/>
        <v>14</v>
      </c>
      <c r="M405" t="s">
        <v>257</v>
      </c>
      <c r="N405" t="s">
        <v>258</v>
      </c>
      <c r="O405" t="s">
        <v>121</v>
      </c>
      <c r="P405" t="s">
        <v>121</v>
      </c>
      <c r="Q405" t="s">
        <v>109</v>
      </c>
      <c r="R405" t="s">
        <v>106</v>
      </c>
      <c r="S405">
        <v>1521.14</v>
      </c>
      <c r="T405" t="s">
        <v>104</v>
      </c>
      <c r="AA405" t="s">
        <v>114</v>
      </c>
      <c r="AB405" t="s">
        <v>119</v>
      </c>
      <c r="AD405" t="s">
        <v>130</v>
      </c>
      <c r="AE405" t="s">
        <v>135</v>
      </c>
      <c r="AM405" t="s">
        <v>124</v>
      </c>
      <c r="AO405">
        <v>0</v>
      </c>
      <c r="AT405">
        <v>0</v>
      </c>
      <c r="AU405" t="s">
        <v>259</v>
      </c>
      <c r="AV405">
        <v>14</v>
      </c>
      <c r="AW405">
        <v>2014</v>
      </c>
    </row>
    <row r="406" spans="1:49" ht="16" x14ac:dyDescent="0.2">
      <c r="A406" t="s">
        <v>127</v>
      </c>
      <c r="B406" t="s">
        <v>127</v>
      </c>
      <c r="C406" s="4">
        <v>30</v>
      </c>
      <c r="D406">
        <v>290</v>
      </c>
      <c r="E406" s="4" t="s">
        <v>274</v>
      </c>
      <c r="F406" s="4" t="str">
        <f t="shared" si="24"/>
        <v>Italy</v>
      </c>
      <c r="G406" s="11">
        <v>9.0026589999999995</v>
      </c>
      <c r="H406" s="11">
        <v>46.159647999999997</v>
      </c>
      <c r="I406" s="9">
        <v>41987</v>
      </c>
      <c r="J406" s="12">
        <f t="shared" si="25"/>
        <v>2014</v>
      </c>
      <c r="K406" s="12">
        <f t="shared" si="26"/>
        <v>12</v>
      </c>
      <c r="L406" s="12">
        <f t="shared" si="27"/>
        <v>14</v>
      </c>
      <c r="M406" t="s">
        <v>257</v>
      </c>
      <c r="N406" t="s">
        <v>258</v>
      </c>
      <c r="O406" t="s">
        <v>121</v>
      </c>
      <c r="P406" t="s">
        <v>121</v>
      </c>
      <c r="Q406" t="s">
        <v>109</v>
      </c>
      <c r="R406" t="s">
        <v>106</v>
      </c>
      <c r="S406">
        <v>1522.14</v>
      </c>
      <c r="T406" t="s">
        <v>104</v>
      </c>
      <c r="AA406" t="s">
        <v>114</v>
      </c>
      <c r="AB406" t="s">
        <v>119</v>
      </c>
      <c r="AD406" t="s">
        <v>130</v>
      </c>
      <c r="AE406" t="s">
        <v>131</v>
      </c>
      <c r="AM406" t="s">
        <v>124</v>
      </c>
      <c r="AO406">
        <v>0</v>
      </c>
      <c r="AT406">
        <v>0</v>
      </c>
      <c r="AU406" t="s">
        <v>259</v>
      </c>
      <c r="AV406">
        <v>14</v>
      </c>
      <c r="AW406">
        <v>2014</v>
      </c>
    </row>
    <row r="407" spans="1:49" ht="16" x14ac:dyDescent="0.2">
      <c r="A407" t="s">
        <v>127</v>
      </c>
      <c r="B407" t="s">
        <v>127</v>
      </c>
      <c r="C407" s="4">
        <v>30</v>
      </c>
      <c r="D407">
        <v>290</v>
      </c>
      <c r="E407" s="4" t="s">
        <v>274</v>
      </c>
      <c r="F407" s="4" t="str">
        <f t="shared" si="24"/>
        <v>Italy</v>
      </c>
      <c r="G407" s="11">
        <v>9.0026589999999995</v>
      </c>
      <c r="H407" s="11">
        <v>46.159647999999997</v>
      </c>
      <c r="I407" s="9">
        <v>41987</v>
      </c>
      <c r="J407" s="12">
        <f t="shared" si="25"/>
        <v>2014</v>
      </c>
      <c r="K407" s="12">
        <f t="shared" si="26"/>
        <v>12</v>
      </c>
      <c r="L407" s="12">
        <f t="shared" si="27"/>
        <v>14</v>
      </c>
      <c r="M407" t="s">
        <v>257</v>
      </c>
      <c r="N407" t="s">
        <v>258</v>
      </c>
      <c r="O407" t="s">
        <v>121</v>
      </c>
      <c r="P407" t="s">
        <v>121</v>
      </c>
      <c r="Q407" t="s">
        <v>109</v>
      </c>
      <c r="R407" t="s">
        <v>106</v>
      </c>
      <c r="S407">
        <v>1523.14</v>
      </c>
      <c r="T407" t="s">
        <v>104</v>
      </c>
      <c r="AA407" t="s">
        <v>114</v>
      </c>
      <c r="AB407" t="s">
        <v>119</v>
      </c>
      <c r="AD407" t="s">
        <v>136</v>
      </c>
      <c r="AE407" t="s">
        <v>137</v>
      </c>
      <c r="AM407" t="s">
        <v>124</v>
      </c>
      <c r="AO407">
        <v>0</v>
      </c>
      <c r="AT407">
        <v>0</v>
      </c>
      <c r="AU407" t="s">
        <v>259</v>
      </c>
      <c r="AV407">
        <v>14</v>
      </c>
      <c r="AW407">
        <v>2014</v>
      </c>
    </row>
    <row r="408" spans="1:49" ht="16" x14ac:dyDescent="0.2">
      <c r="A408" t="s">
        <v>127</v>
      </c>
      <c r="B408" t="s">
        <v>127</v>
      </c>
      <c r="C408" s="4">
        <v>30</v>
      </c>
      <c r="D408">
        <v>290</v>
      </c>
      <c r="E408" s="4" t="s">
        <v>274</v>
      </c>
      <c r="F408" s="4" t="str">
        <f t="shared" si="24"/>
        <v>Italy</v>
      </c>
      <c r="G408" s="11">
        <v>9.0026589999999995</v>
      </c>
      <c r="H408" s="11">
        <v>46.159647999999997</v>
      </c>
      <c r="I408" s="9">
        <v>41987</v>
      </c>
      <c r="J408" s="12">
        <f t="shared" si="25"/>
        <v>2014</v>
      </c>
      <c r="K408" s="12">
        <f t="shared" si="26"/>
        <v>12</v>
      </c>
      <c r="L408" s="12">
        <f t="shared" si="27"/>
        <v>14</v>
      </c>
      <c r="M408" t="s">
        <v>257</v>
      </c>
      <c r="N408" t="s">
        <v>258</v>
      </c>
      <c r="O408" t="s">
        <v>121</v>
      </c>
      <c r="P408" t="s">
        <v>121</v>
      </c>
      <c r="Q408" t="s">
        <v>109</v>
      </c>
      <c r="R408" t="s">
        <v>106</v>
      </c>
      <c r="S408">
        <v>1524.14</v>
      </c>
      <c r="T408" t="s">
        <v>104</v>
      </c>
      <c r="AA408" t="s">
        <v>114</v>
      </c>
      <c r="AB408" t="s">
        <v>119</v>
      </c>
      <c r="AD408" t="s">
        <v>130</v>
      </c>
      <c r="AE408" t="s">
        <v>135</v>
      </c>
      <c r="AM408" t="s">
        <v>124</v>
      </c>
      <c r="AO408">
        <v>0</v>
      </c>
      <c r="AT408">
        <v>0</v>
      </c>
      <c r="AU408" t="s">
        <v>259</v>
      </c>
      <c r="AV408">
        <v>14</v>
      </c>
      <c r="AW408">
        <v>2014</v>
      </c>
    </row>
    <row r="409" spans="1:49" ht="16" x14ac:dyDescent="0.2">
      <c r="A409" t="s">
        <v>127</v>
      </c>
      <c r="B409" t="s">
        <v>127</v>
      </c>
      <c r="C409" s="4">
        <v>30</v>
      </c>
      <c r="D409">
        <v>290</v>
      </c>
      <c r="E409" s="4" t="s">
        <v>274</v>
      </c>
      <c r="F409" s="4" t="str">
        <f t="shared" si="24"/>
        <v>Italy</v>
      </c>
      <c r="G409" s="11">
        <v>9.0026589999999995</v>
      </c>
      <c r="H409" s="11">
        <v>46.159647999999997</v>
      </c>
      <c r="I409" s="9">
        <v>41987</v>
      </c>
      <c r="J409" s="12">
        <f t="shared" si="25"/>
        <v>2014</v>
      </c>
      <c r="K409" s="12">
        <f t="shared" si="26"/>
        <v>12</v>
      </c>
      <c r="L409" s="12">
        <f t="shared" si="27"/>
        <v>14</v>
      </c>
      <c r="M409" t="s">
        <v>257</v>
      </c>
      <c r="N409" t="s">
        <v>258</v>
      </c>
      <c r="O409" t="s">
        <v>121</v>
      </c>
      <c r="P409" t="s">
        <v>121</v>
      </c>
      <c r="Q409" t="s">
        <v>109</v>
      </c>
      <c r="R409" t="s">
        <v>106</v>
      </c>
      <c r="S409">
        <v>1525.14</v>
      </c>
      <c r="T409" t="s">
        <v>104</v>
      </c>
      <c r="AA409" t="s">
        <v>114</v>
      </c>
      <c r="AB409" t="s">
        <v>119</v>
      </c>
      <c r="AD409" t="s">
        <v>130</v>
      </c>
      <c r="AE409" t="s">
        <v>135</v>
      </c>
      <c r="AM409" t="s">
        <v>124</v>
      </c>
      <c r="AO409">
        <v>0</v>
      </c>
      <c r="AT409">
        <v>0</v>
      </c>
      <c r="AU409" t="s">
        <v>259</v>
      </c>
      <c r="AV409">
        <v>14</v>
      </c>
      <c r="AW409">
        <v>2014</v>
      </c>
    </row>
    <row r="410" spans="1:49" ht="16" x14ac:dyDescent="0.2">
      <c r="A410" t="s">
        <v>127</v>
      </c>
      <c r="B410" t="s">
        <v>127</v>
      </c>
      <c r="C410" s="4">
        <v>30</v>
      </c>
      <c r="D410">
        <v>290</v>
      </c>
      <c r="E410" s="4" t="s">
        <v>274</v>
      </c>
      <c r="F410" s="4" t="str">
        <f t="shared" si="24"/>
        <v>Italy</v>
      </c>
      <c r="G410" s="11">
        <v>9.0026589999999995</v>
      </c>
      <c r="H410" s="11">
        <v>46.159647999999997</v>
      </c>
      <c r="I410" s="9">
        <v>41987</v>
      </c>
      <c r="J410" s="12">
        <f t="shared" si="25"/>
        <v>2014</v>
      </c>
      <c r="K410" s="12">
        <f t="shared" si="26"/>
        <v>12</v>
      </c>
      <c r="L410" s="12">
        <f t="shared" si="27"/>
        <v>14</v>
      </c>
      <c r="M410" t="s">
        <v>257</v>
      </c>
      <c r="N410" t="s">
        <v>258</v>
      </c>
      <c r="O410" t="s">
        <v>121</v>
      </c>
      <c r="P410" t="s">
        <v>121</v>
      </c>
      <c r="Q410" t="s">
        <v>109</v>
      </c>
      <c r="R410" t="s">
        <v>106</v>
      </c>
      <c r="S410">
        <v>1526.14</v>
      </c>
      <c r="T410" t="s">
        <v>104</v>
      </c>
      <c r="AA410" t="s">
        <v>114</v>
      </c>
      <c r="AB410" t="s">
        <v>119</v>
      </c>
      <c r="AD410" t="s">
        <v>136</v>
      </c>
      <c r="AE410" t="s">
        <v>137</v>
      </c>
      <c r="AM410" t="s">
        <v>124</v>
      </c>
      <c r="AO410">
        <v>0</v>
      </c>
      <c r="AT410">
        <v>0</v>
      </c>
      <c r="AU410" t="s">
        <v>259</v>
      </c>
      <c r="AV410">
        <v>14</v>
      </c>
      <c r="AW410">
        <v>2014</v>
      </c>
    </row>
    <row r="411" spans="1:49" ht="16" x14ac:dyDescent="0.2">
      <c r="A411" t="s">
        <v>127</v>
      </c>
      <c r="B411" t="s">
        <v>127</v>
      </c>
      <c r="C411" s="4">
        <v>30</v>
      </c>
      <c r="D411">
        <v>290</v>
      </c>
      <c r="E411" s="4" t="s">
        <v>274</v>
      </c>
      <c r="F411" s="4" t="str">
        <f t="shared" si="24"/>
        <v>Italy</v>
      </c>
      <c r="G411" s="11">
        <v>9.0026589999999995</v>
      </c>
      <c r="H411" s="11">
        <v>46.159647999999997</v>
      </c>
      <c r="I411" s="9">
        <v>41987</v>
      </c>
      <c r="J411" s="12">
        <f t="shared" si="25"/>
        <v>2014</v>
      </c>
      <c r="K411" s="12">
        <f t="shared" si="26"/>
        <v>12</v>
      </c>
      <c r="L411" s="12">
        <f t="shared" si="27"/>
        <v>14</v>
      </c>
      <c r="M411" t="s">
        <v>257</v>
      </c>
      <c r="N411" t="s">
        <v>258</v>
      </c>
      <c r="O411" t="s">
        <v>121</v>
      </c>
      <c r="P411" t="s">
        <v>121</v>
      </c>
      <c r="Q411" t="s">
        <v>109</v>
      </c>
      <c r="R411" t="s">
        <v>106</v>
      </c>
      <c r="S411">
        <v>1527.14</v>
      </c>
      <c r="T411" t="s">
        <v>104</v>
      </c>
      <c r="AA411" t="s">
        <v>114</v>
      </c>
      <c r="AB411" t="s">
        <v>119</v>
      </c>
      <c r="AD411" t="s">
        <v>130</v>
      </c>
      <c r="AE411" t="s">
        <v>135</v>
      </c>
      <c r="AM411" t="s">
        <v>124</v>
      </c>
      <c r="AO411">
        <v>0</v>
      </c>
      <c r="AT411">
        <v>0</v>
      </c>
      <c r="AU411" t="s">
        <v>259</v>
      </c>
      <c r="AV411">
        <v>14</v>
      </c>
      <c r="AW411">
        <v>2014</v>
      </c>
    </row>
    <row r="412" spans="1:49" ht="16" x14ac:dyDescent="0.2">
      <c r="A412" t="s">
        <v>127</v>
      </c>
      <c r="B412" t="s">
        <v>127</v>
      </c>
      <c r="C412" s="4">
        <v>30</v>
      </c>
      <c r="D412">
        <v>290</v>
      </c>
      <c r="E412" s="4" t="s">
        <v>274</v>
      </c>
      <c r="F412" s="4" t="str">
        <f t="shared" si="24"/>
        <v>Italy</v>
      </c>
      <c r="G412" s="11">
        <v>9.0026589999999995</v>
      </c>
      <c r="H412" s="11">
        <v>46.159647999999997</v>
      </c>
      <c r="I412" s="9">
        <v>41987</v>
      </c>
      <c r="J412" s="12">
        <f t="shared" si="25"/>
        <v>2014</v>
      </c>
      <c r="K412" s="12">
        <f t="shared" si="26"/>
        <v>12</v>
      </c>
      <c r="L412" s="12">
        <f t="shared" si="27"/>
        <v>14</v>
      </c>
      <c r="M412" t="s">
        <v>257</v>
      </c>
      <c r="N412" t="s">
        <v>258</v>
      </c>
      <c r="O412" t="s">
        <v>121</v>
      </c>
      <c r="P412" t="s">
        <v>121</v>
      </c>
      <c r="Q412" t="s">
        <v>109</v>
      </c>
      <c r="R412" t="s">
        <v>106</v>
      </c>
      <c r="S412">
        <v>1528.14</v>
      </c>
      <c r="T412" t="s">
        <v>104</v>
      </c>
      <c r="AA412" t="s">
        <v>114</v>
      </c>
      <c r="AB412" t="s">
        <v>119</v>
      </c>
      <c r="AD412" t="s">
        <v>130</v>
      </c>
      <c r="AE412" t="s">
        <v>131</v>
      </c>
      <c r="AM412" t="s">
        <v>124</v>
      </c>
      <c r="AO412">
        <v>0</v>
      </c>
      <c r="AT412">
        <v>0</v>
      </c>
      <c r="AU412" t="s">
        <v>259</v>
      </c>
      <c r="AV412">
        <v>14</v>
      </c>
      <c r="AW412">
        <v>2014</v>
      </c>
    </row>
    <row r="413" spans="1:49" ht="16" x14ac:dyDescent="0.2">
      <c r="A413" t="s">
        <v>127</v>
      </c>
      <c r="B413" t="s">
        <v>127</v>
      </c>
      <c r="C413" s="4">
        <v>30</v>
      </c>
      <c r="D413">
        <v>290</v>
      </c>
      <c r="E413" s="4" t="s">
        <v>274</v>
      </c>
      <c r="F413" s="4" t="str">
        <f t="shared" si="24"/>
        <v>Italy</v>
      </c>
      <c r="G413" s="11">
        <v>9.0026589999999995</v>
      </c>
      <c r="H413" s="11">
        <v>46.159647999999997</v>
      </c>
      <c r="I413" s="9">
        <v>41987</v>
      </c>
      <c r="J413" s="12">
        <f t="shared" si="25"/>
        <v>2014</v>
      </c>
      <c r="K413" s="12">
        <f t="shared" si="26"/>
        <v>12</v>
      </c>
      <c r="L413" s="12">
        <f t="shared" si="27"/>
        <v>14</v>
      </c>
      <c r="M413" t="s">
        <v>257</v>
      </c>
      <c r="N413" t="s">
        <v>258</v>
      </c>
      <c r="O413" t="s">
        <v>121</v>
      </c>
      <c r="P413" t="s">
        <v>121</v>
      </c>
      <c r="Q413" t="s">
        <v>109</v>
      </c>
      <c r="R413" t="s">
        <v>106</v>
      </c>
      <c r="S413">
        <v>1529.14</v>
      </c>
      <c r="T413" t="s">
        <v>104</v>
      </c>
      <c r="AA413" t="s">
        <v>114</v>
      </c>
      <c r="AB413" t="s">
        <v>119</v>
      </c>
      <c r="AD413" t="s">
        <v>130</v>
      </c>
      <c r="AE413" t="s">
        <v>131</v>
      </c>
      <c r="AM413" t="s">
        <v>124</v>
      </c>
      <c r="AO413">
        <v>0</v>
      </c>
      <c r="AT413">
        <v>0</v>
      </c>
      <c r="AU413" t="s">
        <v>259</v>
      </c>
      <c r="AV413">
        <v>14</v>
      </c>
      <c r="AW413">
        <v>2014</v>
      </c>
    </row>
    <row r="414" spans="1:49" ht="16" x14ac:dyDescent="0.2">
      <c r="A414" t="s">
        <v>127</v>
      </c>
      <c r="B414" t="s">
        <v>127</v>
      </c>
      <c r="C414" s="4">
        <v>30</v>
      </c>
      <c r="D414">
        <v>290</v>
      </c>
      <c r="E414" s="4" t="s">
        <v>274</v>
      </c>
      <c r="F414" s="4" t="str">
        <f t="shared" si="24"/>
        <v>Italy</v>
      </c>
      <c r="G414" s="11">
        <v>9.0026589999999995</v>
      </c>
      <c r="H414" s="11">
        <v>46.159647999999997</v>
      </c>
      <c r="I414" s="9">
        <v>41987</v>
      </c>
      <c r="J414" s="12">
        <f t="shared" si="25"/>
        <v>2014</v>
      </c>
      <c r="K414" s="12">
        <f t="shared" si="26"/>
        <v>12</v>
      </c>
      <c r="L414" s="12">
        <f t="shared" si="27"/>
        <v>14</v>
      </c>
      <c r="M414" t="s">
        <v>257</v>
      </c>
      <c r="N414" t="s">
        <v>258</v>
      </c>
      <c r="O414" t="s">
        <v>121</v>
      </c>
      <c r="P414" t="s">
        <v>121</v>
      </c>
      <c r="Q414" t="s">
        <v>109</v>
      </c>
      <c r="R414" t="s">
        <v>106</v>
      </c>
      <c r="S414">
        <v>1530.14</v>
      </c>
      <c r="T414" t="s">
        <v>104</v>
      </c>
      <c r="AA414" t="s">
        <v>114</v>
      </c>
      <c r="AB414" t="s">
        <v>119</v>
      </c>
      <c r="AD414" t="s">
        <v>130</v>
      </c>
      <c r="AE414" t="s">
        <v>131</v>
      </c>
      <c r="AM414" t="s">
        <v>124</v>
      </c>
      <c r="AO414">
        <v>0</v>
      </c>
      <c r="AT414">
        <v>0</v>
      </c>
      <c r="AU414" t="s">
        <v>259</v>
      </c>
      <c r="AV414">
        <v>14</v>
      </c>
      <c r="AW414">
        <v>2014</v>
      </c>
    </row>
    <row r="415" spans="1:49" ht="16" x14ac:dyDescent="0.2">
      <c r="A415" t="s">
        <v>127</v>
      </c>
      <c r="B415" t="s">
        <v>127</v>
      </c>
      <c r="C415" s="4">
        <v>30</v>
      </c>
      <c r="D415">
        <v>290</v>
      </c>
      <c r="E415" s="4" t="s">
        <v>274</v>
      </c>
      <c r="F415" s="4" t="str">
        <f t="shared" si="24"/>
        <v>Italy</v>
      </c>
      <c r="G415" s="11">
        <v>9.0026589999999995</v>
      </c>
      <c r="H415" s="11">
        <v>46.159647999999997</v>
      </c>
      <c r="I415" s="9">
        <v>41987</v>
      </c>
      <c r="J415" s="12">
        <f t="shared" si="25"/>
        <v>2014</v>
      </c>
      <c r="K415" s="12">
        <f t="shared" si="26"/>
        <v>12</v>
      </c>
      <c r="L415" s="12">
        <f t="shared" si="27"/>
        <v>14</v>
      </c>
      <c r="M415" t="s">
        <v>257</v>
      </c>
      <c r="N415" t="s">
        <v>258</v>
      </c>
      <c r="O415" t="s">
        <v>121</v>
      </c>
      <c r="P415" t="s">
        <v>121</v>
      </c>
      <c r="Q415" t="s">
        <v>109</v>
      </c>
      <c r="R415" t="s">
        <v>106</v>
      </c>
      <c r="S415">
        <v>1531.14</v>
      </c>
      <c r="T415" t="s">
        <v>104</v>
      </c>
      <c r="AA415" t="s">
        <v>114</v>
      </c>
      <c r="AB415" t="s">
        <v>119</v>
      </c>
      <c r="AD415" t="s">
        <v>130</v>
      </c>
      <c r="AE415" t="s">
        <v>135</v>
      </c>
      <c r="AM415" t="s">
        <v>124</v>
      </c>
      <c r="AO415">
        <v>0</v>
      </c>
      <c r="AT415">
        <v>0</v>
      </c>
      <c r="AU415" t="s">
        <v>259</v>
      </c>
      <c r="AV415">
        <v>14</v>
      </c>
      <c r="AW415">
        <v>2014</v>
      </c>
    </row>
    <row r="416" spans="1:49" ht="16" x14ac:dyDescent="0.2">
      <c r="A416" t="s">
        <v>127</v>
      </c>
      <c r="B416" t="s">
        <v>127</v>
      </c>
      <c r="C416" s="4">
        <v>30</v>
      </c>
      <c r="D416">
        <v>290</v>
      </c>
      <c r="E416" s="4" t="s">
        <v>274</v>
      </c>
      <c r="F416" s="4" t="str">
        <f t="shared" si="24"/>
        <v>Italy</v>
      </c>
      <c r="G416" s="11">
        <v>9.0026589999999995</v>
      </c>
      <c r="H416" s="11">
        <v>46.159647999999997</v>
      </c>
      <c r="I416" s="9">
        <v>41987</v>
      </c>
      <c r="J416" s="12">
        <f t="shared" si="25"/>
        <v>2014</v>
      </c>
      <c r="K416" s="12">
        <f t="shared" si="26"/>
        <v>12</v>
      </c>
      <c r="L416" s="12">
        <f t="shared" si="27"/>
        <v>14</v>
      </c>
      <c r="M416" t="s">
        <v>257</v>
      </c>
      <c r="N416" t="s">
        <v>258</v>
      </c>
      <c r="O416" t="s">
        <v>121</v>
      </c>
      <c r="P416" t="s">
        <v>121</v>
      </c>
      <c r="Q416" t="s">
        <v>109</v>
      </c>
      <c r="R416" t="s">
        <v>106</v>
      </c>
      <c r="S416">
        <v>1532.14</v>
      </c>
      <c r="T416" t="s">
        <v>104</v>
      </c>
      <c r="AA416" t="s">
        <v>114</v>
      </c>
      <c r="AB416" t="s">
        <v>119</v>
      </c>
      <c r="AD416" t="s">
        <v>130</v>
      </c>
      <c r="AE416" t="s">
        <v>131</v>
      </c>
      <c r="AM416" t="s">
        <v>124</v>
      </c>
      <c r="AO416">
        <v>0</v>
      </c>
      <c r="AT416">
        <v>0</v>
      </c>
      <c r="AU416" t="s">
        <v>259</v>
      </c>
      <c r="AV416">
        <v>14</v>
      </c>
      <c r="AW416">
        <v>2014</v>
      </c>
    </row>
    <row r="417" spans="1:49" ht="16" x14ac:dyDescent="0.2">
      <c r="A417" t="s">
        <v>127</v>
      </c>
      <c r="B417" t="s">
        <v>127</v>
      </c>
      <c r="C417" s="4">
        <v>30</v>
      </c>
      <c r="D417">
        <v>290</v>
      </c>
      <c r="E417" s="4" t="s">
        <v>274</v>
      </c>
      <c r="F417" s="4" t="str">
        <f t="shared" si="24"/>
        <v>Italy</v>
      </c>
      <c r="G417" s="11">
        <v>9.0026589999999995</v>
      </c>
      <c r="H417" s="11">
        <v>46.159647999999997</v>
      </c>
      <c r="I417" s="9">
        <v>41987</v>
      </c>
      <c r="J417" s="12">
        <f t="shared" si="25"/>
        <v>2014</v>
      </c>
      <c r="K417" s="12">
        <f t="shared" si="26"/>
        <v>12</v>
      </c>
      <c r="L417" s="12">
        <f t="shared" si="27"/>
        <v>14</v>
      </c>
      <c r="M417" t="s">
        <v>257</v>
      </c>
      <c r="N417" t="s">
        <v>258</v>
      </c>
      <c r="O417" t="s">
        <v>121</v>
      </c>
      <c r="P417" t="s">
        <v>121</v>
      </c>
      <c r="Q417" t="s">
        <v>109</v>
      </c>
      <c r="R417" t="s">
        <v>106</v>
      </c>
      <c r="S417">
        <v>1533.14</v>
      </c>
      <c r="T417" t="s">
        <v>104</v>
      </c>
      <c r="AA417" t="s">
        <v>114</v>
      </c>
      <c r="AB417" t="s">
        <v>119</v>
      </c>
      <c r="AD417" t="s">
        <v>136</v>
      </c>
      <c r="AE417" t="s">
        <v>137</v>
      </c>
      <c r="AM417" t="s">
        <v>124</v>
      </c>
      <c r="AO417">
        <v>0</v>
      </c>
      <c r="AT417">
        <v>0</v>
      </c>
      <c r="AU417" t="s">
        <v>259</v>
      </c>
      <c r="AV417">
        <v>14</v>
      </c>
      <c r="AW417">
        <v>2014</v>
      </c>
    </row>
    <row r="418" spans="1:49" ht="16" x14ac:dyDescent="0.2">
      <c r="A418" t="s">
        <v>127</v>
      </c>
      <c r="B418" t="s">
        <v>127</v>
      </c>
      <c r="C418" s="4">
        <v>30</v>
      </c>
      <c r="D418">
        <v>290</v>
      </c>
      <c r="E418" s="4" t="s">
        <v>274</v>
      </c>
      <c r="F418" s="4" t="str">
        <f t="shared" si="24"/>
        <v>Italy</v>
      </c>
      <c r="G418" s="11">
        <v>9.0026589999999995</v>
      </c>
      <c r="H418" s="11">
        <v>46.159647999999997</v>
      </c>
      <c r="I418" s="9">
        <v>41987</v>
      </c>
      <c r="J418" s="12">
        <f t="shared" si="25"/>
        <v>2014</v>
      </c>
      <c r="K418" s="12">
        <f t="shared" si="26"/>
        <v>12</v>
      </c>
      <c r="L418" s="12">
        <f t="shared" si="27"/>
        <v>14</v>
      </c>
      <c r="M418" t="s">
        <v>257</v>
      </c>
      <c r="N418" t="s">
        <v>258</v>
      </c>
      <c r="O418" t="s">
        <v>121</v>
      </c>
      <c r="P418" t="s">
        <v>121</v>
      </c>
      <c r="Q418" t="s">
        <v>109</v>
      </c>
      <c r="R418" t="s">
        <v>106</v>
      </c>
      <c r="S418">
        <v>1534.14</v>
      </c>
      <c r="T418" t="s">
        <v>104</v>
      </c>
      <c r="AA418" t="s">
        <v>114</v>
      </c>
      <c r="AB418" t="s">
        <v>119</v>
      </c>
      <c r="AD418" t="s">
        <v>130</v>
      </c>
      <c r="AE418" t="s">
        <v>131</v>
      </c>
      <c r="AM418" t="s">
        <v>124</v>
      </c>
      <c r="AO418">
        <v>0</v>
      </c>
      <c r="AT418">
        <v>0</v>
      </c>
      <c r="AU418" t="s">
        <v>259</v>
      </c>
      <c r="AV418">
        <v>14</v>
      </c>
      <c r="AW418">
        <v>2014</v>
      </c>
    </row>
    <row r="419" spans="1:49" ht="16" x14ac:dyDescent="0.2">
      <c r="A419" t="s">
        <v>127</v>
      </c>
      <c r="B419" t="s">
        <v>127</v>
      </c>
      <c r="C419" s="4">
        <v>30</v>
      </c>
      <c r="D419">
        <v>290</v>
      </c>
      <c r="E419" s="4" t="s">
        <v>274</v>
      </c>
      <c r="F419" s="4" t="str">
        <f t="shared" si="24"/>
        <v>Italy</v>
      </c>
      <c r="G419" s="11">
        <v>9.0026589999999995</v>
      </c>
      <c r="H419" s="11">
        <v>46.159647999999997</v>
      </c>
      <c r="I419" s="9">
        <v>41987</v>
      </c>
      <c r="J419" s="12">
        <f t="shared" si="25"/>
        <v>2014</v>
      </c>
      <c r="K419" s="12">
        <f t="shared" si="26"/>
        <v>12</v>
      </c>
      <c r="L419" s="12">
        <f t="shared" si="27"/>
        <v>14</v>
      </c>
      <c r="M419" t="s">
        <v>257</v>
      </c>
      <c r="N419" t="s">
        <v>258</v>
      </c>
      <c r="O419" t="s">
        <v>121</v>
      </c>
      <c r="P419" t="s">
        <v>121</v>
      </c>
      <c r="Q419" t="s">
        <v>109</v>
      </c>
      <c r="R419" t="s">
        <v>106</v>
      </c>
      <c r="S419">
        <v>1535.14</v>
      </c>
      <c r="T419" t="s">
        <v>104</v>
      </c>
      <c r="AA419" t="s">
        <v>114</v>
      </c>
      <c r="AB419" t="s">
        <v>119</v>
      </c>
      <c r="AD419" t="s">
        <v>130</v>
      </c>
      <c r="AE419" t="s">
        <v>135</v>
      </c>
      <c r="AM419" t="s">
        <v>124</v>
      </c>
      <c r="AO419">
        <v>0</v>
      </c>
      <c r="AT419">
        <v>0</v>
      </c>
      <c r="AU419" t="s">
        <v>259</v>
      </c>
      <c r="AV419">
        <v>14</v>
      </c>
      <c r="AW419">
        <v>2014</v>
      </c>
    </row>
    <row r="420" spans="1:49" ht="16" x14ac:dyDescent="0.2">
      <c r="A420" t="s">
        <v>127</v>
      </c>
      <c r="B420" t="s">
        <v>127</v>
      </c>
      <c r="C420" s="4">
        <v>30</v>
      </c>
      <c r="D420">
        <v>290</v>
      </c>
      <c r="E420" s="4" t="s">
        <v>274</v>
      </c>
      <c r="F420" s="4" t="str">
        <f t="shared" si="24"/>
        <v>Italy</v>
      </c>
      <c r="G420" s="11">
        <v>9.0026589999999995</v>
      </c>
      <c r="H420" s="11">
        <v>46.159647999999997</v>
      </c>
      <c r="I420" s="9">
        <v>41987</v>
      </c>
      <c r="J420" s="12">
        <f t="shared" si="25"/>
        <v>2014</v>
      </c>
      <c r="K420" s="12">
        <f t="shared" si="26"/>
        <v>12</v>
      </c>
      <c r="L420" s="12">
        <f t="shared" si="27"/>
        <v>14</v>
      </c>
      <c r="M420" t="s">
        <v>257</v>
      </c>
      <c r="N420" t="s">
        <v>258</v>
      </c>
      <c r="O420" t="s">
        <v>121</v>
      </c>
      <c r="P420" t="s">
        <v>121</v>
      </c>
      <c r="Q420" t="s">
        <v>109</v>
      </c>
      <c r="R420" t="s">
        <v>106</v>
      </c>
      <c r="S420">
        <v>1536.14</v>
      </c>
      <c r="T420" t="s">
        <v>104</v>
      </c>
      <c r="AA420" t="s">
        <v>114</v>
      </c>
      <c r="AB420" t="s">
        <v>119</v>
      </c>
      <c r="AD420" t="s">
        <v>136</v>
      </c>
      <c r="AE420" t="s">
        <v>137</v>
      </c>
      <c r="AM420" t="s">
        <v>124</v>
      </c>
      <c r="AO420">
        <v>0</v>
      </c>
      <c r="AT420">
        <v>0</v>
      </c>
      <c r="AU420" t="s">
        <v>259</v>
      </c>
      <c r="AV420">
        <v>14</v>
      </c>
      <c r="AW420">
        <v>2014</v>
      </c>
    </row>
    <row r="421" spans="1:49" ht="16" x14ac:dyDescent="0.2">
      <c r="A421" t="s">
        <v>127</v>
      </c>
      <c r="B421" t="s">
        <v>127</v>
      </c>
      <c r="C421" s="4">
        <v>30</v>
      </c>
      <c r="D421">
        <v>290</v>
      </c>
      <c r="E421" s="4" t="s">
        <v>274</v>
      </c>
      <c r="F421" s="4" t="str">
        <f t="shared" si="24"/>
        <v>Italy</v>
      </c>
      <c r="G421" s="11">
        <v>9.0026589999999995</v>
      </c>
      <c r="H421" s="11">
        <v>46.159647999999997</v>
      </c>
      <c r="I421" s="9">
        <v>41987</v>
      </c>
      <c r="J421" s="12">
        <f t="shared" si="25"/>
        <v>2014</v>
      </c>
      <c r="K421" s="12">
        <f t="shared" si="26"/>
        <v>12</v>
      </c>
      <c r="L421" s="12">
        <f t="shared" si="27"/>
        <v>14</v>
      </c>
      <c r="M421" t="s">
        <v>257</v>
      </c>
      <c r="N421" t="s">
        <v>258</v>
      </c>
      <c r="O421" t="s">
        <v>121</v>
      </c>
      <c r="P421" t="s">
        <v>121</v>
      </c>
      <c r="Q421" t="s">
        <v>109</v>
      </c>
      <c r="R421" t="s">
        <v>106</v>
      </c>
      <c r="S421">
        <v>1537.14</v>
      </c>
      <c r="T421" t="s">
        <v>104</v>
      </c>
      <c r="AA421" t="s">
        <v>114</v>
      </c>
      <c r="AB421" t="s">
        <v>119</v>
      </c>
      <c r="AD421" t="s">
        <v>130</v>
      </c>
      <c r="AE421" t="s">
        <v>131</v>
      </c>
      <c r="AM421" t="s">
        <v>124</v>
      </c>
      <c r="AO421">
        <v>0</v>
      </c>
      <c r="AT421">
        <v>0</v>
      </c>
      <c r="AU421" t="s">
        <v>259</v>
      </c>
      <c r="AV421">
        <v>14</v>
      </c>
      <c r="AW421">
        <v>2014</v>
      </c>
    </row>
    <row r="422" spans="1:49" ht="16" x14ac:dyDescent="0.2">
      <c r="A422" t="s">
        <v>127</v>
      </c>
      <c r="B422" t="s">
        <v>127</v>
      </c>
      <c r="C422" s="4">
        <v>30</v>
      </c>
      <c r="D422">
        <v>290</v>
      </c>
      <c r="E422" s="4" t="s">
        <v>274</v>
      </c>
      <c r="F422" s="4" t="str">
        <f t="shared" si="24"/>
        <v>Italy</v>
      </c>
      <c r="G422" s="11">
        <v>9.0026589999999995</v>
      </c>
      <c r="H422" s="11">
        <v>46.159647999999997</v>
      </c>
      <c r="I422" s="9">
        <v>41987</v>
      </c>
      <c r="J422" s="12">
        <f t="shared" si="25"/>
        <v>2014</v>
      </c>
      <c r="K422" s="12">
        <f t="shared" si="26"/>
        <v>12</v>
      </c>
      <c r="L422" s="12">
        <f t="shared" si="27"/>
        <v>14</v>
      </c>
      <c r="M422" t="s">
        <v>257</v>
      </c>
      <c r="N422" t="s">
        <v>258</v>
      </c>
      <c r="O422" t="s">
        <v>121</v>
      </c>
      <c r="P422" t="s">
        <v>121</v>
      </c>
      <c r="Q422" t="s">
        <v>109</v>
      </c>
      <c r="R422" t="s">
        <v>106</v>
      </c>
      <c r="S422">
        <v>1538.14</v>
      </c>
      <c r="T422" t="s">
        <v>104</v>
      </c>
      <c r="AA422" t="s">
        <v>114</v>
      </c>
      <c r="AB422" t="s">
        <v>119</v>
      </c>
      <c r="AD422" t="s">
        <v>130</v>
      </c>
      <c r="AE422" t="s">
        <v>135</v>
      </c>
      <c r="AM422" t="s">
        <v>124</v>
      </c>
      <c r="AO422">
        <v>0</v>
      </c>
      <c r="AT422">
        <v>0</v>
      </c>
      <c r="AU422" t="s">
        <v>259</v>
      </c>
      <c r="AV422">
        <v>14</v>
      </c>
      <c r="AW422">
        <v>2014</v>
      </c>
    </row>
    <row r="423" spans="1:49" ht="16" x14ac:dyDescent="0.2">
      <c r="A423" t="s">
        <v>127</v>
      </c>
      <c r="B423" t="s">
        <v>127</v>
      </c>
      <c r="C423" s="4">
        <v>30</v>
      </c>
      <c r="D423">
        <v>290</v>
      </c>
      <c r="E423" s="4" t="s">
        <v>274</v>
      </c>
      <c r="F423" s="4" t="str">
        <f t="shared" si="24"/>
        <v>Italy</v>
      </c>
      <c r="G423" s="11">
        <v>9.0026589999999995</v>
      </c>
      <c r="H423" s="11">
        <v>46.159647999999997</v>
      </c>
      <c r="I423" s="9">
        <v>41987</v>
      </c>
      <c r="J423" s="12">
        <f t="shared" si="25"/>
        <v>2014</v>
      </c>
      <c r="K423" s="12">
        <f t="shared" si="26"/>
        <v>12</v>
      </c>
      <c r="L423" s="12">
        <f t="shared" si="27"/>
        <v>14</v>
      </c>
      <c r="M423" t="s">
        <v>257</v>
      </c>
      <c r="N423" t="s">
        <v>258</v>
      </c>
      <c r="O423" t="s">
        <v>121</v>
      </c>
      <c r="P423" t="s">
        <v>121</v>
      </c>
      <c r="Q423" t="s">
        <v>109</v>
      </c>
      <c r="R423" t="s">
        <v>106</v>
      </c>
      <c r="S423">
        <v>1539.14</v>
      </c>
      <c r="T423" t="s">
        <v>104</v>
      </c>
      <c r="AA423" t="s">
        <v>114</v>
      </c>
      <c r="AB423" t="s">
        <v>119</v>
      </c>
      <c r="AD423" t="s">
        <v>130</v>
      </c>
      <c r="AE423" t="s">
        <v>131</v>
      </c>
      <c r="AM423" t="s">
        <v>124</v>
      </c>
      <c r="AO423">
        <v>0</v>
      </c>
      <c r="AT423">
        <v>0</v>
      </c>
      <c r="AU423" t="s">
        <v>259</v>
      </c>
      <c r="AV423">
        <v>14</v>
      </c>
      <c r="AW423">
        <v>2014</v>
      </c>
    </row>
    <row r="424" spans="1:49" ht="16" x14ac:dyDescent="0.2">
      <c r="A424" t="s">
        <v>127</v>
      </c>
      <c r="B424" t="s">
        <v>127</v>
      </c>
      <c r="C424" s="4">
        <v>30</v>
      </c>
      <c r="D424">
        <v>290</v>
      </c>
      <c r="E424" s="4" t="s">
        <v>274</v>
      </c>
      <c r="F424" s="4" t="str">
        <f t="shared" si="24"/>
        <v>Italy</v>
      </c>
      <c r="G424" s="11">
        <v>9.0026589999999995</v>
      </c>
      <c r="H424" s="11">
        <v>46.159647999999997</v>
      </c>
      <c r="I424" s="9">
        <v>41987</v>
      </c>
      <c r="J424" s="12">
        <f t="shared" si="25"/>
        <v>2014</v>
      </c>
      <c r="K424" s="12">
        <f t="shared" si="26"/>
        <v>12</v>
      </c>
      <c r="L424" s="12">
        <f t="shared" si="27"/>
        <v>14</v>
      </c>
      <c r="M424" t="s">
        <v>257</v>
      </c>
      <c r="N424" t="s">
        <v>258</v>
      </c>
      <c r="O424" t="s">
        <v>121</v>
      </c>
      <c r="P424" t="s">
        <v>121</v>
      </c>
      <c r="Q424" t="s">
        <v>109</v>
      </c>
      <c r="R424" t="s">
        <v>106</v>
      </c>
      <c r="S424">
        <v>1540.14</v>
      </c>
      <c r="T424" t="s">
        <v>104</v>
      </c>
      <c r="AA424" t="s">
        <v>114</v>
      </c>
      <c r="AB424" t="s">
        <v>119</v>
      </c>
      <c r="AD424" t="s">
        <v>130</v>
      </c>
      <c r="AE424" t="s">
        <v>131</v>
      </c>
      <c r="AM424" t="s">
        <v>124</v>
      </c>
      <c r="AO424">
        <v>0</v>
      </c>
      <c r="AT424">
        <v>0</v>
      </c>
      <c r="AU424" t="s">
        <v>259</v>
      </c>
      <c r="AV424">
        <v>14</v>
      </c>
      <c r="AW424">
        <v>2014</v>
      </c>
    </row>
    <row r="425" spans="1:49" ht="16" x14ac:dyDescent="0.2">
      <c r="A425" t="s">
        <v>127</v>
      </c>
      <c r="B425" t="s">
        <v>127</v>
      </c>
      <c r="C425" s="4">
        <v>30</v>
      </c>
      <c r="D425">
        <v>290</v>
      </c>
      <c r="E425" s="4" t="s">
        <v>274</v>
      </c>
      <c r="F425" s="4" t="str">
        <f t="shared" si="24"/>
        <v>Italy</v>
      </c>
      <c r="G425" s="11">
        <v>9.0026589999999995</v>
      </c>
      <c r="H425" s="11">
        <v>46.159647999999997</v>
      </c>
      <c r="I425" s="9">
        <v>41987</v>
      </c>
      <c r="J425" s="12">
        <f t="shared" si="25"/>
        <v>2014</v>
      </c>
      <c r="K425" s="12">
        <f t="shared" si="26"/>
        <v>12</v>
      </c>
      <c r="L425" s="12">
        <f t="shared" si="27"/>
        <v>14</v>
      </c>
      <c r="M425" t="s">
        <v>257</v>
      </c>
      <c r="N425" t="s">
        <v>258</v>
      </c>
      <c r="O425" t="s">
        <v>121</v>
      </c>
      <c r="P425" t="s">
        <v>121</v>
      </c>
      <c r="Q425" t="s">
        <v>109</v>
      </c>
      <c r="R425" t="s">
        <v>106</v>
      </c>
      <c r="S425">
        <v>1541.14</v>
      </c>
      <c r="T425" t="s">
        <v>104</v>
      </c>
      <c r="AA425" t="s">
        <v>114</v>
      </c>
      <c r="AB425" t="s">
        <v>119</v>
      </c>
      <c r="AD425" t="s">
        <v>130</v>
      </c>
      <c r="AE425" t="s">
        <v>131</v>
      </c>
      <c r="AM425" t="s">
        <v>124</v>
      </c>
      <c r="AO425">
        <v>0</v>
      </c>
      <c r="AT425">
        <v>0</v>
      </c>
      <c r="AU425" t="s">
        <v>259</v>
      </c>
      <c r="AV425">
        <v>14</v>
      </c>
      <c r="AW425">
        <v>2014</v>
      </c>
    </row>
    <row r="426" spans="1:49" ht="16" x14ac:dyDescent="0.2">
      <c r="A426" t="s">
        <v>127</v>
      </c>
      <c r="B426" t="s">
        <v>127</v>
      </c>
      <c r="C426" s="4">
        <v>30</v>
      </c>
      <c r="D426">
        <v>290</v>
      </c>
      <c r="E426" s="4" t="s">
        <v>274</v>
      </c>
      <c r="F426" s="4" t="str">
        <f t="shared" si="24"/>
        <v>Italy</v>
      </c>
      <c r="G426" s="11">
        <v>9.0026589999999995</v>
      </c>
      <c r="H426" s="11">
        <v>46.159647999999997</v>
      </c>
      <c r="I426" s="9">
        <v>41987</v>
      </c>
      <c r="J426" s="12">
        <f t="shared" si="25"/>
        <v>2014</v>
      </c>
      <c r="K426" s="12">
        <f t="shared" si="26"/>
        <v>12</v>
      </c>
      <c r="L426" s="12">
        <f t="shared" si="27"/>
        <v>14</v>
      </c>
      <c r="M426" t="s">
        <v>257</v>
      </c>
      <c r="N426" t="s">
        <v>258</v>
      </c>
      <c r="O426" t="s">
        <v>121</v>
      </c>
      <c r="P426" t="s">
        <v>121</v>
      </c>
      <c r="Q426" t="s">
        <v>109</v>
      </c>
      <c r="R426" t="s">
        <v>106</v>
      </c>
      <c r="S426">
        <v>1542.14</v>
      </c>
      <c r="T426" t="s">
        <v>104</v>
      </c>
      <c r="AA426" t="s">
        <v>114</v>
      </c>
      <c r="AB426" t="s">
        <v>119</v>
      </c>
      <c r="AD426" t="s">
        <v>130</v>
      </c>
      <c r="AE426" t="s">
        <v>135</v>
      </c>
      <c r="AM426" t="s">
        <v>124</v>
      </c>
      <c r="AO426">
        <v>0</v>
      </c>
      <c r="AT426">
        <v>0</v>
      </c>
      <c r="AU426" t="s">
        <v>259</v>
      </c>
      <c r="AV426">
        <v>14</v>
      </c>
      <c r="AW426">
        <v>2014</v>
      </c>
    </row>
    <row r="427" spans="1:49" ht="16" x14ac:dyDescent="0.2">
      <c r="A427" t="s">
        <v>127</v>
      </c>
      <c r="B427" t="s">
        <v>127</v>
      </c>
      <c r="C427" s="4">
        <v>30</v>
      </c>
      <c r="D427">
        <v>290</v>
      </c>
      <c r="E427" s="4" t="s">
        <v>274</v>
      </c>
      <c r="F427" s="4" t="str">
        <f t="shared" si="24"/>
        <v>Italy</v>
      </c>
      <c r="G427" s="11">
        <v>9.0026589999999995</v>
      </c>
      <c r="H427" s="11">
        <v>46.159647999999997</v>
      </c>
      <c r="I427" s="9">
        <v>41987</v>
      </c>
      <c r="J427" s="12">
        <f t="shared" si="25"/>
        <v>2014</v>
      </c>
      <c r="K427" s="12">
        <f t="shared" si="26"/>
        <v>12</v>
      </c>
      <c r="L427" s="12">
        <f t="shared" si="27"/>
        <v>14</v>
      </c>
      <c r="M427" t="s">
        <v>257</v>
      </c>
      <c r="N427" t="s">
        <v>258</v>
      </c>
      <c r="O427" t="s">
        <v>121</v>
      </c>
      <c r="P427" t="s">
        <v>121</v>
      </c>
      <c r="Q427" t="s">
        <v>109</v>
      </c>
      <c r="R427" t="s">
        <v>106</v>
      </c>
      <c r="S427">
        <v>1543.14</v>
      </c>
      <c r="T427" t="s">
        <v>104</v>
      </c>
      <c r="AA427" t="s">
        <v>114</v>
      </c>
      <c r="AB427" t="s">
        <v>119</v>
      </c>
      <c r="AD427" t="s">
        <v>130</v>
      </c>
      <c r="AE427" t="s">
        <v>135</v>
      </c>
      <c r="AM427" t="s">
        <v>124</v>
      </c>
      <c r="AO427">
        <v>0</v>
      </c>
      <c r="AT427">
        <v>0</v>
      </c>
      <c r="AU427" t="s">
        <v>259</v>
      </c>
      <c r="AV427">
        <v>14</v>
      </c>
      <c r="AW427">
        <v>2014</v>
      </c>
    </row>
    <row r="428" spans="1:49" ht="16" x14ac:dyDescent="0.2">
      <c r="A428" t="s">
        <v>127</v>
      </c>
      <c r="B428" t="s">
        <v>127</v>
      </c>
      <c r="C428" s="4">
        <v>30</v>
      </c>
      <c r="D428">
        <v>290</v>
      </c>
      <c r="E428" s="4" t="s">
        <v>274</v>
      </c>
      <c r="F428" s="4" t="str">
        <f t="shared" si="24"/>
        <v>Italy</v>
      </c>
      <c r="G428" s="11">
        <v>9.0026589999999995</v>
      </c>
      <c r="H428" s="11">
        <v>46.159647999999997</v>
      </c>
      <c r="I428" s="9">
        <v>41987</v>
      </c>
      <c r="J428" s="12">
        <f t="shared" si="25"/>
        <v>2014</v>
      </c>
      <c r="K428" s="12">
        <f t="shared" si="26"/>
        <v>12</v>
      </c>
      <c r="L428" s="12">
        <f t="shared" si="27"/>
        <v>14</v>
      </c>
      <c r="M428" t="s">
        <v>257</v>
      </c>
      <c r="N428" t="s">
        <v>258</v>
      </c>
      <c r="O428" t="s">
        <v>121</v>
      </c>
      <c r="P428" t="s">
        <v>121</v>
      </c>
      <c r="Q428" t="s">
        <v>109</v>
      </c>
      <c r="R428" t="s">
        <v>106</v>
      </c>
      <c r="S428">
        <v>1544.14</v>
      </c>
      <c r="T428" t="s">
        <v>104</v>
      </c>
      <c r="AA428" t="s">
        <v>114</v>
      </c>
      <c r="AB428" t="s">
        <v>119</v>
      </c>
      <c r="AD428" t="s">
        <v>136</v>
      </c>
      <c r="AE428" t="s">
        <v>137</v>
      </c>
      <c r="AM428" t="s">
        <v>124</v>
      </c>
      <c r="AO428">
        <v>0</v>
      </c>
      <c r="AT428">
        <v>0</v>
      </c>
      <c r="AU428" t="s">
        <v>259</v>
      </c>
      <c r="AV428">
        <v>14</v>
      </c>
      <c r="AW428">
        <v>2014</v>
      </c>
    </row>
    <row r="429" spans="1:49" ht="16" x14ac:dyDescent="0.2">
      <c r="A429" t="s">
        <v>127</v>
      </c>
      <c r="B429" t="s">
        <v>127</v>
      </c>
      <c r="C429" s="4">
        <v>30</v>
      </c>
      <c r="D429">
        <v>290</v>
      </c>
      <c r="E429" s="4" t="s">
        <v>274</v>
      </c>
      <c r="F429" s="4" t="str">
        <f t="shared" si="24"/>
        <v>Italy</v>
      </c>
      <c r="G429" s="11">
        <v>9.0026589999999995</v>
      </c>
      <c r="H429" s="11">
        <v>46.159647999999997</v>
      </c>
      <c r="I429" s="9">
        <v>41987</v>
      </c>
      <c r="J429" s="12">
        <f t="shared" si="25"/>
        <v>2014</v>
      </c>
      <c r="K429" s="12">
        <f t="shared" si="26"/>
        <v>12</v>
      </c>
      <c r="L429" s="12">
        <f t="shared" si="27"/>
        <v>14</v>
      </c>
      <c r="M429" t="s">
        <v>257</v>
      </c>
      <c r="N429" t="s">
        <v>258</v>
      </c>
      <c r="O429" t="s">
        <v>121</v>
      </c>
      <c r="P429" t="s">
        <v>121</v>
      </c>
      <c r="Q429" t="s">
        <v>109</v>
      </c>
      <c r="R429" t="s">
        <v>106</v>
      </c>
      <c r="S429">
        <v>1545.14</v>
      </c>
      <c r="T429" t="s">
        <v>104</v>
      </c>
      <c r="AA429" t="s">
        <v>114</v>
      </c>
      <c r="AB429" t="s">
        <v>119</v>
      </c>
      <c r="AD429" t="s">
        <v>130</v>
      </c>
      <c r="AE429" t="s">
        <v>135</v>
      </c>
      <c r="AM429" t="s">
        <v>124</v>
      </c>
      <c r="AO429">
        <v>0</v>
      </c>
      <c r="AT429">
        <v>0</v>
      </c>
      <c r="AU429" t="s">
        <v>259</v>
      </c>
      <c r="AV429">
        <v>14</v>
      </c>
      <c r="AW429">
        <v>2014</v>
      </c>
    </row>
    <row r="430" spans="1:49" ht="16" x14ac:dyDescent="0.2">
      <c r="A430" t="s">
        <v>127</v>
      </c>
      <c r="B430" t="s">
        <v>127</v>
      </c>
      <c r="C430" s="4">
        <v>30</v>
      </c>
      <c r="D430">
        <v>290</v>
      </c>
      <c r="E430" s="4" t="s">
        <v>274</v>
      </c>
      <c r="F430" s="4" t="str">
        <f t="shared" si="24"/>
        <v>Italy</v>
      </c>
      <c r="G430" s="11">
        <v>9.0026589999999995</v>
      </c>
      <c r="H430" s="11">
        <v>46.159647999999997</v>
      </c>
      <c r="I430" s="9">
        <v>41987</v>
      </c>
      <c r="J430" s="12">
        <f t="shared" si="25"/>
        <v>2014</v>
      </c>
      <c r="K430" s="12">
        <f t="shared" si="26"/>
        <v>12</v>
      </c>
      <c r="L430" s="12">
        <f t="shared" si="27"/>
        <v>14</v>
      </c>
      <c r="M430" t="s">
        <v>257</v>
      </c>
      <c r="N430" t="s">
        <v>258</v>
      </c>
      <c r="O430" t="s">
        <v>121</v>
      </c>
      <c r="P430" t="s">
        <v>121</v>
      </c>
      <c r="Q430" t="s">
        <v>109</v>
      </c>
      <c r="R430" t="s">
        <v>106</v>
      </c>
      <c r="S430">
        <v>1546.14</v>
      </c>
      <c r="T430" t="s">
        <v>104</v>
      </c>
      <c r="AA430" t="s">
        <v>114</v>
      </c>
      <c r="AB430" t="s">
        <v>119</v>
      </c>
      <c r="AD430" t="s">
        <v>130</v>
      </c>
      <c r="AE430" t="s">
        <v>131</v>
      </c>
      <c r="AM430" t="s">
        <v>124</v>
      </c>
      <c r="AO430">
        <v>0</v>
      </c>
      <c r="AT430">
        <v>0</v>
      </c>
      <c r="AU430" t="s">
        <v>259</v>
      </c>
      <c r="AV430">
        <v>14</v>
      </c>
      <c r="AW430">
        <v>2014</v>
      </c>
    </row>
    <row r="431" spans="1:49" ht="16" x14ac:dyDescent="0.2">
      <c r="A431" t="s">
        <v>127</v>
      </c>
      <c r="B431" t="s">
        <v>127</v>
      </c>
      <c r="C431" s="4">
        <v>30</v>
      </c>
      <c r="D431">
        <v>290</v>
      </c>
      <c r="E431" s="4" t="s">
        <v>274</v>
      </c>
      <c r="F431" s="4" t="str">
        <f t="shared" si="24"/>
        <v>Italy</v>
      </c>
      <c r="G431" s="11">
        <v>9.0026589999999995</v>
      </c>
      <c r="H431" s="11">
        <v>46.159647999999997</v>
      </c>
      <c r="I431" s="9">
        <v>42355</v>
      </c>
      <c r="J431" s="12">
        <f t="shared" si="25"/>
        <v>2015</v>
      </c>
      <c r="K431" s="12">
        <f t="shared" si="26"/>
        <v>12</v>
      </c>
      <c r="L431" s="12">
        <f t="shared" si="27"/>
        <v>17</v>
      </c>
      <c r="M431" t="s">
        <v>257</v>
      </c>
      <c r="N431" t="s">
        <v>258</v>
      </c>
      <c r="O431" t="s">
        <v>121</v>
      </c>
      <c r="P431" t="s">
        <v>121</v>
      </c>
      <c r="Q431" t="s">
        <v>109</v>
      </c>
      <c r="R431" t="s">
        <v>106</v>
      </c>
      <c r="S431">
        <v>4126</v>
      </c>
      <c r="T431" t="s">
        <v>104</v>
      </c>
      <c r="AA431" t="s">
        <v>114</v>
      </c>
      <c r="AB431" t="s">
        <v>119</v>
      </c>
      <c r="AD431" t="s">
        <v>130</v>
      </c>
      <c r="AE431" t="s">
        <v>135</v>
      </c>
      <c r="AM431" t="s">
        <v>124</v>
      </c>
      <c r="AO431">
        <v>0</v>
      </c>
      <c r="AT431">
        <v>0</v>
      </c>
      <c r="AU431" t="s">
        <v>259</v>
      </c>
      <c r="AV431">
        <v>17</v>
      </c>
      <c r="AW431">
        <v>2015</v>
      </c>
    </row>
    <row r="432" spans="1:49" ht="16" x14ac:dyDescent="0.2">
      <c r="A432" t="s">
        <v>127</v>
      </c>
      <c r="B432" t="s">
        <v>127</v>
      </c>
      <c r="C432" s="4">
        <v>30</v>
      </c>
      <c r="D432">
        <v>290</v>
      </c>
      <c r="E432" s="4" t="s">
        <v>274</v>
      </c>
      <c r="F432" s="4" t="str">
        <f t="shared" si="24"/>
        <v>Italy</v>
      </c>
      <c r="G432" s="11">
        <v>9.0026589999999995</v>
      </c>
      <c r="H432" s="11">
        <v>46.159647999999997</v>
      </c>
      <c r="I432" s="9">
        <v>42355</v>
      </c>
      <c r="J432" s="12">
        <f t="shared" si="25"/>
        <v>2015</v>
      </c>
      <c r="K432" s="12">
        <f t="shared" si="26"/>
        <v>12</v>
      </c>
      <c r="L432" s="12">
        <f t="shared" si="27"/>
        <v>17</v>
      </c>
      <c r="M432" t="s">
        <v>257</v>
      </c>
      <c r="N432" t="s">
        <v>258</v>
      </c>
      <c r="O432" t="s">
        <v>121</v>
      </c>
      <c r="P432" t="s">
        <v>121</v>
      </c>
      <c r="Q432" t="s">
        <v>109</v>
      </c>
      <c r="R432" t="s">
        <v>106</v>
      </c>
      <c r="S432">
        <v>4130</v>
      </c>
      <c r="T432" t="s">
        <v>104</v>
      </c>
      <c r="AA432" t="s">
        <v>114</v>
      </c>
      <c r="AB432" t="s">
        <v>119</v>
      </c>
      <c r="AD432" t="s">
        <v>130</v>
      </c>
      <c r="AE432" t="s">
        <v>131</v>
      </c>
      <c r="AM432" t="s">
        <v>124</v>
      </c>
      <c r="AO432">
        <v>0</v>
      </c>
      <c r="AT432">
        <v>0</v>
      </c>
      <c r="AU432" t="s">
        <v>259</v>
      </c>
      <c r="AV432">
        <v>17</v>
      </c>
      <c r="AW432">
        <v>2015</v>
      </c>
    </row>
    <row r="433" spans="1:49" ht="16" x14ac:dyDescent="0.2">
      <c r="A433" t="s">
        <v>127</v>
      </c>
      <c r="B433" t="s">
        <v>127</v>
      </c>
      <c r="C433" s="4">
        <v>30</v>
      </c>
      <c r="D433">
        <v>290</v>
      </c>
      <c r="E433" s="4" t="s">
        <v>274</v>
      </c>
      <c r="F433" s="4" t="str">
        <f t="shared" si="24"/>
        <v>Italy</v>
      </c>
      <c r="G433" s="11">
        <v>9.0026589999999995</v>
      </c>
      <c r="H433" s="11">
        <v>46.159647999999997</v>
      </c>
      <c r="I433" s="9">
        <v>42355</v>
      </c>
      <c r="J433" s="12">
        <f t="shared" si="25"/>
        <v>2015</v>
      </c>
      <c r="K433" s="12">
        <f t="shared" si="26"/>
        <v>12</v>
      </c>
      <c r="L433" s="12">
        <f t="shared" si="27"/>
        <v>17</v>
      </c>
      <c r="M433" t="s">
        <v>257</v>
      </c>
      <c r="N433" t="s">
        <v>258</v>
      </c>
      <c r="O433" t="s">
        <v>121</v>
      </c>
      <c r="P433" t="s">
        <v>121</v>
      </c>
      <c r="Q433" t="s">
        <v>109</v>
      </c>
      <c r="R433" t="s">
        <v>106</v>
      </c>
      <c r="S433">
        <v>4134</v>
      </c>
      <c r="T433" t="s">
        <v>104</v>
      </c>
      <c r="AA433" t="s">
        <v>114</v>
      </c>
      <c r="AB433" t="s">
        <v>119</v>
      </c>
      <c r="AD433" t="s">
        <v>130</v>
      </c>
      <c r="AE433" t="s">
        <v>131</v>
      </c>
      <c r="AM433" t="s">
        <v>124</v>
      </c>
      <c r="AO433">
        <v>0</v>
      </c>
      <c r="AT433">
        <v>0</v>
      </c>
      <c r="AU433" t="s">
        <v>259</v>
      </c>
      <c r="AV433">
        <v>17</v>
      </c>
      <c r="AW433">
        <v>2015</v>
      </c>
    </row>
    <row r="434" spans="1:49" ht="16" x14ac:dyDescent="0.2">
      <c r="A434" t="s">
        <v>127</v>
      </c>
      <c r="B434" t="s">
        <v>127</v>
      </c>
      <c r="C434" s="4">
        <v>30</v>
      </c>
      <c r="D434">
        <v>290</v>
      </c>
      <c r="E434" s="4" t="s">
        <v>274</v>
      </c>
      <c r="F434" s="4" t="str">
        <f t="shared" si="24"/>
        <v>Italy</v>
      </c>
      <c r="G434" s="11">
        <v>9.0026589999999995</v>
      </c>
      <c r="H434" s="11">
        <v>46.159647999999997</v>
      </c>
      <c r="I434" s="9">
        <v>42355</v>
      </c>
      <c r="J434" s="12">
        <f t="shared" si="25"/>
        <v>2015</v>
      </c>
      <c r="K434" s="12">
        <f t="shared" si="26"/>
        <v>12</v>
      </c>
      <c r="L434" s="12">
        <f t="shared" si="27"/>
        <v>17</v>
      </c>
      <c r="M434" t="s">
        <v>257</v>
      </c>
      <c r="N434" t="s">
        <v>258</v>
      </c>
      <c r="O434" t="s">
        <v>121</v>
      </c>
      <c r="P434" t="s">
        <v>121</v>
      </c>
      <c r="Q434" t="s">
        <v>109</v>
      </c>
      <c r="R434" t="s">
        <v>106</v>
      </c>
      <c r="S434">
        <v>4138</v>
      </c>
      <c r="T434" t="s">
        <v>104</v>
      </c>
      <c r="AA434" t="s">
        <v>114</v>
      </c>
      <c r="AB434" t="s">
        <v>119</v>
      </c>
      <c r="AD434" t="s">
        <v>130</v>
      </c>
      <c r="AE434" t="s">
        <v>135</v>
      </c>
      <c r="AM434" t="s">
        <v>124</v>
      </c>
      <c r="AO434">
        <v>0</v>
      </c>
      <c r="AT434">
        <v>0</v>
      </c>
      <c r="AU434" t="s">
        <v>259</v>
      </c>
      <c r="AV434">
        <v>17</v>
      </c>
      <c r="AW434">
        <v>2015</v>
      </c>
    </row>
    <row r="435" spans="1:49" ht="16" x14ac:dyDescent="0.2">
      <c r="A435" t="s">
        <v>127</v>
      </c>
      <c r="B435" t="s">
        <v>127</v>
      </c>
      <c r="C435" s="4">
        <v>30</v>
      </c>
      <c r="D435">
        <v>290</v>
      </c>
      <c r="E435" s="4" t="s">
        <v>274</v>
      </c>
      <c r="F435" s="4" t="str">
        <f t="shared" si="24"/>
        <v>Italy</v>
      </c>
      <c r="G435" s="11">
        <v>9.0026589999999995</v>
      </c>
      <c r="H435" s="11">
        <v>46.159647999999997</v>
      </c>
      <c r="I435" s="9">
        <v>42355</v>
      </c>
      <c r="J435" s="12">
        <f t="shared" si="25"/>
        <v>2015</v>
      </c>
      <c r="K435" s="12">
        <f t="shared" si="26"/>
        <v>12</v>
      </c>
      <c r="L435" s="12">
        <f t="shared" si="27"/>
        <v>17</v>
      </c>
      <c r="M435" t="s">
        <v>257</v>
      </c>
      <c r="N435" t="s">
        <v>258</v>
      </c>
      <c r="O435" t="s">
        <v>121</v>
      </c>
      <c r="P435" t="s">
        <v>121</v>
      </c>
      <c r="Q435" t="s">
        <v>109</v>
      </c>
      <c r="R435" t="s">
        <v>106</v>
      </c>
      <c r="S435">
        <v>4142</v>
      </c>
      <c r="T435" t="s">
        <v>104</v>
      </c>
      <c r="AA435" t="s">
        <v>114</v>
      </c>
      <c r="AB435" t="s">
        <v>119</v>
      </c>
      <c r="AD435" t="s">
        <v>130</v>
      </c>
      <c r="AE435" t="s">
        <v>135</v>
      </c>
      <c r="AM435" t="s">
        <v>124</v>
      </c>
      <c r="AO435">
        <v>0</v>
      </c>
      <c r="AT435">
        <v>0</v>
      </c>
      <c r="AU435" t="s">
        <v>259</v>
      </c>
      <c r="AV435">
        <v>17</v>
      </c>
      <c r="AW435">
        <v>2015</v>
      </c>
    </row>
    <row r="436" spans="1:49" ht="16" x14ac:dyDescent="0.2">
      <c r="A436" t="s">
        <v>127</v>
      </c>
      <c r="B436" t="s">
        <v>127</v>
      </c>
      <c r="C436" s="4">
        <v>30</v>
      </c>
      <c r="D436">
        <v>290</v>
      </c>
      <c r="E436" s="4" t="s">
        <v>274</v>
      </c>
      <c r="F436" s="4" t="str">
        <f t="shared" si="24"/>
        <v>Italy</v>
      </c>
      <c r="G436" s="11">
        <v>9.0026589999999995</v>
      </c>
      <c r="H436" s="11">
        <v>46.159647999999997</v>
      </c>
      <c r="I436" s="9">
        <v>42355</v>
      </c>
      <c r="J436" s="12">
        <f t="shared" si="25"/>
        <v>2015</v>
      </c>
      <c r="K436" s="12">
        <f t="shared" si="26"/>
        <v>12</v>
      </c>
      <c r="L436" s="12">
        <f t="shared" si="27"/>
        <v>17</v>
      </c>
      <c r="M436" t="s">
        <v>257</v>
      </c>
      <c r="N436" t="s">
        <v>258</v>
      </c>
      <c r="O436" t="s">
        <v>121</v>
      </c>
      <c r="P436" t="s">
        <v>121</v>
      </c>
      <c r="Q436" t="s">
        <v>109</v>
      </c>
      <c r="R436" t="s">
        <v>106</v>
      </c>
      <c r="S436">
        <v>4144</v>
      </c>
      <c r="T436" t="s">
        <v>104</v>
      </c>
      <c r="AA436" t="s">
        <v>114</v>
      </c>
      <c r="AB436" t="s">
        <v>119</v>
      </c>
      <c r="AD436" t="s">
        <v>130</v>
      </c>
      <c r="AE436" t="s">
        <v>131</v>
      </c>
      <c r="AM436" t="s">
        <v>124</v>
      </c>
      <c r="AO436">
        <v>0</v>
      </c>
      <c r="AT436">
        <v>0</v>
      </c>
      <c r="AU436" t="s">
        <v>259</v>
      </c>
      <c r="AV436">
        <v>17</v>
      </c>
      <c r="AW436">
        <v>2015</v>
      </c>
    </row>
    <row r="437" spans="1:49" ht="16" x14ac:dyDescent="0.2">
      <c r="A437" t="s">
        <v>127</v>
      </c>
      <c r="B437" t="s">
        <v>127</v>
      </c>
      <c r="C437" s="4">
        <v>30</v>
      </c>
      <c r="D437">
        <v>290</v>
      </c>
      <c r="E437" s="4" t="s">
        <v>274</v>
      </c>
      <c r="F437" s="4" t="str">
        <f t="shared" si="24"/>
        <v>Italy</v>
      </c>
      <c r="G437" s="11">
        <v>9.0026589999999995</v>
      </c>
      <c r="H437" s="11">
        <v>46.159647999999997</v>
      </c>
      <c r="I437" s="9">
        <v>42355</v>
      </c>
      <c r="J437" s="12">
        <f t="shared" si="25"/>
        <v>2015</v>
      </c>
      <c r="K437" s="12">
        <f t="shared" si="26"/>
        <v>12</v>
      </c>
      <c r="L437" s="12">
        <f t="shared" si="27"/>
        <v>17</v>
      </c>
      <c r="M437" t="s">
        <v>257</v>
      </c>
      <c r="N437" t="s">
        <v>258</v>
      </c>
      <c r="O437" t="s">
        <v>121</v>
      </c>
      <c r="P437" t="s">
        <v>121</v>
      </c>
      <c r="Q437" t="s">
        <v>109</v>
      </c>
      <c r="R437" t="s">
        <v>106</v>
      </c>
      <c r="S437">
        <v>4146</v>
      </c>
      <c r="T437" t="s">
        <v>104</v>
      </c>
      <c r="AA437" t="s">
        <v>114</v>
      </c>
      <c r="AB437" t="s">
        <v>119</v>
      </c>
      <c r="AD437" t="s">
        <v>130</v>
      </c>
      <c r="AE437" t="s">
        <v>135</v>
      </c>
      <c r="AM437" t="s">
        <v>124</v>
      </c>
      <c r="AO437">
        <v>0</v>
      </c>
      <c r="AT437">
        <v>0</v>
      </c>
      <c r="AU437" t="s">
        <v>259</v>
      </c>
      <c r="AV437">
        <v>17</v>
      </c>
      <c r="AW437">
        <v>2015</v>
      </c>
    </row>
    <row r="438" spans="1:49" ht="16" x14ac:dyDescent="0.2">
      <c r="A438" t="s">
        <v>127</v>
      </c>
      <c r="B438" t="s">
        <v>127</v>
      </c>
      <c r="C438" s="4">
        <v>30</v>
      </c>
      <c r="D438">
        <v>290</v>
      </c>
      <c r="E438" s="4" t="s">
        <v>274</v>
      </c>
      <c r="F438" s="4" t="str">
        <f t="shared" si="24"/>
        <v>Italy</v>
      </c>
      <c r="G438" s="11">
        <v>9.0026589999999995</v>
      </c>
      <c r="H438" s="11">
        <v>46.159647999999997</v>
      </c>
      <c r="I438" s="9">
        <v>42355</v>
      </c>
      <c r="J438" s="12">
        <f t="shared" si="25"/>
        <v>2015</v>
      </c>
      <c r="K438" s="12">
        <f t="shared" si="26"/>
        <v>12</v>
      </c>
      <c r="L438" s="12">
        <f t="shared" si="27"/>
        <v>17</v>
      </c>
      <c r="M438" t="s">
        <v>257</v>
      </c>
      <c r="N438" t="s">
        <v>258</v>
      </c>
      <c r="O438" t="s">
        <v>121</v>
      </c>
      <c r="P438" t="s">
        <v>121</v>
      </c>
      <c r="Q438" t="s">
        <v>109</v>
      </c>
      <c r="R438" t="s">
        <v>106</v>
      </c>
      <c r="S438">
        <v>4148</v>
      </c>
      <c r="T438" t="s">
        <v>104</v>
      </c>
      <c r="AA438" t="s">
        <v>114</v>
      </c>
      <c r="AB438" t="s">
        <v>119</v>
      </c>
      <c r="AD438" t="s">
        <v>130</v>
      </c>
      <c r="AE438" t="s">
        <v>135</v>
      </c>
      <c r="AM438" t="s">
        <v>124</v>
      </c>
      <c r="AO438">
        <v>0</v>
      </c>
      <c r="AT438">
        <v>0</v>
      </c>
      <c r="AU438" t="s">
        <v>259</v>
      </c>
      <c r="AV438">
        <v>17</v>
      </c>
      <c r="AW438">
        <v>2015</v>
      </c>
    </row>
    <row r="439" spans="1:49" ht="16" x14ac:dyDescent="0.2">
      <c r="A439" t="s">
        <v>127</v>
      </c>
      <c r="B439" t="s">
        <v>127</v>
      </c>
      <c r="C439" s="4">
        <v>30</v>
      </c>
      <c r="D439">
        <v>290</v>
      </c>
      <c r="E439" s="4" t="s">
        <v>274</v>
      </c>
      <c r="F439" s="4" t="str">
        <f t="shared" si="24"/>
        <v>Italy</v>
      </c>
      <c r="G439" s="11">
        <v>9.0026589999999995</v>
      </c>
      <c r="H439" s="11">
        <v>46.159647999999997</v>
      </c>
      <c r="I439" s="9">
        <v>42355</v>
      </c>
      <c r="J439" s="12">
        <f t="shared" si="25"/>
        <v>2015</v>
      </c>
      <c r="K439" s="12">
        <f t="shared" si="26"/>
        <v>12</v>
      </c>
      <c r="L439" s="12">
        <f t="shared" si="27"/>
        <v>17</v>
      </c>
      <c r="M439" t="s">
        <v>257</v>
      </c>
      <c r="N439" t="s">
        <v>258</v>
      </c>
      <c r="O439" t="s">
        <v>121</v>
      </c>
      <c r="P439" t="s">
        <v>121</v>
      </c>
      <c r="Q439" t="s">
        <v>109</v>
      </c>
      <c r="R439" t="s">
        <v>106</v>
      </c>
      <c r="S439">
        <v>4150</v>
      </c>
      <c r="T439" t="s">
        <v>104</v>
      </c>
      <c r="AA439" t="s">
        <v>114</v>
      </c>
      <c r="AB439" t="s">
        <v>119</v>
      </c>
      <c r="AD439" t="s">
        <v>130</v>
      </c>
      <c r="AE439" t="s">
        <v>131</v>
      </c>
      <c r="AM439" t="s">
        <v>124</v>
      </c>
      <c r="AO439">
        <v>0</v>
      </c>
      <c r="AT439">
        <v>0</v>
      </c>
      <c r="AU439" t="s">
        <v>259</v>
      </c>
      <c r="AV439">
        <v>17</v>
      </c>
      <c r="AW439">
        <v>2015</v>
      </c>
    </row>
    <row r="440" spans="1:49" ht="16" x14ac:dyDescent="0.2">
      <c r="A440" t="s">
        <v>127</v>
      </c>
      <c r="B440" t="s">
        <v>127</v>
      </c>
      <c r="C440" s="4">
        <v>30</v>
      </c>
      <c r="D440">
        <v>290</v>
      </c>
      <c r="E440" s="4" t="s">
        <v>274</v>
      </c>
      <c r="F440" s="4" t="str">
        <f t="shared" si="24"/>
        <v>Italy</v>
      </c>
      <c r="G440" s="11">
        <v>9.0026589999999995</v>
      </c>
      <c r="H440" s="11">
        <v>46.159647999999997</v>
      </c>
      <c r="I440" s="9">
        <v>42355</v>
      </c>
      <c r="J440" s="12">
        <f t="shared" si="25"/>
        <v>2015</v>
      </c>
      <c r="K440" s="12">
        <f t="shared" si="26"/>
        <v>12</v>
      </c>
      <c r="L440" s="12">
        <f t="shared" si="27"/>
        <v>17</v>
      </c>
      <c r="M440" t="s">
        <v>257</v>
      </c>
      <c r="N440" t="s">
        <v>258</v>
      </c>
      <c r="O440" t="s">
        <v>121</v>
      </c>
      <c r="P440" t="s">
        <v>121</v>
      </c>
      <c r="Q440" t="s">
        <v>109</v>
      </c>
      <c r="R440" t="s">
        <v>106</v>
      </c>
      <c r="S440">
        <v>4152</v>
      </c>
      <c r="T440" t="s">
        <v>104</v>
      </c>
      <c r="AA440" t="s">
        <v>114</v>
      </c>
      <c r="AB440" t="s">
        <v>119</v>
      </c>
      <c r="AD440" t="s">
        <v>130</v>
      </c>
      <c r="AE440" t="s">
        <v>135</v>
      </c>
      <c r="AM440" t="s">
        <v>124</v>
      </c>
      <c r="AO440">
        <v>0</v>
      </c>
      <c r="AT440">
        <v>0</v>
      </c>
      <c r="AU440" t="s">
        <v>259</v>
      </c>
      <c r="AV440">
        <v>17</v>
      </c>
      <c r="AW440">
        <v>2015</v>
      </c>
    </row>
    <row r="441" spans="1:49" ht="16" x14ac:dyDescent="0.2">
      <c r="A441" t="s">
        <v>127</v>
      </c>
      <c r="B441" t="s">
        <v>127</v>
      </c>
      <c r="C441" s="4">
        <v>30</v>
      </c>
      <c r="D441">
        <v>290</v>
      </c>
      <c r="E441" s="4" t="s">
        <v>274</v>
      </c>
      <c r="F441" s="4" t="str">
        <f t="shared" si="24"/>
        <v>Italy</v>
      </c>
      <c r="G441" s="11">
        <v>9.0026589999999995</v>
      </c>
      <c r="H441" s="11">
        <v>46.159647999999997</v>
      </c>
      <c r="I441" s="9">
        <v>42356</v>
      </c>
      <c r="J441" s="12">
        <f t="shared" si="25"/>
        <v>2015</v>
      </c>
      <c r="K441" s="12">
        <f t="shared" si="26"/>
        <v>12</v>
      </c>
      <c r="L441" s="12">
        <f t="shared" si="27"/>
        <v>18</v>
      </c>
      <c r="M441" t="s">
        <v>257</v>
      </c>
      <c r="N441" t="s">
        <v>258</v>
      </c>
      <c r="O441" t="s">
        <v>121</v>
      </c>
      <c r="P441" t="s">
        <v>121</v>
      </c>
      <c r="Q441" t="s">
        <v>109</v>
      </c>
      <c r="R441" t="s">
        <v>106</v>
      </c>
      <c r="S441">
        <v>4154</v>
      </c>
      <c r="T441" t="s">
        <v>104</v>
      </c>
      <c r="AA441" t="s">
        <v>114</v>
      </c>
      <c r="AB441" t="s">
        <v>119</v>
      </c>
      <c r="AD441" t="s">
        <v>130</v>
      </c>
      <c r="AE441" t="s">
        <v>131</v>
      </c>
      <c r="AM441" t="s">
        <v>124</v>
      </c>
      <c r="AO441">
        <v>0</v>
      </c>
      <c r="AT441">
        <v>0</v>
      </c>
      <c r="AU441" t="s">
        <v>259</v>
      </c>
      <c r="AV441">
        <v>18</v>
      </c>
      <c r="AW441">
        <v>2015</v>
      </c>
    </row>
    <row r="442" spans="1:49" ht="16" x14ac:dyDescent="0.2">
      <c r="A442" t="s">
        <v>127</v>
      </c>
      <c r="B442" t="s">
        <v>127</v>
      </c>
      <c r="C442" s="4">
        <v>30</v>
      </c>
      <c r="D442">
        <v>290</v>
      </c>
      <c r="E442" s="4" t="s">
        <v>274</v>
      </c>
      <c r="F442" s="4" t="str">
        <f t="shared" si="24"/>
        <v>Italy</v>
      </c>
      <c r="G442" s="11">
        <v>9.0026589999999995</v>
      </c>
      <c r="H442" s="11">
        <v>46.159647999999997</v>
      </c>
      <c r="I442" s="9">
        <v>42356</v>
      </c>
      <c r="J442" s="12">
        <f t="shared" si="25"/>
        <v>2015</v>
      </c>
      <c r="K442" s="12">
        <f t="shared" si="26"/>
        <v>12</v>
      </c>
      <c r="L442" s="12">
        <f t="shared" si="27"/>
        <v>18</v>
      </c>
      <c r="M442" t="s">
        <v>257</v>
      </c>
      <c r="N442" t="s">
        <v>258</v>
      </c>
      <c r="O442" t="s">
        <v>121</v>
      </c>
      <c r="P442" t="s">
        <v>121</v>
      </c>
      <c r="Q442" t="s">
        <v>109</v>
      </c>
      <c r="R442" t="s">
        <v>106</v>
      </c>
      <c r="S442">
        <v>4156</v>
      </c>
      <c r="T442" t="s">
        <v>104</v>
      </c>
      <c r="AA442" t="s">
        <v>114</v>
      </c>
      <c r="AB442" t="s">
        <v>119</v>
      </c>
      <c r="AD442" t="s">
        <v>130</v>
      </c>
      <c r="AE442" t="s">
        <v>131</v>
      </c>
      <c r="AM442" t="s">
        <v>124</v>
      </c>
      <c r="AO442">
        <v>0</v>
      </c>
      <c r="AT442">
        <v>0</v>
      </c>
      <c r="AU442" t="s">
        <v>259</v>
      </c>
      <c r="AV442">
        <v>18</v>
      </c>
      <c r="AW442">
        <v>2015</v>
      </c>
    </row>
    <row r="443" spans="1:49" ht="16" x14ac:dyDescent="0.2">
      <c r="A443" t="s">
        <v>127</v>
      </c>
      <c r="B443" t="s">
        <v>127</v>
      </c>
      <c r="C443" s="4">
        <v>30</v>
      </c>
      <c r="D443">
        <v>290</v>
      </c>
      <c r="E443" s="4" t="s">
        <v>274</v>
      </c>
      <c r="F443" s="4" t="str">
        <f t="shared" si="24"/>
        <v>Italy</v>
      </c>
      <c r="G443" s="11">
        <v>9.0026589999999995</v>
      </c>
      <c r="H443" s="11">
        <v>46.159647999999997</v>
      </c>
      <c r="I443" s="9">
        <v>42358</v>
      </c>
      <c r="J443" s="12">
        <f t="shared" si="25"/>
        <v>2015</v>
      </c>
      <c r="K443" s="12">
        <f t="shared" si="26"/>
        <v>12</v>
      </c>
      <c r="L443" s="12">
        <f t="shared" si="27"/>
        <v>20</v>
      </c>
      <c r="M443" t="s">
        <v>257</v>
      </c>
      <c r="N443" t="s">
        <v>258</v>
      </c>
      <c r="O443" t="s">
        <v>121</v>
      </c>
      <c r="P443" t="s">
        <v>121</v>
      </c>
      <c r="Q443" t="s">
        <v>109</v>
      </c>
      <c r="R443" t="s">
        <v>106</v>
      </c>
      <c r="S443">
        <v>4168</v>
      </c>
      <c r="T443" t="s">
        <v>104</v>
      </c>
      <c r="AA443" t="s">
        <v>114</v>
      </c>
      <c r="AB443" t="s">
        <v>119</v>
      </c>
      <c r="AD443" t="s">
        <v>130</v>
      </c>
      <c r="AE443" t="s">
        <v>131</v>
      </c>
      <c r="AM443" t="s">
        <v>124</v>
      </c>
      <c r="AO443">
        <v>0</v>
      </c>
      <c r="AT443">
        <v>0</v>
      </c>
      <c r="AU443" t="s">
        <v>259</v>
      </c>
      <c r="AV443">
        <v>20</v>
      </c>
      <c r="AW443">
        <v>2015</v>
      </c>
    </row>
    <row r="444" spans="1:49" ht="16" x14ac:dyDescent="0.2">
      <c r="A444" t="s">
        <v>127</v>
      </c>
      <c r="B444" t="s">
        <v>127</v>
      </c>
      <c r="C444" s="4">
        <v>30</v>
      </c>
      <c r="D444">
        <v>290</v>
      </c>
      <c r="E444" s="4" t="s">
        <v>274</v>
      </c>
      <c r="F444" s="4" t="str">
        <f t="shared" si="24"/>
        <v>Italy</v>
      </c>
      <c r="G444" s="11">
        <v>9.0026589999999995</v>
      </c>
      <c r="H444" s="11">
        <v>46.159647999999997</v>
      </c>
      <c r="I444" s="9">
        <v>42358</v>
      </c>
      <c r="J444" s="12">
        <f t="shared" si="25"/>
        <v>2015</v>
      </c>
      <c r="K444" s="12">
        <f t="shared" si="26"/>
        <v>12</v>
      </c>
      <c r="L444" s="12">
        <f t="shared" si="27"/>
        <v>20</v>
      </c>
      <c r="M444" t="s">
        <v>257</v>
      </c>
      <c r="N444" t="s">
        <v>258</v>
      </c>
      <c r="O444" t="s">
        <v>121</v>
      </c>
      <c r="P444" t="s">
        <v>121</v>
      </c>
      <c r="Q444" t="s">
        <v>109</v>
      </c>
      <c r="R444" t="s">
        <v>106</v>
      </c>
      <c r="S444">
        <v>4172</v>
      </c>
      <c r="T444" t="s">
        <v>104</v>
      </c>
      <c r="AA444" t="s">
        <v>114</v>
      </c>
      <c r="AB444" t="s">
        <v>119</v>
      </c>
      <c r="AD444" t="s">
        <v>130</v>
      </c>
      <c r="AE444" t="s">
        <v>135</v>
      </c>
      <c r="AM444" t="s">
        <v>124</v>
      </c>
      <c r="AO444">
        <v>0</v>
      </c>
      <c r="AT444">
        <v>0</v>
      </c>
      <c r="AU444" t="s">
        <v>259</v>
      </c>
      <c r="AV444">
        <v>20</v>
      </c>
      <c r="AW444">
        <v>2015</v>
      </c>
    </row>
    <row r="445" spans="1:49" ht="16" x14ac:dyDescent="0.2">
      <c r="A445" t="s">
        <v>127</v>
      </c>
      <c r="B445" t="s">
        <v>127</v>
      </c>
      <c r="C445" s="4">
        <v>30</v>
      </c>
      <c r="D445">
        <v>290</v>
      </c>
      <c r="E445" s="4" t="s">
        <v>274</v>
      </c>
      <c r="F445" s="4" t="str">
        <f t="shared" si="24"/>
        <v>Italy</v>
      </c>
      <c r="G445" s="11">
        <v>9.0026589999999995</v>
      </c>
      <c r="H445" s="11">
        <v>46.159647999999997</v>
      </c>
      <c r="I445" s="9">
        <v>42358</v>
      </c>
      <c r="J445" s="12">
        <f t="shared" si="25"/>
        <v>2015</v>
      </c>
      <c r="K445" s="12">
        <f t="shared" si="26"/>
        <v>12</v>
      </c>
      <c r="L445" s="12">
        <f t="shared" si="27"/>
        <v>20</v>
      </c>
      <c r="M445" t="s">
        <v>257</v>
      </c>
      <c r="N445" t="s">
        <v>258</v>
      </c>
      <c r="O445" t="s">
        <v>121</v>
      </c>
      <c r="P445" t="s">
        <v>121</v>
      </c>
      <c r="Q445" t="s">
        <v>109</v>
      </c>
      <c r="R445" t="s">
        <v>106</v>
      </c>
      <c r="S445">
        <v>4178</v>
      </c>
      <c r="T445" t="s">
        <v>104</v>
      </c>
      <c r="AA445" t="s">
        <v>114</v>
      </c>
      <c r="AB445" t="s">
        <v>119</v>
      </c>
      <c r="AD445" t="s">
        <v>130</v>
      </c>
      <c r="AE445" t="s">
        <v>131</v>
      </c>
      <c r="AM445" t="s">
        <v>124</v>
      </c>
      <c r="AO445">
        <v>0</v>
      </c>
      <c r="AT445">
        <v>0</v>
      </c>
      <c r="AU445" t="s">
        <v>259</v>
      </c>
      <c r="AV445">
        <v>20</v>
      </c>
      <c r="AW445">
        <v>2015</v>
      </c>
    </row>
    <row r="446" spans="1:49" ht="16" x14ac:dyDescent="0.2">
      <c r="A446" t="s">
        <v>127</v>
      </c>
      <c r="B446" t="s">
        <v>127</v>
      </c>
      <c r="C446" s="4">
        <v>30</v>
      </c>
      <c r="D446">
        <v>290</v>
      </c>
      <c r="E446" s="4" t="s">
        <v>274</v>
      </c>
      <c r="F446" s="4" t="str">
        <f t="shared" si="24"/>
        <v>Italy</v>
      </c>
      <c r="G446" s="11">
        <v>9.0026589999999995</v>
      </c>
      <c r="H446" s="11">
        <v>46.159647999999997</v>
      </c>
      <c r="I446" s="9">
        <v>42360</v>
      </c>
      <c r="J446" s="12">
        <f t="shared" si="25"/>
        <v>2015</v>
      </c>
      <c r="K446" s="12">
        <f t="shared" si="26"/>
        <v>12</v>
      </c>
      <c r="L446" s="12">
        <f t="shared" si="27"/>
        <v>22</v>
      </c>
      <c r="M446" t="s">
        <v>257</v>
      </c>
      <c r="N446" t="s">
        <v>258</v>
      </c>
      <c r="O446" t="s">
        <v>121</v>
      </c>
      <c r="P446" t="s">
        <v>121</v>
      </c>
      <c r="Q446" t="s">
        <v>109</v>
      </c>
      <c r="R446" t="s">
        <v>106</v>
      </c>
      <c r="S446">
        <v>4196</v>
      </c>
      <c r="T446" t="s">
        <v>104</v>
      </c>
      <c r="AA446" t="s">
        <v>114</v>
      </c>
      <c r="AB446" t="s">
        <v>119</v>
      </c>
      <c r="AD446" t="s">
        <v>130</v>
      </c>
      <c r="AE446" t="s">
        <v>131</v>
      </c>
      <c r="AM446" t="s">
        <v>124</v>
      </c>
      <c r="AO446">
        <v>0</v>
      </c>
      <c r="AT446">
        <v>0</v>
      </c>
      <c r="AU446" t="s">
        <v>259</v>
      </c>
      <c r="AV446">
        <v>22</v>
      </c>
      <c r="AW446">
        <v>2015</v>
      </c>
    </row>
    <row r="447" spans="1:49" ht="16" x14ac:dyDescent="0.2">
      <c r="A447" t="s">
        <v>127</v>
      </c>
      <c r="B447" t="s">
        <v>127</v>
      </c>
      <c r="C447" s="4">
        <v>30</v>
      </c>
      <c r="D447">
        <v>290</v>
      </c>
      <c r="E447" s="4" t="s">
        <v>274</v>
      </c>
      <c r="F447" s="4" t="str">
        <f t="shared" si="24"/>
        <v>Italy</v>
      </c>
      <c r="G447" s="11">
        <v>9.0026589999999995</v>
      </c>
      <c r="H447" s="11">
        <v>46.159647999999997</v>
      </c>
      <c r="I447" s="9">
        <v>42360</v>
      </c>
      <c r="J447" s="12">
        <f t="shared" si="25"/>
        <v>2015</v>
      </c>
      <c r="K447" s="12">
        <f t="shared" si="26"/>
        <v>12</v>
      </c>
      <c r="L447" s="12">
        <f t="shared" si="27"/>
        <v>22</v>
      </c>
      <c r="M447" t="s">
        <v>257</v>
      </c>
      <c r="N447" t="s">
        <v>258</v>
      </c>
      <c r="O447" t="s">
        <v>121</v>
      </c>
      <c r="P447" t="s">
        <v>121</v>
      </c>
      <c r="Q447" t="s">
        <v>109</v>
      </c>
      <c r="R447" t="s">
        <v>106</v>
      </c>
      <c r="S447">
        <v>4198</v>
      </c>
      <c r="T447" t="s">
        <v>104</v>
      </c>
      <c r="AA447" t="s">
        <v>114</v>
      </c>
      <c r="AB447" t="s">
        <v>119</v>
      </c>
      <c r="AD447" t="s">
        <v>130</v>
      </c>
      <c r="AE447" t="s">
        <v>131</v>
      </c>
      <c r="AM447" t="s">
        <v>124</v>
      </c>
      <c r="AO447">
        <v>0</v>
      </c>
      <c r="AT447">
        <v>0</v>
      </c>
      <c r="AU447" t="s">
        <v>259</v>
      </c>
      <c r="AV447">
        <v>22</v>
      </c>
      <c r="AW447">
        <v>2015</v>
      </c>
    </row>
    <row r="448" spans="1:49" ht="16" x14ac:dyDescent="0.2">
      <c r="A448" t="s">
        <v>127</v>
      </c>
      <c r="B448" t="s">
        <v>127</v>
      </c>
      <c r="C448" s="4">
        <v>30</v>
      </c>
      <c r="D448">
        <v>290</v>
      </c>
      <c r="E448" s="4" t="s">
        <v>274</v>
      </c>
      <c r="F448" s="4" t="str">
        <f t="shared" si="24"/>
        <v>Italy</v>
      </c>
      <c r="G448" s="11">
        <v>9.0026589999999995</v>
      </c>
      <c r="H448" s="11">
        <v>46.159647999999997</v>
      </c>
      <c r="I448" s="9">
        <v>42360</v>
      </c>
      <c r="J448" s="12">
        <f t="shared" si="25"/>
        <v>2015</v>
      </c>
      <c r="K448" s="12">
        <f t="shared" si="26"/>
        <v>12</v>
      </c>
      <c r="L448" s="12">
        <f t="shared" si="27"/>
        <v>22</v>
      </c>
      <c r="M448" t="s">
        <v>257</v>
      </c>
      <c r="N448" t="s">
        <v>258</v>
      </c>
      <c r="O448" t="s">
        <v>121</v>
      </c>
      <c r="P448" t="s">
        <v>121</v>
      </c>
      <c r="Q448" t="s">
        <v>109</v>
      </c>
      <c r="R448" t="s">
        <v>106</v>
      </c>
      <c r="S448">
        <v>4200</v>
      </c>
      <c r="T448" t="s">
        <v>104</v>
      </c>
      <c r="AA448" t="s">
        <v>114</v>
      </c>
      <c r="AB448" t="s">
        <v>119</v>
      </c>
      <c r="AD448" t="s">
        <v>130</v>
      </c>
      <c r="AE448" t="s">
        <v>131</v>
      </c>
      <c r="AM448" t="s">
        <v>124</v>
      </c>
      <c r="AO448">
        <v>0</v>
      </c>
      <c r="AT448">
        <v>0</v>
      </c>
      <c r="AU448" t="s">
        <v>259</v>
      </c>
      <c r="AV448">
        <v>22</v>
      </c>
      <c r="AW448">
        <v>2015</v>
      </c>
    </row>
    <row r="449" spans="1:49" ht="16" x14ac:dyDescent="0.2">
      <c r="A449" t="s">
        <v>127</v>
      </c>
      <c r="B449" t="s">
        <v>127</v>
      </c>
      <c r="C449" s="4">
        <v>30</v>
      </c>
      <c r="D449">
        <v>290</v>
      </c>
      <c r="E449" s="4" t="s">
        <v>274</v>
      </c>
      <c r="F449" s="4" t="str">
        <f t="shared" si="24"/>
        <v>Italy</v>
      </c>
      <c r="G449" s="11">
        <v>9.0026589999999995</v>
      </c>
      <c r="H449" s="11">
        <v>46.159647999999997</v>
      </c>
      <c r="I449" s="9">
        <v>42360</v>
      </c>
      <c r="J449" s="12">
        <f t="shared" si="25"/>
        <v>2015</v>
      </c>
      <c r="K449" s="12">
        <f t="shared" si="26"/>
        <v>12</v>
      </c>
      <c r="L449" s="12">
        <f t="shared" si="27"/>
        <v>22</v>
      </c>
      <c r="M449" t="s">
        <v>257</v>
      </c>
      <c r="N449" t="s">
        <v>258</v>
      </c>
      <c r="O449" t="s">
        <v>121</v>
      </c>
      <c r="P449" t="s">
        <v>121</v>
      </c>
      <c r="Q449" t="s">
        <v>109</v>
      </c>
      <c r="R449" t="s">
        <v>106</v>
      </c>
      <c r="S449">
        <v>4202</v>
      </c>
      <c r="T449" t="s">
        <v>104</v>
      </c>
      <c r="AA449" t="s">
        <v>114</v>
      </c>
      <c r="AB449" t="s">
        <v>119</v>
      </c>
      <c r="AD449" t="s">
        <v>130</v>
      </c>
      <c r="AE449" t="s">
        <v>135</v>
      </c>
      <c r="AM449" t="s">
        <v>124</v>
      </c>
      <c r="AO449">
        <v>0</v>
      </c>
      <c r="AT449">
        <v>0</v>
      </c>
      <c r="AU449" t="s">
        <v>259</v>
      </c>
      <c r="AV449">
        <v>22</v>
      </c>
      <c r="AW449">
        <v>2015</v>
      </c>
    </row>
    <row r="450" spans="1:49" ht="16" x14ac:dyDescent="0.2">
      <c r="A450" t="s">
        <v>127</v>
      </c>
      <c r="B450" t="s">
        <v>127</v>
      </c>
      <c r="C450" s="4">
        <v>30</v>
      </c>
      <c r="D450">
        <v>290</v>
      </c>
      <c r="E450" s="4" t="s">
        <v>274</v>
      </c>
      <c r="F450" s="4" t="str">
        <f t="shared" si="24"/>
        <v>Italy</v>
      </c>
      <c r="G450" s="11">
        <v>9.0026589999999995</v>
      </c>
      <c r="H450" s="11">
        <v>46.159647999999997</v>
      </c>
      <c r="I450" s="9">
        <v>42360</v>
      </c>
      <c r="J450" s="12">
        <f t="shared" si="25"/>
        <v>2015</v>
      </c>
      <c r="K450" s="12">
        <f t="shared" si="26"/>
        <v>12</v>
      </c>
      <c r="L450" s="12">
        <f t="shared" si="27"/>
        <v>22</v>
      </c>
      <c r="M450" t="s">
        <v>257</v>
      </c>
      <c r="N450" t="s">
        <v>258</v>
      </c>
      <c r="O450" t="s">
        <v>121</v>
      </c>
      <c r="P450" t="s">
        <v>121</v>
      </c>
      <c r="Q450" t="s">
        <v>109</v>
      </c>
      <c r="R450" t="s">
        <v>106</v>
      </c>
      <c r="S450">
        <v>4204</v>
      </c>
      <c r="T450" t="s">
        <v>104</v>
      </c>
      <c r="AA450" t="s">
        <v>114</v>
      </c>
      <c r="AB450" t="s">
        <v>119</v>
      </c>
      <c r="AD450" t="s">
        <v>136</v>
      </c>
      <c r="AE450" t="s">
        <v>137</v>
      </c>
      <c r="AM450" t="s">
        <v>124</v>
      </c>
      <c r="AO450">
        <v>0</v>
      </c>
      <c r="AT450">
        <v>0</v>
      </c>
      <c r="AU450" t="s">
        <v>259</v>
      </c>
      <c r="AV450">
        <v>22</v>
      </c>
      <c r="AW450">
        <v>2015</v>
      </c>
    </row>
    <row r="451" spans="1:49" ht="16" x14ac:dyDescent="0.2">
      <c r="A451" t="s">
        <v>127</v>
      </c>
      <c r="B451" t="s">
        <v>127</v>
      </c>
      <c r="C451" s="4">
        <v>30</v>
      </c>
      <c r="D451">
        <v>290</v>
      </c>
      <c r="E451" s="4" t="s">
        <v>274</v>
      </c>
      <c r="F451" s="4" t="str">
        <f t="shared" ref="F451:F510" si="28">E451</f>
        <v>Italy</v>
      </c>
      <c r="G451" s="11">
        <v>9.0026589999999995</v>
      </c>
      <c r="H451" s="11">
        <v>46.159647999999997</v>
      </c>
      <c r="I451" s="9">
        <v>42360</v>
      </c>
      <c r="J451" s="12">
        <f t="shared" ref="J451:J510" si="29">YEAR(I451)</f>
        <v>2015</v>
      </c>
      <c r="K451" s="12">
        <f t="shared" ref="K451:K510" si="30">MONTH(I451)</f>
        <v>12</v>
      </c>
      <c r="L451" s="12">
        <f t="shared" ref="L451:L510" si="31">DAY(I451)</f>
        <v>22</v>
      </c>
      <c r="M451" t="s">
        <v>257</v>
      </c>
      <c r="N451" t="s">
        <v>258</v>
      </c>
      <c r="O451" t="s">
        <v>121</v>
      </c>
      <c r="P451" t="s">
        <v>121</v>
      </c>
      <c r="Q451" t="s">
        <v>109</v>
      </c>
      <c r="R451" t="s">
        <v>106</v>
      </c>
      <c r="S451">
        <v>4206</v>
      </c>
      <c r="T451" t="s">
        <v>104</v>
      </c>
      <c r="AA451" t="s">
        <v>114</v>
      </c>
      <c r="AB451" t="s">
        <v>119</v>
      </c>
      <c r="AD451" t="s">
        <v>130</v>
      </c>
      <c r="AE451" t="s">
        <v>131</v>
      </c>
      <c r="AM451" t="s">
        <v>124</v>
      </c>
      <c r="AO451">
        <v>0</v>
      </c>
      <c r="AT451">
        <v>0</v>
      </c>
      <c r="AU451" t="s">
        <v>259</v>
      </c>
      <c r="AV451">
        <v>22</v>
      </c>
      <c r="AW451">
        <v>2015</v>
      </c>
    </row>
    <row r="452" spans="1:49" ht="16" x14ac:dyDescent="0.2">
      <c r="A452" t="s">
        <v>127</v>
      </c>
      <c r="B452" t="s">
        <v>127</v>
      </c>
      <c r="C452" s="4">
        <v>30</v>
      </c>
      <c r="D452">
        <v>290</v>
      </c>
      <c r="E452" s="4" t="s">
        <v>274</v>
      </c>
      <c r="F452" s="4" t="str">
        <f t="shared" si="28"/>
        <v>Italy</v>
      </c>
      <c r="G452" s="11">
        <v>9.0026589999999995</v>
      </c>
      <c r="H452" s="11">
        <v>46.159647999999997</v>
      </c>
      <c r="I452" s="9">
        <v>42364</v>
      </c>
      <c r="J452" s="12">
        <f t="shared" si="29"/>
        <v>2015</v>
      </c>
      <c r="K452" s="12">
        <f t="shared" si="30"/>
        <v>12</v>
      </c>
      <c r="L452" s="12">
        <f t="shared" si="31"/>
        <v>26</v>
      </c>
      <c r="M452" t="s">
        <v>257</v>
      </c>
      <c r="N452" t="s">
        <v>258</v>
      </c>
      <c r="O452" t="s">
        <v>121</v>
      </c>
      <c r="P452" t="s">
        <v>121</v>
      </c>
      <c r="Q452" t="s">
        <v>109</v>
      </c>
      <c r="R452" t="s">
        <v>106</v>
      </c>
      <c r="S452">
        <v>4216</v>
      </c>
      <c r="T452" t="s">
        <v>104</v>
      </c>
      <c r="AA452" t="s">
        <v>114</v>
      </c>
      <c r="AB452" t="s">
        <v>119</v>
      </c>
      <c r="AD452" t="s">
        <v>130</v>
      </c>
      <c r="AE452" t="s">
        <v>135</v>
      </c>
      <c r="AM452" t="s">
        <v>124</v>
      </c>
      <c r="AO452">
        <v>0</v>
      </c>
      <c r="AT452">
        <v>0</v>
      </c>
      <c r="AU452" t="s">
        <v>259</v>
      </c>
      <c r="AV452">
        <v>26</v>
      </c>
      <c r="AW452">
        <v>2015</v>
      </c>
    </row>
    <row r="453" spans="1:49" ht="16" x14ac:dyDescent="0.2">
      <c r="A453" t="s">
        <v>127</v>
      </c>
      <c r="B453" t="s">
        <v>127</v>
      </c>
      <c r="C453" s="4">
        <v>30</v>
      </c>
      <c r="D453">
        <v>290</v>
      </c>
      <c r="E453" s="4" t="s">
        <v>274</v>
      </c>
      <c r="F453" s="4" t="str">
        <f t="shared" si="28"/>
        <v>Italy</v>
      </c>
      <c r="G453" s="11">
        <v>9.0026589999999995</v>
      </c>
      <c r="H453" s="11">
        <v>46.159647999999997</v>
      </c>
      <c r="I453" s="9">
        <v>42364</v>
      </c>
      <c r="J453" s="12">
        <f t="shared" si="29"/>
        <v>2015</v>
      </c>
      <c r="K453" s="12">
        <f t="shared" si="30"/>
        <v>12</v>
      </c>
      <c r="L453" s="12">
        <f t="shared" si="31"/>
        <v>26</v>
      </c>
      <c r="M453" t="s">
        <v>257</v>
      </c>
      <c r="N453" t="s">
        <v>258</v>
      </c>
      <c r="O453" t="s">
        <v>121</v>
      </c>
      <c r="P453" t="s">
        <v>121</v>
      </c>
      <c r="Q453" t="s">
        <v>109</v>
      </c>
      <c r="R453" t="s">
        <v>106</v>
      </c>
      <c r="S453">
        <v>4218</v>
      </c>
      <c r="T453" t="s">
        <v>104</v>
      </c>
      <c r="AA453" t="s">
        <v>114</v>
      </c>
      <c r="AB453" t="s">
        <v>119</v>
      </c>
      <c r="AD453" t="s">
        <v>130</v>
      </c>
      <c r="AE453" t="s">
        <v>131</v>
      </c>
      <c r="AM453" t="s">
        <v>124</v>
      </c>
      <c r="AO453">
        <v>0</v>
      </c>
      <c r="AT453">
        <v>0</v>
      </c>
      <c r="AU453" t="s">
        <v>259</v>
      </c>
      <c r="AV453">
        <v>2</v>
      </c>
      <c r="AW453">
        <v>2015</v>
      </c>
    </row>
    <row r="454" spans="1:49" ht="16" x14ac:dyDescent="0.2">
      <c r="A454" t="s">
        <v>127</v>
      </c>
      <c r="B454" t="s">
        <v>127</v>
      </c>
      <c r="C454" s="4">
        <v>30</v>
      </c>
      <c r="D454">
        <v>290</v>
      </c>
      <c r="E454" s="4" t="s">
        <v>274</v>
      </c>
      <c r="F454" s="4" t="str">
        <f t="shared" si="28"/>
        <v>Italy</v>
      </c>
      <c r="G454" s="11">
        <v>9.0026589999999995</v>
      </c>
      <c r="H454" s="11">
        <v>46.159647999999997</v>
      </c>
      <c r="I454" s="9">
        <v>42371</v>
      </c>
      <c r="J454" s="12">
        <f t="shared" si="29"/>
        <v>2016</v>
      </c>
      <c r="K454" s="12">
        <f t="shared" si="30"/>
        <v>1</v>
      </c>
      <c r="L454" s="12">
        <f t="shared" si="31"/>
        <v>2</v>
      </c>
      <c r="M454" t="s">
        <v>257</v>
      </c>
      <c r="N454" t="s">
        <v>258</v>
      </c>
      <c r="O454" t="s">
        <v>121</v>
      </c>
      <c r="P454" t="s">
        <v>121</v>
      </c>
      <c r="Q454" t="s">
        <v>109</v>
      </c>
      <c r="R454" t="s">
        <v>106</v>
      </c>
      <c r="S454">
        <v>4228</v>
      </c>
      <c r="T454" t="s">
        <v>104</v>
      </c>
      <c r="AA454" t="s">
        <v>114</v>
      </c>
      <c r="AB454" t="s">
        <v>119</v>
      </c>
      <c r="AD454" t="s">
        <v>130</v>
      </c>
      <c r="AE454" t="s">
        <v>131</v>
      </c>
      <c r="AM454" t="s">
        <v>124</v>
      </c>
      <c r="AO454">
        <v>0</v>
      </c>
      <c r="AT454">
        <v>0</v>
      </c>
      <c r="AU454" t="s">
        <v>206</v>
      </c>
      <c r="AV454">
        <v>2</v>
      </c>
      <c r="AW454">
        <v>2016</v>
      </c>
    </row>
    <row r="455" spans="1:49" ht="16" x14ac:dyDescent="0.2">
      <c r="A455" t="s">
        <v>127</v>
      </c>
      <c r="B455" t="s">
        <v>127</v>
      </c>
      <c r="C455" s="4">
        <v>30</v>
      </c>
      <c r="D455">
        <v>290</v>
      </c>
      <c r="E455" s="4" t="s">
        <v>274</v>
      </c>
      <c r="F455" s="4" t="str">
        <f t="shared" si="28"/>
        <v>Italy</v>
      </c>
      <c r="G455" s="11">
        <v>9.0026589999999995</v>
      </c>
      <c r="H455" s="11">
        <v>46.159647999999997</v>
      </c>
      <c r="I455" s="9">
        <v>42371</v>
      </c>
      <c r="J455" s="12">
        <f t="shared" si="29"/>
        <v>2016</v>
      </c>
      <c r="K455" s="12">
        <f t="shared" si="30"/>
        <v>1</v>
      </c>
      <c r="L455" s="12">
        <f t="shared" si="31"/>
        <v>2</v>
      </c>
      <c r="M455" t="s">
        <v>257</v>
      </c>
      <c r="N455" t="s">
        <v>258</v>
      </c>
      <c r="O455" t="s">
        <v>121</v>
      </c>
      <c r="P455" t="s">
        <v>121</v>
      </c>
      <c r="Q455" t="s">
        <v>109</v>
      </c>
      <c r="R455" t="s">
        <v>106</v>
      </c>
      <c r="S455">
        <v>4230</v>
      </c>
      <c r="T455" t="s">
        <v>104</v>
      </c>
      <c r="AA455" t="s">
        <v>114</v>
      </c>
      <c r="AB455" t="s">
        <v>119</v>
      </c>
      <c r="AD455" t="s">
        <v>130</v>
      </c>
      <c r="AE455" t="s">
        <v>135</v>
      </c>
      <c r="AM455" t="s">
        <v>124</v>
      </c>
      <c r="AO455">
        <v>0</v>
      </c>
      <c r="AT455">
        <v>0</v>
      </c>
      <c r="AU455" t="s">
        <v>206</v>
      </c>
      <c r="AV455">
        <v>2</v>
      </c>
      <c r="AW455">
        <v>2016</v>
      </c>
    </row>
    <row r="456" spans="1:49" ht="16" x14ac:dyDescent="0.2">
      <c r="A456" t="s">
        <v>127</v>
      </c>
      <c r="B456" t="s">
        <v>127</v>
      </c>
      <c r="C456" s="4">
        <v>30</v>
      </c>
      <c r="D456">
        <v>290</v>
      </c>
      <c r="E456" s="4" t="s">
        <v>274</v>
      </c>
      <c r="F456" s="4" t="str">
        <f t="shared" si="28"/>
        <v>Italy</v>
      </c>
      <c r="G456" s="11">
        <v>9.0026589999999995</v>
      </c>
      <c r="H456" s="11">
        <v>46.159647999999997</v>
      </c>
      <c r="I456" s="9">
        <v>42371</v>
      </c>
      <c r="J456" s="12">
        <f t="shared" si="29"/>
        <v>2016</v>
      </c>
      <c r="K456" s="12">
        <f t="shared" si="30"/>
        <v>1</v>
      </c>
      <c r="L456" s="12">
        <f t="shared" si="31"/>
        <v>2</v>
      </c>
      <c r="M456" t="s">
        <v>257</v>
      </c>
      <c r="N456" t="s">
        <v>258</v>
      </c>
      <c r="O456" t="s">
        <v>121</v>
      </c>
      <c r="P456" t="s">
        <v>121</v>
      </c>
      <c r="Q456" t="s">
        <v>109</v>
      </c>
      <c r="R456" t="s">
        <v>106</v>
      </c>
      <c r="S456">
        <v>4234</v>
      </c>
      <c r="T456" t="s">
        <v>104</v>
      </c>
      <c r="AA456" t="s">
        <v>114</v>
      </c>
      <c r="AB456" t="s">
        <v>119</v>
      </c>
      <c r="AD456" t="s">
        <v>130</v>
      </c>
      <c r="AE456" t="s">
        <v>131</v>
      </c>
      <c r="AM456" t="s">
        <v>124</v>
      </c>
      <c r="AO456">
        <v>0</v>
      </c>
      <c r="AT456">
        <v>0</v>
      </c>
      <c r="AU456" t="s">
        <v>206</v>
      </c>
      <c r="AV456">
        <v>2</v>
      </c>
      <c r="AW456">
        <v>2016</v>
      </c>
    </row>
    <row r="457" spans="1:49" ht="16" x14ac:dyDescent="0.2">
      <c r="A457" t="s">
        <v>127</v>
      </c>
      <c r="B457" t="s">
        <v>127</v>
      </c>
      <c r="C457" s="4">
        <v>30</v>
      </c>
      <c r="D457">
        <v>290</v>
      </c>
      <c r="E457" s="4" t="s">
        <v>274</v>
      </c>
      <c r="F457" s="4" t="str">
        <f t="shared" si="28"/>
        <v>Italy</v>
      </c>
      <c r="G457" s="11">
        <v>9.0026589999999995</v>
      </c>
      <c r="H457" s="11">
        <v>46.159647999999997</v>
      </c>
      <c r="I457" s="9">
        <v>42371</v>
      </c>
      <c r="J457" s="12">
        <f t="shared" si="29"/>
        <v>2016</v>
      </c>
      <c r="K457" s="12">
        <f t="shared" si="30"/>
        <v>1</v>
      </c>
      <c r="L457" s="12">
        <f t="shared" si="31"/>
        <v>2</v>
      </c>
      <c r="M457" t="s">
        <v>257</v>
      </c>
      <c r="N457" t="s">
        <v>258</v>
      </c>
      <c r="O457" t="s">
        <v>121</v>
      </c>
      <c r="P457" t="s">
        <v>121</v>
      </c>
      <c r="Q457" t="s">
        <v>109</v>
      </c>
      <c r="R457" t="s">
        <v>106</v>
      </c>
      <c r="S457">
        <v>4236</v>
      </c>
      <c r="T457" t="s">
        <v>104</v>
      </c>
      <c r="AA457" t="s">
        <v>114</v>
      </c>
      <c r="AB457" t="s">
        <v>119</v>
      </c>
      <c r="AD457" t="s">
        <v>136</v>
      </c>
      <c r="AE457" t="s">
        <v>137</v>
      </c>
      <c r="AM457" t="s">
        <v>124</v>
      </c>
      <c r="AO457">
        <v>0</v>
      </c>
      <c r="AT457">
        <v>0</v>
      </c>
      <c r="AU457" t="s">
        <v>206</v>
      </c>
      <c r="AV457">
        <v>2</v>
      </c>
      <c r="AW457">
        <v>2016</v>
      </c>
    </row>
    <row r="458" spans="1:49" ht="16" x14ac:dyDescent="0.2">
      <c r="A458" t="s">
        <v>127</v>
      </c>
      <c r="B458" t="s">
        <v>127</v>
      </c>
      <c r="C458" s="4">
        <v>30</v>
      </c>
      <c r="D458">
        <v>290</v>
      </c>
      <c r="E458" s="4" t="s">
        <v>274</v>
      </c>
      <c r="F458" s="4" t="str">
        <f t="shared" si="28"/>
        <v>Italy</v>
      </c>
      <c r="G458" s="11">
        <v>9.0026589999999995</v>
      </c>
      <c r="H458" s="11">
        <v>46.159647999999997</v>
      </c>
      <c r="I458" s="9">
        <v>42371</v>
      </c>
      <c r="J458" s="12">
        <f t="shared" si="29"/>
        <v>2016</v>
      </c>
      <c r="K458" s="12">
        <f t="shared" si="30"/>
        <v>1</v>
      </c>
      <c r="L458" s="12">
        <f t="shared" si="31"/>
        <v>2</v>
      </c>
      <c r="M458" t="s">
        <v>257</v>
      </c>
      <c r="N458" t="s">
        <v>258</v>
      </c>
      <c r="O458" t="s">
        <v>121</v>
      </c>
      <c r="P458" t="s">
        <v>121</v>
      </c>
      <c r="Q458" t="s">
        <v>109</v>
      </c>
      <c r="R458" t="s">
        <v>106</v>
      </c>
      <c r="S458">
        <v>4238</v>
      </c>
      <c r="T458" t="s">
        <v>104</v>
      </c>
      <c r="AA458" t="s">
        <v>114</v>
      </c>
      <c r="AB458" t="s">
        <v>119</v>
      </c>
      <c r="AD458" t="s">
        <v>130</v>
      </c>
      <c r="AE458" t="s">
        <v>131</v>
      </c>
      <c r="AM458" t="s">
        <v>124</v>
      </c>
      <c r="AO458">
        <v>0</v>
      </c>
      <c r="AT458">
        <v>0</v>
      </c>
      <c r="AU458" t="s">
        <v>206</v>
      </c>
      <c r="AV458">
        <v>2</v>
      </c>
      <c r="AW458">
        <v>2016</v>
      </c>
    </row>
    <row r="459" spans="1:49" ht="16" x14ac:dyDescent="0.2">
      <c r="A459" t="s">
        <v>127</v>
      </c>
      <c r="B459" t="s">
        <v>127</v>
      </c>
      <c r="C459" s="4">
        <v>30</v>
      </c>
      <c r="D459">
        <v>290</v>
      </c>
      <c r="E459" s="4" t="s">
        <v>274</v>
      </c>
      <c r="F459" s="4" t="str">
        <f t="shared" si="28"/>
        <v>Italy</v>
      </c>
      <c r="G459" s="11">
        <v>9.0026589999999995</v>
      </c>
      <c r="H459" s="11">
        <v>46.159647999999997</v>
      </c>
      <c r="I459" s="9">
        <v>42371</v>
      </c>
      <c r="J459" s="12">
        <f t="shared" si="29"/>
        <v>2016</v>
      </c>
      <c r="K459" s="12">
        <f t="shared" si="30"/>
        <v>1</v>
      </c>
      <c r="L459" s="12">
        <f t="shared" si="31"/>
        <v>2</v>
      </c>
      <c r="M459" t="s">
        <v>257</v>
      </c>
      <c r="N459" t="s">
        <v>258</v>
      </c>
      <c r="O459" t="s">
        <v>121</v>
      </c>
      <c r="P459" t="s">
        <v>121</v>
      </c>
      <c r="Q459" t="s">
        <v>109</v>
      </c>
      <c r="R459" t="s">
        <v>106</v>
      </c>
      <c r="S459">
        <v>4240</v>
      </c>
      <c r="T459" t="s">
        <v>104</v>
      </c>
      <c r="AA459" t="s">
        <v>114</v>
      </c>
      <c r="AB459" t="s">
        <v>119</v>
      </c>
      <c r="AD459" t="s">
        <v>136</v>
      </c>
      <c r="AE459" t="s">
        <v>137</v>
      </c>
      <c r="AM459" t="s">
        <v>124</v>
      </c>
      <c r="AO459">
        <v>0</v>
      </c>
      <c r="AT459">
        <v>0</v>
      </c>
      <c r="AU459" t="s">
        <v>206</v>
      </c>
      <c r="AV459">
        <v>2</v>
      </c>
      <c r="AW459">
        <v>2016</v>
      </c>
    </row>
    <row r="460" spans="1:49" ht="16" x14ac:dyDescent="0.2">
      <c r="A460" t="s">
        <v>127</v>
      </c>
      <c r="B460" t="s">
        <v>127</v>
      </c>
      <c r="C460" s="4">
        <v>30</v>
      </c>
      <c r="D460">
        <v>290</v>
      </c>
      <c r="E460" s="4" t="s">
        <v>274</v>
      </c>
      <c r="F460" s="4" t="str">
        <f t="shared" si="28"/>
        <v>Italy</v>
      </c>
      <c r="G460" s="11">
        <v>9.0026589999999995</v>
      </c>
      <c r="H460" s="11">
        <v>46.159647999999997</v>
      </c>
      <c r="I460" s="9">
        <v>42371</v>
      </c>
      <c r="J460" s="12">
        <f t="shared" si="29"/>
        <v>2016</v>
      </c>
      <c r="K460" s="12">
        <f t="shared" si="30"/>
        <v>1</v>
      </c>
      <c r="L460" s="12">
        <f t="shared" si="31"/>
        <v>2</v>
      </c>
      <c r="M460" t="s">
        <v>257</v>
      </c>
      <c r="N460" t="s">
        <v>258</v>
      </c>
      <c r="O460" t="s">
        <v>121</v>
      </c>
      <c r="P460" t="s">
        <v>121</v>
      </c>
      <c r="Q460" t="s">
        <v>109</v>
      </c>
      <c r="R460" t="s">
        <v>106</v>
      </c>
      <c r="S460">
        <v>4242</v>
      </c>
      <c r="T460" t="s">
        <v>104</v>
      </c>
      <c r="AA460" t="s">
        <v>114</v>
      </c>
      <c r="AB460" t="s">
        <v>119</v>
      </c>
      <c r="AD460" t="s">
        <v>130</v>
      </c>
      <c r="AE460" t="s">
        <v>131</v>
      </c>
      <c r="AM460" t="s">
        <v>124</v>
      </c>
      <c r="AO460">
        <v>0</v>
      </c>
      <c r="AT460">
        <v>0</v>
      </c>
      <c r="AU460" t="s">
        <v>206</v>
      </c>
      <c r="AV460">
        <v>2</v>
      </c>
      <c r="AW460">
        <v>2016</v>
      </c>
    </row>
    <row r="461" spans="1:49" ht="16" x14ac:dyDescent="0.2">
      <c r="A461" t="s">
        <v>127</v>
      </c>
      <c r="B461" t="s">
        <v>127</v>
      </c>
      <c r="C461" s="4">
        <v>30</v>
      </c>
      <c r="D461">
        <v>290</v>
      </c>
      <c r="E461" s="4" t="s">
        <v>274</v>
      </c>
      <c r="F461" s="4" t="str">
        <f t="shared" si="28"/>
        <v>Italy</v>
      </c>
      <c r="G461" s="11">
        <v>9.0026589999999995</v>
      </c>
      <c r="H461" s="11">
        <v>46.159647999999997</v>
      </c>
      <c r="I461" s="9">
        <v>42371</v>
      </c>
      <c r="J461" s="12">
        <f t="shared" si="29"/>
        <v>2016</v>
      </c>
      <c r="K461" s="12">
        <f t="shared" si="30"/>
        <v>1</v>
      </c>
      <c r="L461" s="12">
        <f t="shared" si="31"/>
        <v>2</v>
      </c>
      <c r="M461" t="s">
        <v>257</v>
      </c>
      <c r="N461" t="s">
        <v>258</v>
      </c>
      <c r="O461" t="s">
        <v>121</v>
      </c>
      <c r="P461" t="s">
        <v>121</v>
      </c>
      <c r="Q461" t="s">
        <v>109</v>
      </c>
      <c r="R461" t="s">
        <v>106</v>
      </c>
      <c r="S461">
        <v>4244</v>
      </c>
      <c r="T461" t="s">
        <v>104</v>
      </c>
      <c r="AA461" t="s">
        <v>114</v>
      </c>
      <c r="AB461" t="s">
        <v>119</v>
      </c>
      <c r="AD461" t="s">
        <v>130</v>
      </c>
      <c r="AE461" t="s">
        <v>135</v>
      </c>
      <c r="AM461" t="s">
        <v>124</v>
      </c>
      <c r="AO461">
        <v>0</v>
      </c>
      <c r="AT461">
        <v>0</v>
      </c>
      <c r="AU461" t="s">
        <v>206</v>
      </c>
      <c r="AV461">
        <v>2</v>
      </c>
      <c r="AW461">
        <v>2016</v>
      </c>
    </row>
    <row r="462" spans="1:49" ht="16" x14ac:dyDescent="0.2">
      <c r="A462" t="s">
        <v>127</v>
      </c>
      <c r="B462" t="s">
        <v>127</v>
      </c>
      <c r="C462" s="4">
        <v>30</v>
      </c>
      <c r="D462">
        <v>290</v>
      </c>
      <c r="E462" s="4" t="s">
        <v>274</v>
      </c>
      <c r="F462" s="4" t="str">
        <f t="shared" si="28"/>
        <v>Italy</v>
      </c>
      <c r="G462" s="11">
        <v>9.0026589999999995</v>
      </c>
      <c r="H462" s="11">
        <v>46.159647999999997</v>
      </c>
      <c r="I462" s="9">
        <v>42371</v>
      </c>
      <c r="J462" s="12">
        <f t="shared" si="29"/>
        <v>2016</v>
      </c>
      <c r="K462" s="12">
        <f t="shared" si="30"/>
        <v>1</v>
      </c>
      <c r="L462" s="12">
        <f t="shared" si="31"/>
        <v>2</v>
      </c>
      <c r="M462" t="s">
        <v>257</v>
      </c>
      <c r="N462" t="s">
        <v>258</v>
      </c>
      <c r="O462" t="s">
        <v>121</v>
      </c>
      <c r="P462" t="s">
        <v>121</v>
      </c>
      <c r="Q462" t="s">
        <v>109</v>
      </c>
      <c r="R462" t="s">
        <v>106</v>
      </c>
      <c r="S462">
        <v>4246</v>
      </c>
      <c r="T462" t="s">
        <v>104</v>
      </c>
      <c r="AA462" t="s">
        <v>114</v>
      </c>
      <c r="AB462" t="s">
        <v>119</v>
      </c>
      <c r="AD462" t="s">
        <v>130</v>
      </c>
      <c r="AE462" t="s">
        <v>135</v>
      </c>
      <c r="AM462" t="s">
        <v>124</v>
      </c>
      <c r="AO462">
        <v>0</v>
      </c>
      <c r="AT462">
        <v>0</v>
      </c>
      <c r="AU462" t="s">
        <v>206</v>
      </c>
      <c r="AV462">
        <v>2</v>
      </c>
      <c r="AW462">
        <v>2016</v>
      </c>
    </row>
    <row r="463" spans="1:49" ht="16" x14ac:dyDescent="0.2">
      <c r="A463" t="s">
        <v>127</v>
      </c>
      <c r="B463" t="s">
        <v>127</v>
      </c>
      <c r="C463" s="4">
        <v>30</v>
      </c>
      <c r="D463">
        <v>290</v>
      </c>
      <c r="E463" s="4" t="s">
        <v>274</v>
      </c>
      <c r="F463" s="4" t="str">
        <f t="shared" si="28"/>
        <v>Italy</v>
      </c>
      <c r="G463" s="11">
        <v>9.0026589999999995</v>
      </c>
      <c r="H463" s="11">
        <v>46.159647999999997</v>
      </c>
      <c r="I463" s="9">
        <v>42371</v>
      </c>
      <c r="J463" s="12">
        <f t="shared" si="29"/>
        <v>2016</v>
      </c>
      <c r="K463" s="12">
        <f t="shared" si="30"/>
        <v>1</v>
      </c>
      <c r="L463" s="12">
        <f t="shared" si="31"/>
        <v>2</v>
      </c>
      <c r="M463" t="s">
        <v>257</v>
      </c>
      <c r="N463" t="s">
        <v>258</v>
      </c>
      <c r="O463" t="s">
        <v>121</v>
      </c>
      <c r="P463" t="s">
        <v>121</v>
      </c>
      <c r="Q463" t="s">
        <v>109</v>
      </c>
      <c r="R463" t="s">
        <v>106</v>
      </c>
      <c r="S463">
        <v>4248</v>
      </c>
      <c r="T463" t="s">
        <v>104</v>
      </c>
      <c r="AA463" t="s">
        <v>114</v>
      </c>
      <c r="AB463" t="s">
        <v>119</v>
      </c>
      <c r="AD463" t="s">
        <v>130</v>
      </c>
      <c r="AE463" t="s">
        <v>131</v>
      </c>
      <c r="AM463" t="s">
        <v>124</v>
      </c>
      <c r="AO463">
        <v>0</v>
      </c>
      <c r="AT463">
        <v>0</v>
      </c>
      <c r="AU463" t="s">
        <v>206</v>
      </c>
      <c r="AV463">
        <v>2</v>
      </c>
      <c r="AW463">
        <v>2016</v>
      </c>
    </row>
    <row r="464" spans="1:49" ht="16" x14ac:dyDescent="0.2">
      <c r="A464" t="s">
        <v>127</v>
      </c>
      <c r="B464" t="s">
        <v>127</v>
      </c>
      <c r="C464" s="4">
        <v>30</v>
      </c>
      <c r="D464">
        <v>290</v>
      </c>
      <c r="E464" s="4" t="s">
        <v>274</v>
      </c>
      <c r="F464" s="4" t="str">
        <f t="shared" si="28"/>
        <v>Italy</v>
      </c>
      <c r="G464" s="11">
        <v>9.0026589999999995</v>
      </c>
      <c r="H464" s="11">
        <v>46.159647999999997</v>
      </c>
      <c r="I464" s="9">
        <v>42371</v>
      </c>
      <c r="J464" s="12">
        <f t="shared" si="29"/>
        <v>2016</v>
      </c>
      <c r="K464" s="12">
        <f t="shared" si="30"/>
        <v>1</v>
      </c>
      <c r="L464" s="12">
        <f t="shared" si="31"/>
        <v>2</v>
      </c>
      <c r="M464" t="s">
        <v>257</v>
      </c>
      <c r="N464" t="s">
        <v>258</v>
      </c>
      <c r="O464" t="s">
        <v>121</v>
      </c>
      <c r="P464" t="s">
        <v>121</v>
      </c>
      <c r="Q464" t="s">
        <v>109</v>
      </c>
      <c r="R464" t="s">
        <v>106</v>
      </c>
      <c r="S464">
        <v>4250</v>
      </c>
      <c r="T464" t="s">
        <v>104</v>
      </c>
      <c r="AA464" t="s">
        <v>114</v>
      </c>
      <c r="AB464" t="s">
        <v>119</v>
      </c>
      <c r="AD464" t="s">
        <v>130</v>
      </c>
      <c r="AE464" t="s">
        <v>135</v>
      </c>
      <c r="AM464" t="s">
        <v>124</v>
      </c>
      <c r="AO464">
        <v>0</v>
      </c>
      <c r="AT464">
        <v>0</v>
      </c>
      <c r="AU464" t="s">
        <v>206</v>
      </c>
      <c r="AV464">
        <v>2</v>
      </c>
      <c r="AW464">
        <v>2016</v>
      </c>
    </row>
    <row r="465" spans="1:49" ht="16" x14ac:dyDescent="0.2">
      <c r="A465" t="s">
        <v>127</v>
      </c>
      <c r="B465" t="s">
        <v>127</v>
      </c>
      <c r="C465" s="4">
        <v>30</v>
      </c>
      <c r="D465">
        <v>290</v>
      </c>
      <c r="E465" s="4" t="s">
        <v>274</v>
      </c>
      <c r="F465" s="4" t="str">
        <f t="shared" si="28"/>
        <v>Italy</v>
      </c>
      <c r="G465" s="11">
        <v>9.0026589999999995</v>
      </c>
      <c r="H465" s="11">
        <v>46.159647999999997</v>
      </c>
      <c r="I465" s="9">
        <v>42371</v>
      </c>
      <c r="J465" s="12">
        <f t="shared" si="29"/>
        <v>2016</v>
      </c>
      <c r="K465" s="12">
        <f t="shared" si="30"/>
        <v>1</v>
      </c>
      <c r="L465" s="12">
        <f t="shared" si="31"/>
        <v>2</v>
      </c>
      <c r="M465" t="s">
        <v>257</v>
      </c>
      <c r="N465" t="s">
        <v>258</v>
      </c>
      <c r="O465" t="s">
        <v>121</v>
      </c>
      <c r="P465" t="s">
        <v>121</v>
      </c>
      <c r="Q465" t="s">
        <v>109</v>
      </c>
      <c r="R465" t="s">
        <v>106</v>
      </c>
      <c r="S465">
        <v>4252</v>
      </c>
      <c r="T465" t="s">
        <v>104</v>
      </c>
      <c r="AA465" t="s">
        <v>114</v>
      </c>
      <c r="AB465" t="s">
        <v>119</v>
      </c>
      <c r="AD465" t="s">
        <v>130</v>
      </c>
      <c r="AE465" t="s">
        <v>135</v>
      </c>
      <c r="AM465" t="s">
        <v>124</v>
      </c>
      <c r="AO465">
        <v>0</v>
      </c>
      <c r="AT465">
        <v>0</v>
      </c>
      <c r="AU465" t="s">
        <v>206</v>
      </c>
      <c r="AV465">
        <v>2</v>
      </c>
      <c r="AW465">
        <v>2016</v>
      </c>
    </row>
    <row r="466" spans="1:49" ht="16" x14ac:dyDescent="0.2">
      <c r="A466" t="s">
        <v>127</v>
      </c>
      <c r="B466" t="s">
        <v>127</v>
      </c>
      <c r="C466" s="4">
        <v>30</v>
      </c>
      <c r="D466">
        <v>290</v>
      </c>
      <c r="E466" s="4" t="s">
        <v>274</v>
      </c>
      <c r="F466" s="4" t="str">
        <f t="shared" si="28"/>
        <v>Italy</v>
      </c>
      <c r="G466" s="11">
        <v>9.0026589999999995</v>
      </c>
      <c r="H466" s="11">
        <v>46.159647999999997</v>
      </c>
      <c r="I466" s="9">
        <v>42371</v>
      </c>
      <c r="J466" s="12">
        <f t="shared" si="29"/>
        <v>2016</v>
      </c>
      <c r="K466" s="12">
        <f t="shared" si="30"/>
        <v>1</v>
      </c>
      <c r="L466" s="12">
        <f t="shared" si="31"/>
        <v>2</v>
      </c>
      <c r="M466" t="s">
        <v>257</v>
      </c>
      <c r="N466" t="s">
        <v>258</v>
      </c>
      <c r="O466" t="s">
        <v>121</v>
      </c>
      <c r="P466" t="s">
        <v>121</v>
      </c>
      <c r="Q466" t="s">
        <v>109</v>
      </c>
      <c r="R466" t="s">
        <v>106</v>
      </c>
      <c r="S466">
        <v>4254</v>
      </c>
      <c r="T466" t="s">
        <v>104</v>
      </c>
      <c r="AA466" t="s">
        <v>114</v>
      </c>
      <c r="AB466" t="s">
        <v>119</v>
      </c>
      <c r="AD466" t="s">
        <v>130</v>
      </c>
      <c r="AE466" t="s">
        <v>135</v>
      </c>
      <c r="AM466" t="s">
        <v>124</v>
      </c>
      <c r="AO466">
        <v>0</v>
      </c>
      <c r="AT466">
        <v>0</v>
      </c>
      <c r="AU466" t="s">
        <v>206</v>
      </c>
      <c r="AV466">
        <v>2</v>
      </c>
      <c r="AW466">
        <v>2016</v>
      </c>
    </row>
    <row r="467" spans="1:49" ht="16" x14ac:dyDescent="0.2">
      <c r="A467" t="s">
        <v>127</v>
      </c>
      <c r="B467" t="s">
        <v>127</v>
      </c>
      <c r="C467" s="4">
        <v>30</v>
      </c>
      <c r="D467">
        <v>290</v>
      </c>
      <c r="E467" s="4" t="s">
        <v>274</v>
      </c>
      <c r="F467" s="4" t="str">
        <f t="shared" si="28"/>
        <v>Italy</v>
      </c>
      <c r="G467" s="11">
        <v>9.0026589999999995</v>
      </c>
      <c r="H467" s="11">
        <v>46.159647999999997</v>
      </c>
      <c r="I467" s="9">
        <v>42371</v>
      </c>
      <c r="J467" s="12">
        <f t="shared" si="29"/>
        <v>2016</v>
      </c>
      <c r="K467" s="12">
        <f t="shared" si="30"/>
        <v>1</v>
      </c>
      <c r="L467" s="12">
        <f t="shared" si="31"/>
        <v>2</v>
      </c>
      <c r="M467" t="s">
        <v>257</v>
      </c>
      <c r="N467" t="s">
        <v>258</v>
      </c>
      <c r="O467" t="s">
        <v>121</v>
      </c>
      <c r="P467" t="s">
        <v>121</v>
      </c>
      <c r="Q467" t="s">
        <v>109</v>
      </c>
      <c r="R467" t="s">
        <v>106</v>
      </c>
      <c r="S467">
        <v>4256</v>
      </c>
      <c r="T467" t="s">
        <v>104</v>
      </c>
      <c r="AA467" t="s">
        <v>114</v>
      </c>
      <c r="AB467" t="s">
        <v>119</v>
      </c>
      <c r="AD467" t="s">
        <v>130</v>
      </c>
      <c r="AE467" t="s">
        <v>135</v>
      </c>
      <c r="AM467" t="s">
        <v>124</v>
      </c>
      <c r="AO467">
        <v>0</v>
      </c>
      <c r="AT467">
        <v>0</v>
      </c>
      <c r="AU467" t="s">
        <v>206</v>
      </c>
      <c r="AV467">
        <v>2</v>
      </c>
      <c r="AW467">
        <v>2016</v>
      </c>
    </row>
    <row r="468" spans="1:49" ht="16" x14ac:dyDescent="0.2">
      <c r="A468" t="s">
        <v>127</v>
      </c>
      <c r="B468" t="s">
        <v>127</v>
      </c>
      <c r="C468" s="4">
        <v>30</v>
      </c>
      <c r="D468">
        <v>290</v>
      </c>
      <c r="E468" s="4" t="s">
        <v>274</v>
      </c>
      <c r="F468" s="4" t="str">
        <f t="shared" si="28"/>
        <v>Italy</v>
      </c>
      <c r="G468" s="11">
        <v>9.0026589999999995</v>
      </c>
      <c r="H468" s="11">
        <v>46.159647999999997</v>
      </c>
      <c r="I468" s="9">
        <v>42371</v>
      </c>
      <c r="J468" s="12">
        <f t="shared" si="29"/>
        <v>2016</v>
      </c>
      <c r="K468" s="12">
        <f t="shared" si="30"/>
        <v>1</v>
      </c>
      <c r="L468" s="12">
        <f t="shared" si="31"/>
        <v>2</v>
      </c>
      <c r="M468" t="s">
        <v>257</v>
      </c>
      <c r="N468" t="s">
        <v>258</v>
      </c>
      <c r="O468" t="s">
        <v>121</v>
      </c>
      <c r="P468" t="s">
        <v>121</v>
      </c>
      <c r="Q468" t="s">
        <v>109</v>
      </c>
      <c r="R468" t="s">
        <v>106</v>
      </c>
      <c r="S468">
        <v>4258</v>
      </c>
      <c r="T468" t="s">
        <v>104</v>
      </c>
      <c r="AA468" t="s">
        <v>114</v>
      </c>
      <c r="AB468" t="s">
        <v>119</v>
      </c>
      <c r="AD468" t="s">
        <v>130</v>
      </c>
      <c r="AE468" t="s">
        <v>131</v>
      </c>
      <c r="AM468" t="s">
        <v>124</v>
      </c>
      <c r="AO468">
        <v>0</v>
      </c>
      <c r="AT468">
        <v>0</v>
      </c>
      <c r="AU468" t="s">
        <v>206</v>
      </c>
      <c r="AV468">
        <v>2</v>
      </c>
      <c r="AW468">
        <v>2016</v>
      </c>
    </row>
    <row r="469" spans="1:49" ht="16" x14ac:dyDescent="0.2">
      <c r="A469" t="s">
        <v>127</v>
      </c>
      <c r="B469" t="s">
        <v>127</v>
      </c>
      <c r="C469" s="4">
        <v>30</v>
      </c>
      <c r="D469">
        <v>290</v>
      </c>
      <c r="E469" s="4" t="s">
        <v>274</v>
      </c>
      <c r="F469" s="4" t="str">
        <f t="shared" si="28"/>
        <v>Italy</v>
      </c>
      <c r="G469" s="11">
        <v>9.0026589999999995</v>
      </c>
      <c r="H469" s="11">
        <v>46.159647999999997</v>
      </c>
      <c r="I469" s="9">
        <v>42371</v>
      </c>
      <c r="J469" s="12">
        <f t="shared" si="29"/>
        <v>2016</v>
      </c>
      <c r="K469" s="12">
        <f t="shared" si="30"/>
        <v>1</v>
      </c>
      <c r="L469" s="12">
        <f t="shared" si="31"/>
        <v>2</v>
      </c>
      <c r="M469" t="s">
        <v>257</v>
      </c>
      <c r="N469" t="s">
        <v>258</v>
      </c>
      <c r="O469" t="s">
        <v>121</v>
      </c>
      <c r="P469" t="s">
        <v>121</v>
      </c>
      <c r="Q469" t="s">
        <v>109</v>
      </c>
      <c r="R469" t="s">
        <v>106</v>
      </c>
      <c r="S469">
        <v>4260</v>
      </c>
      <c r="T469" t="s">
        <v>104</v>
      </c>
      <c r="AA469" t="s">
        <v>114</v>
      </c>
      <c r="AB469" t="s">
        <v>119</v>
      </c>
      <c r="AD469" t="s">
        <v>130</v>
      </c>
      <c r="AE469" t="s">
        <v>135</v>
      </c>
      <c r="AM469" t="s">
        <v>124</v>
      </c>
      <c r="AO469">
        <v>0</v>
      </c>
      <c r="AT469">
        <v>0</v>
      </c>
      <c r="AU469" t="s">
        <v>206</v>
      </c>
      <c r="AV469">
        <v>2</v>
      </c>
      <c r="AW469">
        <v>2016</v>
      </c>
    </row>
    <row r="470" spans="1:49" ht="16" x14ac:dyDescent="0.2">
      <c r="A470" t="s">
        <v>127</v>
      </c>
      <c r="B470" t="s">
        <v>127</v>
      </c>
      <c r="C470" s="4">
        <v>30</v>
      </c>
      <c r="D470">
        <v>290</v>
      </c>
      <c r="E470" s="4" t="s">
        <v>274</v>
      </c>
      <c r="F470" s="4" t="str">
        <f t="shared" si="28"/>
        <v>Italy</v>
      </c>
      <c r="G470" s="11">
        <v>9.0026589999999995</v>
      </c>
      <c r="H470" s="11">
        <v>46.159647999999997</v>
      </c>
      <c r="I470" s="9">
        <v>42371</v>
      </c>
      <c r="J470" s="12">
        <f t="shared" si="29"/>
        <v>2016</v>
      </c>
      <c r="K470" s="12">
        <f t="shared" si="30"/>
        <v>1</v>
      </c>
      <c r="L470" s="12">
        <f t="shared" si="31"/>
        <v>2</v>
      </c>
      <c r="M470" t="s">
        <v>257</v>
      </c>
      <c r="N470" t="s">
        <v>258</v>
      </c>
      <c r="O470" t="s">
        <v>121</v>
      </c>
      <c r="P470" t="s">
        <v>121</v>
      </c>
      <c r="Q470" t="s">
        <v>109</v>
      </c>
      <c r="R470" t="s">
        <v>106</v>
      </c>
      <c r="S470">
        <v>4262</v>
      </c>
      <c r="T470" t="s">
        <v>104</v>
      </c>
      <c r="AA470" t="s">
        <v>114</v>
      </c>
      <c r="AB470" t="s">
        <v>119</v>
      </c>
      <c r="AD470" t="s">
        <v>136</v>
      </c>
      <c r="AE470" t="s">
        <v>137</v>
      </c>
      <c r="AM470" t="s">
        <v>124</v>
      </c>
      <c r="AO470">
        <v>0</v>
      </c>
      <c r="AT470">
        <v>0</v>
      </c>
      <c r="AU470" t="s">
        <v>206</v>
      </c>
      <c r="AV470">
        <v>2</v>
      </c>
      <c r="AW470">
        <v>2016</v>
      </c>
    </row>
    <row r="471" spans="1:49" ht="16" x14ac:dyDescent="0.2">
      <c r="A471" t="s">
        <v>127</v>
      </c>
      <c r="B471" t="s">
        <v>127</v>
      </c>
      <c r="C471" s="4">
        <v>30</v>
      </c>
      <c r="D471">
        <v>290</v>
      </c>
      <c r="E471" s="4" t="s">
        <v>274</v>
      </c>
      <c r="F471" s="4" t="str">
        <f t="shared" si="28"/>
        <v>Italy</v>
      </c>
      <c r="G471" s="11">
        <v>9.0026589999999995</v>
      </c>
      <c r="H471" s="11">
        <v>46.159647999999997</v>
      </c>
      <c r="I471" s="9">
        <v>42371</v>
      </c>
      <c r="J471" s="12">
        <f t="shared" si="29"/>
        <v>2016</v>
      </c>
      <c r="K471" s="12">
        <f t="shared" si="30"/>
        <v>1</v>
      </c>
      <c r="L471" s="12">
        <f t="shared" si="31"/>
        <v>2</v>
      </c>
      <c r="M471" t="s">
        <v>257</v>
      </c>
      <c r="N471" t="s">
        <v>258</v>
      </c>
      <c r="O471" t="s">
        <v>121</v>
      </c>
      <c r="P471" t="s">
        <v>121</v>
      </c>
      <c r="Q471" t="s">
        <v>109</v>
      </c>
      <c r="R471" t="s">
        <v>106</v>
      </c>
      <c r="S471">
        <v>4264</v>
      </c>
      <c r="T471" t="s">
        <v>104</v>
      </c>
      <c r="AA471" t="s">
        <v>114</v>
      </c>
      <c r="AB471" t="s">
        <v>119</v>
      </c>
      <c r="AD471" t="s">
        <v>130</v>
      </c>
      <c r="AE471" t="s">
        <v>131</v>
      </c>
      <c r="AM471" t="s">
        <v>124</v>
      </c>
      <c r="AO471">
        <v>0</v>
      </c>
      <c r="AT471">
        <v>0</v>
      </c>
      <c r="AU471" t="s">
        <v>206</v>
      </c>
      <c r="AV471">
        <v>2</v>
      </c>
      <c r="AW471">
        <v>2016</v>
      </c>
    </row>
    <row r="472" spans="1:49" ht="16" x14ac:dyDescent="0.2">
      <c r="A472" t="s">
        <v>127</v>
      </c>
      <c r="B472" t="s">
        <v>127</v>
      </c>
      <c r="C472" s="4">
        <v>30</v>
      </c>
      <c r="D472">
        <v>290</v>
      </c>
      <c r="E472" s="4" t="s">
        <v>274</v>
      </c>
      <c r="F472" s="4" t="str">
        <f t="shared" si="28"/>
        <v>Italy</v>
      </c>
      <c r="G472" s="11">
        <v>9.0026589999999995</v>
      </c>
      <c r="H472" s="11">
        <v>46.159647999999997</v>
      </c>
      <c r="I472" s="9">
        <v>42371</v>
      </c>
      <c r="J472" s="12">
        <f t="shared" si="29"/>
        <v>2016</v>
      </c>
      <c r="K472" s="12">
        <f t="shared" si="30"/>
        <v>1</v>
      </c>
      <c r="L472" s="12">
        <f t="shared" si="31"/>
        <v>2</v>
      </c>
      <c r="M472" t="s">
        <v>257</v>
      </c>
      <c r="N472" t="s">
        <v>258</v>
      </c>
      <c r="O472" t="s">
        <v>121</v>
      </c>
      <c r="P472" t="s">
        <v>121</v>
      </c>
      <c r="Q472" t="s">
        <v>109</v>
      </c>
      <c r="R472" t="s">
        <v>106</v>
      </c>
      <c r="S472">
        <v>4266</v>
      </c>
      <c r="T472" t="s">
        <v>104</v>
      </c>
      <c r="AA472" t="s">
        <v>114</v>
      </c>
      <c r="AB472" t="s">
        <v>119</v>
      </c>
      <c r="AD472" t="s">
        <v>130</v>
      </c>
      <c r="AE472" t="s">
        <v>131</v>
      </c>
      <c r="AM472" t="s">
        <v>124</v>
      </c>
      <c r="AO472">
        <v>0</v>
      </c>
      <c r="AT472">
        <v>0</v>
      </c>
      <c r="AU472" t="s">
        <v>206</v>
      </c>
      <c r="AV472">
        <v>2</v>
      </c>
      <c r="AW472">
        <v>2016</v>
      </c>
    </row>
    <row r="473" spans="1:49" ht="16" x14ac:dyDescent="0.2">
      <c r="A473" t="s">
        <v>127</v>
      </c>
      <c r="B473" t="s">
        <v>127</v>
      </c>
      <c r="C473" s="4">
        <v>30</v>
      </c>
      <c r="D473">
        <v>290</v>
      </c>
      <c r="E473" s="4" t="s">
        <v>274</v>
      </c>
      <c r="F473" s="4" t="str">
        <f t="shared" si="28"/>
        <v>Italy</v>
      </c>
      <c r="G473" s="11">
        <v>9.0026589999999995</v>
      </c>
      <c r="H473" s="11">
        <v>46.159647999999997</v>
      </c>
      <c r="I473" s="9">
        <v>42371</v>
      </c>
      <c r="J473" s="12">
        <f t="shared" si="29"/>
        <v>2016</v>
      </c>
      <c r="K473" s="12">
        <f t="shared" si="30"/>
        <v>1</v>
      </c>
      <c r="L473" s="12">
        <f t="shared" si="31"/>
        <v>2</v>
      </c>
      <c r="M473" t="s">
        <v>257</v>
      </c>
      <c r="N473" t="s">
        <v>258</v>
      </c>
      <c r="O473" t="s">
        <v>121</v>
      </c>
      <c r="P473" t="s">
        <v>121</v>
      </c>
      <c r="Q473" t="s">
        <v>109</v>
      </c>
      <c r="R473" t="s">
        <v>106</v>
      </c>
      <c r="S473">
        <v>4268</v>
      </c>
      <c r="T473" t="s">
        <v>104</v>
      </c>
      <c r="AA473" t="s">
        <v>114</v>
      </c>
      <c r="AB473" t="s">
        <v>119</v>
      </c>
      <c r="AD473" t="s">
        <v>130</v>
      </c>
      <c r="AE473" t="s">
        <v>131</v>
      </c>
      <c r="AM473" t="s">
        <v>124</v>
      </c>
      <c r="AO473">
        <v>0</v>
      </c>
      <c r="AT473">
        <v>0</v>
      </c>
      <c r="AU473" t="s">
        <v>206</v>
      </c>
      <c r="AV473">
        <v>2</v>
      </c>
      <c r="AW473">
        <v>2016</v>
      </c>
    </row>
    <row r="474" spans="1:49" ht="16" x14ac:dyDescent="0.2">
      <c r="A474" t="s">
        <v>127</v>
      </c>
      <c r="B474" t="s">
        <v>127</v>
      </c>
      <c r="C474" s="4">
        <v>30</v>
      </c>
      <c r="D474">
        <v>290</v>
      </c>
      <c r="E474" s="4" t="s">
        <v>274</v>
      </c>
      <c r="F474" s="4" t="str">
        <f t="shared" si="28"/>
        <v>Italy</v>
      </c>
      <c r="G474" s="11">
        <v>9.0026589999999995</v>
      </c>
      <c r="H474" s="11">
        <v>46.159647999999997</v>
      </c>
      <c r="I474" s="9">
        <v>42371</v>
      </c>
      <c r="J474" s="12">
        <f t="shared" si="29"/>
        <v>2016</v>
      </c>
      <c r="K474" s="12">
        <f t="shared" si="30"/>
        <v>1</v>
      </c>
      <c r="L474" s="12">
        <f t="shared" si="31"/>
        <v>2</v>
      </c>
      <c r="M474" t="s">
        <v>257</v>
      </c>
      <c r="N474" t="s">
        <v>258</v>
      </c>
      <c r="O474" t="s">
        <v>121</v>
      </c>
      <c r="P474" t="s">
        <v>121</v>
      </c>
      <c r="Q474" t="s">
        <v>109</v>
      </c>
      <c r="R474" t="s">
        <v>106</v>
      </c>
      <c r="S474">
        <v>4270</v>
      </c>
      <c r="T474" t="s">
        <v>104</v>
      </c>
      <c r="AA474" t="s">
        <v>114</v>
      </c>
      <c r="AB474" t="s">
        <v>119</v>
      </c>
      <c r="AD474" t="s">
        <v>130</v>
      </c>
      <c r="AE474" t="s">
        <v>131</v>
      </c>
      <c r="AM474" t="s">
        <v>124</v>
      </c>
      <c r="AO474">
        <v>0</v>
      </c>
      <c r="AT474">
        <v>0</v>
      </c>
      <c r="AU474" t="s">
        <v>206</v>
      </c>
      <c r="AV474">
        <v>2</v>
      </c>
      <c r="AW474">
        <v>2016</v>
      </c>
    </row>
    <row r="475" spans="1:49" ht="16" x14ac:dyDescent="0.2">
      <c r="A475" t="s">
        <v>127</v>
      </c>
      <c r="B475" t="s">
        <v>127</v>
      </c>
      <c r="C475" s="4">
        <v>30</v>
      </c>
      <c r="D475">
        <v>290</v>
      </c>
      <c r="E475" s="4" t="s">
        <v>274</v>
      </c>
      <c r="F475" s="4" t="str">
        <f t="shared" si="28"/>
        <v>Italy</v>
      </c>
      <c r="G475" s="11">
        <v>9.0026589999999995</v>
      </c>
      <c r="H475" s="11">
        <v>46.159647999999997</v>
      </c>
      <c r="I475" s="9">
        <v>42371</v>
      </c>
      <c r="J475" s="12">
        <f t="shared" si="29"/>
        <v>2016</v>
      </c>
      <c r="K475" s="12">
        <f t="shared" si="30"/>
        <v>1</v>
      </c>
      <c r="L475" s="12">
        <f t="shared" si="31"/>
        <v>2</v>
      </c>
      <c r="M475" t="s">
        <v>257</v>
      </c>
      <c r="N475" t="s">
        <v>258</v>
      </c>
      <c r="O475" t="s">
        <v>121</v>
      </c>
      <c r="P475" t="s">
        <v>121</v>
      </c>
      <c r="Q475" t="s">
        <v>109</v>
      </c>
      <c r="R475" t="s">
        <v>106</v>
      </c>
      <c r="S475">
        <v>4272</v>
      </c>
      <c r="T475" t="s">
        <v>104</v>
      </c>
      <c r="AA475" t="s">
        <v>114</v>
      </c>
      <c r="AB475" t="s">
        <v>119</v>
      </c>
      <c r="AD475" t="s">
        <v>130</v>
      </c>
      <c r="AE475" t="s">
        <v>131</v>
      </c>
      <c r="AM475" t="s">
        <v>124</v>
      </c>
      <c r="AO475">
        <v>0</v>
      </c>
      <c r="AT475">
        <v>0</v>
      </c>
      <c r="AU475" t="s">
        <v>206</v>
      </c>
      <c r="AV475">
        <v>2</v>
      </c>
      <c r="AW475">
        <v>2016</v>
      </c>
    </row>
    <row r="476" spans="1:49" ht="16" x14ac:dyDescent="0.2">
      <c r="A476" t="s">
        <v>127</v>
      </c>
      <c r="B476" t="s">
        <v>127</v>
      </c>
      <c r="C476" s="4">
        <v>30</v>
      </c>
      <c r="D476">
        <v>290</v>
      </c>
      <c r="E476" s="4" t="s">
        <v>274</v>
      </c>
      <c r="F476" s="4" t="str">
        <f t="shared" si="28"/>
        <v>Italy</v>
      </c>
      <c r="G476" s="11">
        <v>9.0026589999999995</v>
      </c>
      <c r="H476" s="11">
        <v>46.159647999999997</v>
      </c>
      <c r="I476" s="9">
        <v>42371</v>
      </c>
      <c r="J476" s="12">
        <f t="shared" si="29"/>
        <v>2016</v>
      </c>
      <c r="K476" s="12">
        <f t="shared" si="30"/>
        <v>1</v>
      </c>
      <c r="L476" s="12">
        <f t="shared" si="31"/>
        <v>2</v>
      </c>
      <c r="M476" t="s">
        <v>257</v>
      </c>
      <c r="N476" t="s">
        <v>258</v>
      </c>
      <c r="O476" t="s">
        <v>121</v>
      </c>
      <c r="P476" t="s">
        <v>121</v>
      </c>
      <c r="Q476" t="s">
        <v>109</v>
      </c>
      <c r="R476" t="s">
        <v>106</v>
      </c>
      <c r="S476">
        <v>4274</v>
      </c>
      <c r="T476" t="s">
        <v>104</v>
      </c>
      <c r="AA476" t="s">
        <v>114</v>
      </c>
      <c r="AB476" t="s">
        <v>119</v>
      </c>
      <c r="AD476" t="s">
        <v>130</v>
      </c>
      <c r="AE476" t="s">
        <v>135</v>
      </c>
      <c r="AM476" t="s">
        <v>124</v>
      </c>
      <c r="AO476">
        <v>0</v>
      </c>
      <c r="AT476">
        <v>0</v>
      </c>
      <c r="AU476" t="s">
        <v>206</v>
      </c>
      <c r="AV476">
        <v>2</v>
      </c>
      <c r="AW476">
        <v>2016</v>
      </c>
    </row>
    <row r="477" spans="1:49" ht="16" x14ac:dyDescent="0.2">
      <c r="A477" t="s">
        <v>127</v>
      </c>
      <c r="B477" t="s">
        <v>127</v>
      </c>
      <c r="C477" s="4">
        <v>30</v>
      </c>
      <c r="D477">
        <v>290</v>
      </c>
      <c r="E477" s="4" t="s">
        <v>274</v>
      </c>
      <c r="F477" s="4" t="str">
        <f t="shared" si="28"/>
        <v>Italy</v>
      </c>
      <c r="G477" s="11">
        <v>9.0026589999999995</v>
      </c>
      <c r="H477" s="11">
        <v>46.159647999999997</v>
      </c>
      <c r="I477" s="9">
        <v>42371</v>
      </c>
      <c r="J477" s="12">
        <f t="shared" si="29"/>
        <v>2016</v>
      </c>
      <c r="K477" s="12">
        <f t="shared" si="30"/>
        <v>1</v>
      </c>
      <c r="L477" s="12">
        <f t="shared" si="31"/>
        <v>2</v>
      </c>
      <c r="M477" t="s">
        <v>257</v>
      </c>
      <c r="N477" t="s">
        <v>258</v>
      </c>
      <c r="O477" t="s">
        <v>121</v>
      </c>
      <c r="P477" t="s">
        <v>121</v>
      </c>
      <c r="Q477" t="s">
        <v>109</v>
      </c>
      <c r="R477" t="s">
        <v>106</v>
      </c>
      <c r="S477">
        <v>4276</v>
      </c>
      <c r="T477" t="s">
        <v>104</v>
      </c>
      <c r="AA477" t="s">
        <v>114</v>
      </c>
      <c r="AB477" t="s">
        <v>119</v>
      </c>
      <c r="AD477" t="s">
        <v>130</v>
      </c>
      <c r="AE477" t="s">
        <v>135</v>
      </c>
      <c r="AM477" t="s">
        <v>124</v>
      </c>
      <c r="AO477">
        <v>0</v>
      </c>
      <c r="AT477">
        <v>0</v>
      </c>
      <c r="AU477" t="s">
        <v>206</v>
      </c>
      <c r="AV477">
        <v>2</v>
      </c>
      <c r="AW477">
        <v>2016</v>
      </c>
    </row>
    <row r="478" spans="1:49" ht="16" x14ac:dyDescent="0.2">
      <c r="A478" t="s">
        <v>127</v>
      </c>
      <c r="B478" t="s">
        <v>127</v>
      </c>
      <c r="C478" s="4">
        <v>30</v>
      </c>
      <c r="D478">
        <v>290</v>
      </c>
      <c r="E478" s="4" t="s">
        <v>274</v>
      </c>
      <c r="F478" s="4" t="str">
        <f t="shared" si="28"/>
        <v>Italy</v>
      </c>
      <c r="G478" s="11">
        <v>9.0026589999999995</v>
      </c>
      <c r="H478" s="11">
        <v>46.159647999999997</v>
      </c>
      <c r="I478" s="9">
        <v>42371</v>
      </c>
      <c r="J478" s="12">
        <f t="shared" si="29"/>
        <v>2016</v>
      </c>
      <c r="K478" s="12">
        <f t="shared" si="30"/>
        <v>1</v>
      </c>
      <c r="L478" s="12">
        <f t="shared" si="31"/>
        <v>2</v>
      </c>
      <c r="M478" t="s">
        <v>257</v>
      </c>
      <c r="N478" t="s">
        <v>258</v>
      </c>
      <c r="O478" t="s">
        <v>121</v>
      </c>
      <c r="P478" t="s">
        <v>121</v>
      </c>
      <c r="Q478" t="s">
        <v>109</v>
      </c>
      <c r="R478" t="s">
        <v>106</v>
      </c>
      <c r="S478">
        <v>4278</v>
      </c>
      <c r="T478" t="s">
        <v>104</v>
      </c>
      <c r="AA478" t="s">
        <v>114</v>
      </c>
      <c r="AB478" t="s">
        <v>119</v>
      </c>
      <c r="AD478" t="s">
        <v>130</v>
      </c>
      <c r="AE478" t="s">
        <v>131</v>
      </c>
      <c r="AM478" t="s">
        <v>124</v>
      </c>
      <c r="AO478">
        <v>0</v>
      </c>
      <c r="AT478">
        <v>0</v>
      </c>
      <c r="AU478" t="s">
        <v>206</v>
      </c>
      <c r="AV478">
        <v>2</v>
      </c>
      <c r="AW478">
        <v>2016</v>
      </c>
    </row>
    <row r="479" spans="1:49" ht="16" x14ac:dyDescent="0.2">
      <c r="A479" t="s">
        <v>127</v>
      </c>
      <c r="B479" t="s">
        <v>127</v>
      </c>
      <c r="C479" s="4">
        <v>30</v>
      </c>
      <c r="D479">
        <v>290</v>
      </c>
      <c r="E479" s="4" t="s">
        <v>274</v>
      </c>
      <c r="F479" s="4" t="str">
        <f t="shared" si="28"/>
        <v>Italy</v>
      </c>
      <c r="G479" s="11">
        <v>9.0026589999999995</v>
      </c>
      <c r="H479" s="11">
        <v>46.159647999999997</v>
      </c>
      <c r="I479" s="9">
        <v>42371</v>
      </c>
      <c r="J479" s="12">
        <f t="shared" si="29"/>
        <v>2016</v>
      </c>
      <c r="K479" s="12">
        <f t="shared" si="30"/>
        <v>1</v>
      </c>
      <c r="L479" s="12">
        <f t="shared" si="31"/>
        <v>2</v>
      </c>
      <c r="M479" t="s">
        <v>257</v>
      </c>
      <c r="N479" t="s">
        <v>258</v>
      </c>
      <c r="O479" t="s">
        <v>121</v>
      </c>
      <c r="P479" t="s">
        <v>121</v>
      </c>
      <c r="Q479" t="s">
        <v>109</v>
      </c>
      <c r="R479" t="s">
        <v>106</v>
      </c>
      <c r="S479">
        <v>4280</v>
      </c>
      <c r="T479" t="s">
        <v>104</v>
      </c>
      <c r="AA479" t="s">
        <v>114</v>
      </c>
      <c r="AB479" t="s">
        <v>119</v>
      </c>
      <c r="AD479" t="s">
        <v>130</v>
      </c>
      <c r="AE479" t="s">
        <v>131</v>
      </c>
      <c r="AM479" t="s">
        <v>124</v>
      </c>
      <c r="AO479">
        <v>0</v>
      </c>
      <c r="AT479">
        <v>0</v>
      </c>
      <c r="AU479" t="s">
        <v>206</v>
      </c>
      <c r="AV479">
        <v>2</v>
      </c>
      <c r="AW479">
        <v>2016</v>
      </c>
    </row>
    <row r="480" spans="1:49" ht="16" x14ac:dyDescent="0.2">
      <c r="A480" t="s">
        <v>127</v>
      </c>
      <c r="B480" t="s">
        <v>127</v>
      </c>
      <c r="C480" s="4">
        <v>30</v>
      </c>
      <c r="D480">
        <v>290</v>
      </c>
      <c r="E480" s="4" t="s">
        <v>274</v>
      </c>
      <c r="F480" s="4" t="str">
        <f t="shared" si="28"/>
        <v>Italy</v>
      </c>
      <c r="G480" s="11">
        <v>9.0026589999999995</v>
      </c>
      <c r="H480" s="11">
        <v>46.159647999999997</v>
      </c>
      <c r="I480" s="9">
        <v>42371</v>
      </c>
      <c r="J480" s="12">
        <f t="shared" si="29"/>
        <v>2016</v>
      </c>
      <c r="K480" s="12">
        <f t="shared" si="30"/>
        <v>1</v>
      </c>
      <c r="L480" s="12">
        <f t="shared" si="31"/>
        <v>2</v>
      </c>
      <c r="M480" t="s">
        <v>257</v>
      </c>
      <c r="N480" t="s">
        <v>258</v>
      </c>
      <c r="O480" t="s">
        <v>121</v>
      </c>
      <c r="P480" t="s">
        <v>121</v>
      </c>
      <c r="Q480" t="s">
        <v>109</v>
      </c>
      <c r="R480" t="s">
        <v>106</v>
      </c>
      <c r="S480">
        <v>4282</v>
      </c>
      <c r="T480" t="s">
        <v>104</v>
      </c>
      <c r="AA480" t="s">
        <v>114</v>
      </c>
      <c r="AB480" t="s">
        <v>119</v>
      </c>
      <c r="AD480" t="s">
        <v>130</v>
      </c>
      <c r="AE480" t="s">
        <v>131</v>
      </c>
      <c r="AM480" t="s">
        <v>124</v>
      </c>
      <c r="AO480">
        <v>0</v>
      </c>
      <c r="AT480">
        <v>0</v>
      </c>
      <c r="AU480" t="s">
        <v>206</v>
      </c>
      <c r="AV480">
        <v>2</v>
      </c>
      <c r="AW480">
        <v>2016</v>
      </c>
    </row>
    <row r="481" spans="1:49" ht="16" x14ac:dyDescent="0.2">
      <c r="A481" t="s">
        <v>127</v>
      </c>
      <c r="B481" t="s">
        <v>127</v>
      </c>
      <c r="C481" s="4">
        <v>30</v>
      </c>
      <c r="D481">
        <v>290</v>
      </c>
      <c r="E481" s="4" t="s">
        <v>274</v>
      </c>
      <c r="F481" s="4" t="str">
        <f t="shared" si="28"/>
        <v>Italy</v>
      </c>
      <c r="G481" s="11">
        <v>9.0026589999999995</v>
      </c>
      <c r="H481" s="11">
        <v>46.159647999999997</v>
      </c>
      <c r="I481" s="9">
        <v>42371</v>
      </c>
      <c r="J481" s="12">
        <f t="shared" si="29"/>
        <v>2016</v>
      </c>
      <c r="K481" s="12">
        <f t="shared" si="30"/>
        <v>1</v>
      </c>
      <c r="L481" s="12">
        <f t="shared" si="31"/>
        <v>2</v>
      </c>
      <c r="M481" t="s">
        <v>257</v>
      </c>
      <c r="N481" t="s">
        <v>258</v>
      </c>
      <c r="O481" t="s">
        <v>121</v>
      </c>
      <c r="P481" t="s">
        <v>121</v>
      </c>
      <c r="Q481" t="s">
        <v>109</v>
      </c>
      <c r="R481" t="s">
        <v>106</v>
      </c>
      <c r="S481">
        <v>4284</v>
      </c>
      <c r="T481" t="s">
        <v>104</v>
      </c>
      <c r="AA481" t="s">
        <v>114</v>
      </c>
      <c r="AB481" t="s">
        <v>119</v>
      </c>
      <c r="AD481" t="s">
        <v>130</v>
      </c>
      <c r="AE481" t="s">
        <v>131</v>
      </c>
      <c r="AM481" t="s">
        <v>124</v>
      </c>
      <c r="AO481">
        <v>0</v>
      </c>
      <c r="AT481">
        <v>0</v>
      </c>
      <c r="AU481" t="s">
        <v>206</v>
      </c>
      <c r="AV481">
        <v>2</v>
      </c>
      <c r="AW481">
        <v>2016</v>
      </c>
    </row>
    <row r="482" spans="1:49" ht="16" x14ac:dyDescent="0.2">
      <c r="A482" t="s">
        <v>127</v>
      </c>
      <c r="B482" t="s">
        <v>127</v>
      </c>
      <c r="C482" s="4">
        <v>30</v>
      </c>
      <c r="D482">
        <v>290</v>
      </c>
      <c r="E482" s="4" t="s">
        <v>274</v>
      </c>
      <c r="F482" s="4" t="str">
        <f t="shared" si="28"/>
        <v>Italy</v>
      </c>
      <c r="G482" s="11">
        <v>9.0026589999999995</v>
      </c>
      <c r="H482" s="11">
        <v>46.159647999999997</v>
      </c>
      <c r="I482" s="9">
        <v>42371</v>
      </c>
      <c r="J482" s="12">
        <f t="shared" si="29"/>
        <v>2016</v>
      </c>
      <c r="K482" s="12">
        <f t="shared" si="30"/>
        <v>1</v>
      </c>
      <c r="L482" s="12">
        <f t="shared" si="31"/>
        <v>2</v>
      </c>
      <c r="M482" t="s">
        <v>257</v>
      </c>
      <c r="N482" t="s">
        <v>258</v>
      </c>
      <c r="O482" t="s">
        <v>121</v>
      </c>
      <c r="P482" t="s">
        <v>121</v>
      </c>
      <c r="Q482" t="s">
        <v>109</v>
      </c>
      <c r="R482" t="s">
        <v>106</v>
      </c>
      <c r="S482">
        <v>4286</v>
      </c>
      <c r="T482" t="s">
        <v>104</v>
      </c>
      <c r="AA482" t="s">
        <v>114</v>
      </c>
      <c r="AB482" t="s">
        <v>119</v>
      </c>
      <c r="AD482" t="s">
        <v>130</v>
      </c>
      <c r="AE482" t="s">
        <v>135</v>
      </c>
      <c r="AM482" t="s">
        <v>124</v>
      </c>
      <c r="AO482">
        <v>0</v>
      </c>
      <c r="AT482">
        <v>0</v>
      </c>
      <c r="AU482" t="s">
        <v>206</v>
      </c>
      <c r="AV482">
        <v>2</v>
      </c>
      <c r="AW482">
        <v>2016</v>
      </c>
    </row>
    <row r="483" spans="1:49" ht="16" x14ac:dyDescent="0.2">
      <c r="A483" t="s">
        <v>127</v>
      </c>
      <c r="B483" t="s">
        <v>127</v>
      </c>
      <c r="C483" s="4">
        <v>30</v>
      </c>
      <c r="D483">
        <v>290</v>
      </c>
      <c r="E483" s="4" t="s">
        <v>274</v>
      </c>
      <c r="F483" s="4" t="str">
        <f t="shared" si="28"/>
        <v>Italy</v>
      </c>
      <c r="G483" s="11">
        <v>9.0026589999999995</v>
      </c>
      <c r="H483" s="11">
        <v>46.159647999999997</v>
      </c>
      <c r="I483" s="9">
        <v>42371</v>
      </c>
      <c r="J483" s="12">
        <f t="shared" si="29"/>
        <v>2016</v>
      </c>
      <c r="K483" s="12">
        <f t="shared" si="30"/>
        <v>1</v>
      </c>
      <c r="L483" s="12">
        <f t="shared" si="31"/>
        <v>2</v>
      </c>
      <c r="M483" t="s">
        <v>257</v>
      </c>
      <c r="N483" t="s">
        <v>258</v>
      </c>
      <c r="O483" t="s">
        <v>121</v>
      </c>
      <c r="P483" t="s">
        <v>121</v>
      </c>
      <c r="Q483" t="s">
        <v>109</v>
      </c>
      <c r="R483" t="s">
        <v>106</v>
      </c>
      <c r="S483">
        <v>4288</v>
      </c>
      <c r="T483" t="s">
        <v>104</v>
      </c>
      <c r="AA483" t="s">
        <v>114</v>
      </c>
      <c r="AB483" t="s">
        <v>119</v>
      </c>
      <c r="AD483" t="s">
        <v>130</v>
      </c>
      <c r="AE483" t="s">
        <v>135</v>
      </c>
      <c r="AM483" t="s">
        <v>124</v>
      </c>
      <c r="AO483">
        <v>0</v>
      </c>
      <c r="AT483">
        <v>0</v>
      </c>
      <c r="AU483" t="s">
        <v>206</v>
      </c>
      <c r="AV483">
        <v>2</v>
      </c>
      <c r="AW483">
        <v>2016</v>
      </c>
    </row>
    <row r="484" spans="1:49" ht="16" x14ac:dyDescent="0.2">
      <c r="A484" t="s">
        <v>127</v>
      </c>
      <c r="B484" t="s">
        <v>127</v>
      </c>
      <c r="C484" s="4">
        <v>30</v>
      </c>
      <c r="D484">
        <v>290</v>
      </c>
      <c r="E484" s="4" t="s">
        <v>274</v>
      </c>
      <c r="F484" s="4" t="str">
        <f t="shared" si="28"/>
        <v>Italy</v>
      </c>
      <c r="G484" s="11">
        <v>9.0026589999999995</v>
      </c>
      <c r="H484" s="11">
        <v>46.159647999999997</v>
      </c>
      <c r="I484" s="9">
        <v>42371</v>
      </c>
      <c r="J484" s="12">
        <f t="shared" si="29"/>
        <v>2016</v>
      </c>
      <c r="K484" s="12">
        <f t="shared" si="30"/>
        <v>1</v>
      </c>
      <c r="L484" s="12">
        <f t="shared" si="31"/>
        <v>2</v>
      </c>
      <c r="M484" t="s">
        <v>257</v>
      </c>
      <c r="N484" t="s">
        <v>258</v>
      </c>
      <c r="O484" t="s">
        <v>121</v>
      </c>
      <c r="P484" t="s">
        <v>121</v>
      </c>
      <c r="Q484" t="s">
        <v>109</v>
      </c>
      <c r="R484" t="s">
        <v>106</v>
      </c>
      <c r="S484">
        <v>4290</v>
      </c>
      <c r="T484" t="s">
        <v>104</v>
      </c>
      <c r="AA484" t="s">
        <v>114</v>
      </c>
      <c r="AB484" t="s">
        <v>119</v>
      </c>
      <c r="AD484" t="s">
        <v>130</v>
      </c>
      <c r="AE484" t="s">
        <v>131</v>
      </c>
      <c r="AM484" t="s">
        <v>124</v>
      </c>
      <c r="AO484">
        <v>0</v>
      </c>
      <c r="AT484">
        <v>0</v>
      </c>
      <c r="AU484" t="s">
        <v>206</v>
      </c>
      <c r="AV484">
        <v>2</v>
      </c>
      <c r="AW484">
        <v>2016</v>
      </c>
    </row>
    <row r="485" spans="1:49" ht="16" x14ac:dyDescent="0.2">
      <c r="A485" t="s">
        <v>127</v>
      </c>
      <c r="B485" t="s">
        <v>127</v>
      </c>
      <c r="C485" s="4">
        <v>30</v>
      </c>
      <c r="D485">
        <v>290</v>
      </c>
      <c r="E485" s="4" t="s">
        <v>274</v>
      </c>
      <c r="F485" s="4" t="str">
        <f t="shared" si="28"/>
        <v>Italy</v>
      </c>
      <c r="G485" s="11">
        <v>9.0026589999999995</v>
      </c>
      <c r="H485" s="11">
        <v>46.159647999999997</v>
      </c>
      <c r="I485" s="9">
        <v>42371</v>
      </c>
      <c r="J485" s="12">
        <f t="shared" si="29"/>
        <v>2016</v>
      </c>
      <c r="K485" s="12">
        <f t="shared" si="30"/>
        <v>1</v>
      </c>
      <c r="L485" s="12">
        <f t="shared" si="31"/>
        <v>2</v>
      </c>
      <c r="M485" t="s">
        <v>257</v>
      </c>
      <c r="N485" t="s">
        <v>258</v>
      </c>
      <c r="O485" t="s">
        <v>121</v>
      </c>
      <c r="P485" t="s">
        <v>121</v>
      </c>
      <c r="Q485" t="s">
        <v>109</v>
      </c>
      <c r="R485" t="s">
        <v>106</v>
      </c>
      <c r="S485">
        <v>4292</v>
      </c>
      <c r="T485" t="s">
        <v>104</v>
      </c>
      <c r="AA485" t="s">
        <v>114</v>
      </c>
      <c r="AB485" t="s">
        <v>119</v>
      </c>
      <c r="AD485" t="s">
        <v>130</v>
      </c>
      <c r="AE485" t="s">
        <v>131</v>
      </c>
      <c r="AM485" t="s">
        <v>124</v>
      </c>
      <c r="AO485">
        <v>0</v>
      </c>
      <c r="AT485">
        <v>0</v>
      </c>
      <c r="AU485" t="s">
        <v>206</v>
      </c>
      <c r="AV485">
        <v>2</v>
      </c>
      <c r="AW485">
        <v>2016</v>
      </c>
    </row>
    <row r="486" spans="1:49" ht="16" x14ac:dyDescent="0.2">
      <c r="A486" t="s">
        <v>127</v>
      </c>
      <c r="B486" t="s">
        <v>127</v>
      </c>
      <c r="C486" s="4">
        <v>30</v>
      </c>
      <c r="D486">
        <v>290</v>
      </c>
      <c r="E486" s="4" t="s">
        <v>274</v>
      </c>
      <c r="F486" s="4" t="str">
        <f t="shared" si="28"/>
        <v>Italy</v>
      </c>
      <c r="G486" s="11">
        <v>9.0026589999999995</v>
      </c>
      <c r="H486" s="11">
        <v>46.159647999999997</v>
      </c>
      <c r="I486" s="9">
        <v>42371</v>
      </c>
      <c r="J486" s="12">
        <f t="shared" si="29"/>
        <v>2016</v>
      </c>
      <c r="K486" s="12">
        <f t="shared" si="30"/>
        <v>1</v>
      </c>
      <c r="L486" s="12">
        <f t="shared" si="31"/>
        <v>2</v>
      </c>
      <c r="M486" t="s">
        <v>257</v>
      </c>
      <c r="N486" t="s">
        <v>258</v>
      </c>
      <c r="O486" t="s">
        <v>121</v>
      </c>
      <c r="P486" t="s">
        <v>121</v>
      </c>
      <c r="Q486" t="s">
        <v>109</v>
      </c>
      <c r="R486" t="s">
        <v>106</v>
      </c>
      <c r="S486">
        <v>4294</v>
      </c>
      <c r="T486" t="s">
        <v>104</v>
      </c>
      <c r="AA486" t="s">
        <v>114</v>
      </c>
      <c r="AB486" t="s">
        <v>119</v>
      </c>
      <c r="AD486" t="s">
        <v>130</v>
      </c>
      <c r="AE486" t="s">
        <v>135</v>
      </c>
      <c r="AM486" t="s">
        <v>124</v>
      </c>
      <c r="AO486">
        <v>0</v>
      </c>
      <c r="AT486">
        <v>0</v>
      </c>
      <c r="AU486" t="s">
        <v>206</v>
      </c>
      <c r="AV486">
        <v>2</v>
      </c>
      <c r="AW486">
        <v>2016</v>
      </c>
    </row>
    <row r="487" spans="1:49" ht="16" x14ac:dyDescent="0.2">
      <c r="A487" t="s">
        <v>127</v>
      </c>
      <c r="B487" t="s">
        <v>127</v>
      </c>
      <c r="C487" s="4">
        <v>30</v>
      </c>
      <c r="D487">
        <v>290</v>
      </c>
      <c r="E487" s="4" t="s">
        <v>274</v>
      </c>
      <c r="F487" s="4" t="str">
        <f t="shared" si="28"/>
        <v>Italy</v>
      </c>
      <c r="G487" s="11">
        <v>9.0026589999999995</v>
      </c>
      <c r="H487" s="11">
        <v>46.159647999999997</v>
      </c>
      <c r="I487" s="9">
        <v>42371</v>
      </c>
      <c r="J487" s="12">
        <f t="shared" si="29"/>
        <v>2016</v>
      </c>
      <c r="K487" s="12">
        <f t="shared" si="30"/>
        <v>1</v>
      </c>
      <c r="L487" s="12">
        <f t="shared" si="31"/>
        <v>2</v>
      </c>
      <c r="M487" t="s">
        <v>257</v>
      </c>
      <c r="N487" t="s">
        <v>258</v>
      </c>
      <c r="O487" t="s">
        <v>121</v>
      </c>
      <c r="P487" t="s">
        <v>121</v>
      </c>
      <c r="Q487" t="s">
        <v>109</v>
      </c>
      <c r="R487" t="s">
        <v>106</v>
      </c>
      <c r="S487">
        <v>4296</v>
      </c>
      <c r="T487" t="s">
        <v>104</v>
      </c>
      <c r="AA487" t="s">
        <v>114</v>
      </c>
      <c r="AB487" t="s">
        <v>119</v>
      </c>
      <c r="AD487" t="s">
        <v>130</v>
      </c>
      <c r="AE487" t="s">
        <v>135</v>
      </c>
      <c r="AM487" t="s">
        <v>124</v>
      </c>
      <c r="AO487">
        <v>0</v>
      </c>
      <c r="AT487">
        <v>0</v>
      </c>
      <c r="AU487" t="s">
        <v>206</v>
      </c>
      <c r="AV487">
        <v>2</v>
      </c>
      <c r="AW487">
        <v>2016</v>
      </c>
    </row>
    <row r="488" spans="1:49" ht="16" x14ac:dyDescent="0.2">
      <c r="A488" t="s">
        <v>127</v>
      </c>
      <c r="B488" t="s">
        <v>127</v>
      </c>
      <c r="C488" s="4">
        <v>30</v>
      </c>
      <c r="D488">
        <v>290</v>
      </c>
      <c r="E488" s="4" t="s">
        <v>274</v>
      </c>
      <c r="F488" s="4" t="str">
        <f t="shared" si="28"/>
        <v>Italy</v>
      </c>
      <c r="G488" s="11">
        <v>9.0026589999999995</v>
      </c>
      <c r="H488" s="11">
        <v>46.159647999999997</v>
      </c>
      <c r="I488" s="9">
        <v>42371</v>
      </c>
      <c r="J488" s="12">
        <f t="shared" si="29"/>
        <v>2016</v>
      </c>
      <c r="K488" s="12">
        <f t="shared" si="30"/>
        <v>1</v>
      </c>
      <c r="L488" s="12">
        <f t="shared" si="31"/>
        <v>2</v>
      </c>
      <c r="M488" t="s">
        <v>257</v>
      </c>
      <c r="N488" t="s">
        <v>258</v>
      </c>
      <c r="O488" t="s">
        <v>121</v>
      </c>
      <c r="P488" t="s">
        <v>121</v>
      </c>
      <c r="Q488" t="s">
        <v>109</v>
      </c>
      <c r="R488" t="s">
        <v>106</v>
      </c>
      <c r="S488">
        <v>4298</v>
      </c>
      <c r="T488" t="s">
        <v>104</v>
      </c>
      <c r="AA488" t="s">
        <v>114</v>
      </c>
      <c r="AB488" t="s">
        <v>119</v>
      </c>
      <c r="AD488" t="s">
        <v>130</v>
      </c>
      <c r="AE488" t="s">
        <v>131</v>
      </c>
      <c r="AM488" t="s">
        <v>124</v>
      </c>
      <c r="AO488">
        <v>0</v>
      </c>
      <c r="AT488">
        <v>0</v>
      </c>
      <c r="AU488" t="s">
        <v>206</v>
      </c>
      <c r="AV488">
        <v>2</v>
      </c>
      <c r="AW488">
        <v>2016</v>
      </c>
    </row>
    <row r="489" spans="1:49" ht="16" x14ac:dyDescent="0.2">
      <c r="A489" t="s">
        <v>127</v>
      </c>
      <c r="B489" t="s">
        <v>127</v>
      </c>
      <c r="C489" s="4">
        <v>30</v>
      </c>
      <c r="D489">
        <v>290</v>
      </c>
      <c r="E489" s="4" t="s">
        <v>274</v>
      </c>
      <c r="F489" s="4" t="str">
        <f t="shared" si="28"/>
        <v>Italy</v>
      </c>
      <c r="G489" s="11">
        <v>9.0026589999999995</v>
      </c>
      <c r="H489" s="11">
        <v>46.159647999999997</v>
      </c>
      <c r="I489" s="9">
        <v>42371</v>
      </c>
      <c r="J489" s="12">
        <f t="shared" si="29"/>
        <v>2016</v>
      </c>
      <c r="K489" s="12">
        <f t="shared" si="30"/>
        <v>1</v>
      </c>
      <c r="L489" s="12">
        <f t="shared" si="31"/>
        <v>2</v>
      </c>
      <c r="M489" t="s">
        <v>257</v>
      </c>
      <c r="N489" t="s">
        <v>258</v>
      </c>
      <c r="O489" t="s">
        <v>121</v>
      </c>
      <c r="P489" t="s">
        <v>121</v>
      </c>
      <c r="Q489" t="s">
        <v>109</v>
      </c>
      <c r="R489" t="s">
        <v>106</v>
      </c>
      <c r="S489">
        <v>4300</v>
      </c>
      <c r="T489" t="s">
        <v>104</v>
      </c>
      <c r="AA489" t="s">
        <v>114</v>
      </c>
      <c r="AB489" t="s">
        <v>119</v>
      </c>
      <c r="AD489" t="s">
        <v>130</v>
      </c>
      <c r="AE489" t="s">
        <v>135</v>
      </c>
      <c r="AM489" t="s">
        <v>124</v>
      </c>
      <c r="AO489">
        <v>0</v>
      </c>
      <c r="AT489">
        <v>0</v>
      </c>
      <c r="AU489" t="s">
        <v>206</v>
      </c>
      <c r="AV489">
        <v>2</v>
      </c>
      <c r="AW489">
        <v>2016</v>
      </c>
    </row>
    <row r="490" spans="1:49" ht="16" x14ac:dyDescent="0.2">
      <c r="A490" t="s">
        <v>127</v>
      </c>
      <c r="B490" t="s">
        <v>127</v>
      </c>
      <c r="C490" s="4">
        <v>30</v>
      </c>
      <c r="D490">
        <v>290</v>
      </c>
      <c r="E490" s="4" t="s">
        <v>274</v>
      </c>
      <c r="F490" s="4" t="str">
        <f t="shared" si="28"/>
        <v>Italy</v>
      </c>
      <c r="G490" s="11">
        <v>9.0026589999999995</v>
      </c>
      <c r="H490" s="11">
        <v>46.159647999999997</v>
      </c>
      <c r="I490" s="9">
        <v>42371</v>
      </c>
      <c r="J490" s="12">
        <f t="shared" si="29"/>
        <v>2016</v>
      </c>
      <c r="K490" s="12">
        <f t="shared" si="30"/>
        <v>1</v>
      </c>
      <c r="L490" s="12">
        <f t="shared" si="31"/>
        <v>2</v>
      </c>
      <c r="M490" t="s">
        <v>257</v>
      </c>
      <c r="N490" t="s">
        <v>258</v>
      </c>
      <c r="O490" t="s">
        <v>121</v>
      </c>
      <c r="P490" t="s">
        <v>121</v>
      </c>
      <c r="Q490" t="s">
        <v>109</v>
      </c>
      <c r="R490" t="s">
        <v>106</v>
      </c>
      <c r="S490">
        <v>4308</v>
      </c>
      <c r="T490" t="s">
        <v>104</v>
      </c>
      <c r="AA490" t="s">
        <v>114</v>
      </c>
      <c r="AB490" t="s">
        <v>119</v>
      </c>
      <c r="AD490" t="s">
        <v>130</v>
      </c>
      <c r="AE490" t="s">
        <v>135</v>
      </c>
      <c r="AM490" t="s">
        <v>124</v>
      </c>
      <c r="AO490">
        <v>0</v>
      </c>
      <c r="AT490">
        <v>0</v>
      </c>
      <c r="AU490" t="s">
        <v>206</v>
      </c>
      <c r="AV490">
        <v>2</v>
      </c>
      <c r="AW490">
        <v>2016</v>
      </c>
    </row>
    <row r="491" spans="1:49" ht="16" x14ac:dyDescent="0.2">
      <c r="A491" t="s">
        <v>127</v>
      </c>
      <c r="B491" t="s">
        <v>127</v>
      </c>
      <c r="C491" s="4">
        <v>30</v>
      </c>
      <c r="D491">
        <v>290</v>
      </c>
      <c r="E491" s="4" t="s">
        <v>274</v>
      </c>
      <c r="F491" s="4" t="str">
        <f t="shared" si="28"/>
        <v>Italy</v>
      </c>
      <c r="G491" s="11">
        <v>9.0026589999999995</v>
      </c>
      <c r="H491" s="11">
        <v>46.159647999999997</v>
      </c>
      <c r="I491" s="9">
        <v>42371</v>
      </c>
      <c r="J491" s="12">
        <f t="shared" si="29"/>
        <v>2016</v>
      </c>
      <c r="K491" s="12">
        <f t="shared" si="30"/>
        <v>1</v>
      </c>
      <c r="L491" s="12">
        <f t="shared" si="31"/>
        <v>2</v>
      </c>
      <c r="M491" t="s">
        <v>257</v>
      </c>
      <c r="N491" t="s">
        <v>258</v>
      </c>
      <c r="O491" t="s">
        <v>121</v>
      </c>
      <c r="P491" t="s">
        <v>121</v>
      </c>
      <c r="Q491" t="s">
        <v>109</v>
      </c>
      <c r="R491" t="s">
        <v>106</v>
      </c>
      <c r="S491">
        <v>4310</v>
      </c>
      <c r="T491" t="s">
        <v>104</v>
      </c>
      <c r="AA491" t="s">
        <v>114</v>
      </c>
      <c r="AB491" t="s">
        <v>119</v>
      </c>
      <c r="AD491" t="s">
        <v>130</v>
      </c>
      <c r="AE491" t="s">
        <v>131</v>
      </c>
      <c r="AM491" t="s">
        <v>124</v>
      </c>
      <c r="AO491">
        <v>0</v>
      </c>
      <c r="AT491">
        <v>0</v>
      </c>
      <c r="AU491" t="s">
        <v>206</v>
      </c>
      <c r="AV491">
        <v>2</v>
      </c>
      <c r="AW491">
        <v>2016</v>
      </c>
    </row>
    <row r="492" spans="1:49" ht="16" x14ac:dyDescent="0.2">
      <c r="A492" t="s">
        <v>127</v>
      </c>
      <c r="B492" t="s">
        <v>127</v>
      </c>
      <c r="C492" s="4">
        <v>30</v>
      </c>
      <c r="D492">
        <v>290</v>
      </c>
      <c r="E492" s="4" t="s">
        <v>274</v>
      </c>
      <c r="F492" s="4" t="str">
        <f t="shared" si="28"/>
        <v>Italy</v>
      </c>
      <c r="G492" s="11">
        <v>9.0026589999999995</v>
      </c>
      <c r="H492" s="11">
        <v>46.159647999999997</v>
      </c>
      <c r="I492" s="9">
        <v>42371</v>
      </c>
      <c r="J492" s="12">
        <f t="shared" si="29"/>
        <v>2016</v>
      </c>
      <c r="K492" s="12">
        <f t="shared" si="30"/>
        <v>1</v>
      </c>
      <c r="L492" s="12">
        <f t="shared" si="31"/>
        <v>2</v>
      </c>
      <c r="M492" t="s">
        <v>257</v>
      </c>
      <c r="N492" t="s">
        <v>258</v>
      </c>
      <c r="O492" t="s">
        <v>121</v>
      </c>
      <c r="P492" t="s">
        <v>121</v>
      </c>
      <c r="Q492" t="s">
        <v>109</v>
      </c>
      <c r="R492" t="s">
        <v>106</v>
      </c>
      <c r="S492">
        <v>4312</v>
      </c>
      <c r="T492" t="s">
        <v>104</v>
      </c>
      <c r="AA492" t="s">
        <v>114</v>
      </c>
      <c r="AB492" t="s">
        <v>119</v>
      </c>
      <c r="AD492" t="s">
        <v>130</v>
      </c>
      <c r="AE492" t="s">
        <v>135</v>
      </c>
      <c r="AM492" t="s">
        <v>124</v>
      </c>
      <c r="AO492">
        <v>0</v>
      </c>
      <c r="AT492">
        <v>0</v>
      </c>
      <c r="AU492" t="s">
        <v>206</v>
      </c>
      <c r="AV492">
        <v>2</v>
      </c>
      <c r="AW492">
        <v>2016</v>
      </c>
    </row>
    <row r="493" spans="1:49" ht="16" x14ac:dyDescent="0.2">
      <c r="A493" t="s">
        <v>127</v>
      </c>
      <c r="B493" t="s">
        <v>127</v>
      </c>
      <c r="C493" s="4">
        <v>30</v>
      </c>
      <c r="D493">
        <v>290</v>
      </c>
      <c r="E493" s="4" t="s">
        <v>274</v>
      </c>
      <c r="F493" s="4" t="str">
        <f t="shared" si="28"/>
        <v>Italy</v>
      </c>
      <c r="G493" s="11">
        <v>9.0026589999999995</v>
      </c>
      <c r="H493" s="11">
        <v>46.159647999999997</v>
      </c>
      <c r="I493" s="9">
        <v>42371</v>
      </c>
      <c r="J493" s="12">
        <f t="shared" si="29"/>
        <v>2016</v>
      </c>
      <c r="K493" s="12">
        <f t="shared" si="30"/>
        <v>1</v>
      </c>
      <c r="L493" s="12">
        <f t="shared" si="31"/>
        <v>2</v>
      </c>
      <c r="M493" t="s">
        <v>257</v>
      </c>
      <c r="N493" t="s">
        <v>258</v>
      </c>
      <c r="O493" t="s">
        <v>121</v>
      </c>
      <c r="P493" t="s">
        <v>121</v>
      </c>
      <c r="Q493" t="s">
        <v>109</v>
      </c>
      <c r="R493" t="s">
        <v>106</v>
      </c>
      <c r="S493">
        <v>4314</v>
      </c>
      <c r="T493" t="s">
        <v>104</v>
      </c>
      <c r="AA493" t="s">
        <v>114</v>
      </c>
      <c r="AB493" t="s">
        <v>119</v>
      </c>
      <c r="AD493" t="s">
        <v>130</v>
      </c>
      <c r="AE493" t="s">
        <v>135</v>
      </c>
      <c r="AM493" t="s">
        <v>124</v>
      </c>
      <c r="AO493">
        <v>0</v>
      </c>
      <c r="AT493">
        <v>0</v>
      </c>
      <c r="AU493" t="s">
        <v>206</v>
      </c>
      <c r="AV493">
        <v>2</v>
      </c>
      <c r="AW493">
        <v>2016</v>
      </c>
    </row>
    <row r="494" spans="1:49" ht="16" x14ac:dyDescent="0.2">
      <c r="A494" t="s">
        <v>127</v>
      </c>
      <c r="B494" t="s">
        <v>127</v>
      </c>
      <c r="C494" s="4">
        <v>30</v>
      </c>
      <c r="D494">
        <v>290</v>
      </c>
      <c r="E494" s="4" t="s">
        <v>274</v>
      </c>
      <c r="F494" s="4" t="str">
        <f t="shared" si="28"/>
        <v>Italy</v>
      </c>
      <c r="G494" s="11">
        <v>9.0026589999999995</v>
      </c>
      <c r="H494" s="11">
        <v>46.159647999999997</v>
      </c>
      <c r="I494" s="9">
        <v>42371</v>
      </c>
      <c r="J494" s="12">
        <f t="shared" si="29"/>
        <v>2016</v>
      </c>
      <c r="K494" s="12">
        <f t="shared" si="30"/>
        <v>1</v>
      </c>
      <c r="L494" s="12">
        <f t="shared" si="31"/>
        <v>2</v>
      </c>
      <c r="M494" t="s">
        <v>257</v>
      </c>
      <c r="N494" t="s">
        <v>258</v>
      </c>
      <c r="O494" t="s">
        <v>121</v>
      </c>
      <c r="P494" t="s">
        <v>121</v>
      </c>
      <c r="Q494" t="s">
        <v>109</v>
      </c>
      <c r="R494" t="s">
        <v>106</v>
      </c>
      <c r="S494">
        <v>4316</v>
      </c>
      <c r="T494" t="s">
        <v>104</v>
      </c>
      <c r="AA494" t="s">
        <v>114</v>
      </c>
      <c r="AB494" t="s">
        <v>119</v>
      </c>
      <c r="AD494" t="s">
        <v>130</v>
      </c>
      <c r="AE494" t="s">
        <v>131</v>
      </c>
      <c r="AM494" t="s">
        <v>124</v>
      </c>
      <c r="AO494">
        <v>0</v>
      </c>
      <c r="AT494">
        <v>0</v>
      </c>
      <c r="AU494" t="s">
        <v>206</v>
      </c>
      <c r="AV494">
        <v>2</v>
      </c>
      <c r="AW494">
        <v>2016</v>
      </c>
    </row>
    <row r="495" spans="1:49" ht="16" x14ac:dyDescent="0.2">
      <c r="A495" t="s">
        <v>127</v>
      </c>
      <c r="B495" t="s">
        <v>127</v>
      </c>
      <c r="C495" s="4">
        <v>30</v>
      </c>
      <c r="D495">
        <v>290</v>
      </c>
      <c r="E495" s="4" t="s">
        <v>274</v>
      </c>
      <c r="F495" s="4" t="str">
        <f t="shared" si="28"/>
        <v>Italy</v>
      </c>
      <c r="G495" s="11">
        <v>9.0026589999999995</v>
      </c>
      <c r="H495" s="11">
        <v>46.159647999999997</v>
      </c>
      <c r="I495" s="9">
        <v>42371</v>
      </c>
      <c r="J495" s="12">
        <f t="shared" si="29"/>
        <v>2016</v>
      </c>
      <c r="K495" s="12">
        <f t="shared" si="30"/>
        <v>1</v>
      </c>
      <c r="L495" s="12">
        <f t="shared" si="31"/>
        <v>2</v>
      </c>
      <c r="M495" t="s">
        <v>257</v>
      </c>
      <c r="N495" t="s">
        <v>258</v>
      </c>
      <c r="O495" t="s">
        <v>121</v>
      </c>
      <c r="P495" t="s">
        <v>121</v>
      </c>
      <c r="Q495" t="s">
        <v>109</v>
      </c>
      <c r="R495" t="s">
        <v>106</v>
      </c>
      <c r="S495">
        <v>4320</v>
      </c>
      <c r="T495" t="s">
        <v>104</v>
      </c>
      <c r="AA495" t="s">
        <v>114</v>
      </c>
      <c r="AB495" t="s">
        <v>119</v>
      </c>
      <c r="AD495" t="s">
        <v>130</v>
      </c>
      <c r="AE495" t="s">
        <v>135</v>
      </c>
      <c r="AM495" t="s">
        <v>124</v>
      </c>
      <c r="AO495">
        <v>0</v>
      </c>
      <c r="AT495">
        <v>0</v>
      </c>
      <c r="AU495" t="s">
        <v>206</v>
      </c>
      <c r="AV495">
        <v>2</v>
      </c>
      <c r="AW495">
        <v>2016</v>
      </c>
    </row>
    <row r="496" spans="1:49" ht="16" x14ac:dyDescent="0.2">
      <c r="A496" t="s">
        <v>127</v>
      </c>
      <c r="B496" t="s">
        <v>127</v>
      </c>
      <c r="C496" s="4">
        <v>30</v>
      </c>
      <c r="D496">
        <v>290</v>
      </c>
      <c r="E496" s="4" t="s">
        <v>274</v>
      </c>
      <c r="F496" s="4" t="str">
        <f t="shared" si="28"/>
        <v>Italy</v>
      </c>
      <c r="G496" s="11">
        <v>9.0026589999999995</v>
      </c>
      <c r="H496" s="11">
        <v>46.159647999999997</v>
      </c>
      <c r="I496" s="9">
        <v>42371</v>
      </c>
      <c r="J496" s="12">
        <f t="shared" si="29"/>
        <v>2016</v>
      </c>
      <c r="K496" s="12">
        <f t="shared" si="30"/>
        <v>1</v>
      </c>
      <c r="L496" s="12">
        <f t="shared" si="31"/>
        <v>2</v>
      </c>
      <c r="M496" t="s">
        <v>257</v>
      </c>
      <c r="N496" t="s">
        <v>258</v>
      </c>
      <c r="O496" t="s">
        <v>121</v>
      </c>
      <c r="P496" t="s">
        <v>121</v>
      </c>
      <c r="Q496" t="s">
        <v>109</v>
      </c>
      <c r="R496" t="s">
        <v>106</v>
      </c>
      <c r="S496">
        <v>4322</v>
      </c>
      <c r="T496" t="s">
        <v>104</v>
      </c>
      <c r="AA496" t="s">
        <v>114</v>
      </c>
      <c r="AB496" t="s">
        <v>119</v>
      </c>
      <c r="AD496" t="s">
        <v>130</v>
      </c>
      <c r="AE496" t="s">
        <v>135</v>
      </c>
      <c r="AM496" t="s">
        <v>124</v>
      </c>
      <c r="AO496">
        <v>0</v>
      </c>
      <c r="AT496">
        <v>0</v>
      </c>
      <c r="AU496" t="s">
        <v>206</v>
      </c>
      <c r="AV496">
        <v>2</v>
      </c>
      <c r="AW496">
        <v>2016</v>
      </c>
    </row>
    <row r="497" spans="1:49" ht="16" x14ac:dyDescent="0.2">
      <c r="A497" t="s">
        <v>127</v>
      </c>
      <c r="B497" t="s">
        <v>127</v>
      </c>
      <c r="C497" s="4">
        <v>30</v>
      </c>
      <c r="D497">
        <v>290</v>
      </c>
      <c r="E497" s="4" t="s">
        <v>274</v>
      </c>
      <c r="F497" s="4" t="str">
        <f t="shared" si="28"/>
        <v>Italy</v>
      </c>
      <c r="G497" s="11">
        <v>9.0026589999999995</v>
      </c>
      <c r="H497" s="11">
        <v>46.159647999999997</v>
      </c>
      <c r="I497" s="9">
        <v>42371</v>
      </c>
      <c r="J497" s="12">
        <f t="shared" si="29"/>
        <v>2016</v>
      </c>
      <c r="K497" s="12">
        <f t="shared" si="30"/>
        <v>1</v>
      </c>
      <c r="L497" s="12">
        <f t="shared" si="31"/>
        <v>2</v>
      </c>
      <c r="M497" t="s">
        <v>257</v>
      </c>
      <c r="N497" t="s">
        <v>258</v>
      </c>
      <c r="O497" t="s">
        <v>121</v>
      </c>
      <c r="P497" t="s">
        <v>121</v>
      </c>
      <c r="Q497" t="s">
        <v>109</v>
      </c>
      <c r="R497" t="s">
        <v>106</v>
      </c>
      <c r="S497">
        <v>4324</v>
      </c>
      <c r="T497" t="s">
        <v>104</v>
      </c>
      <c r="AA497" t="s">
        <v>114</v>
      </c>
      <c r="AB497" t="s">
        <v>119</v>
      </c>
      <c r="AD497" t="s">
        <v>130</v>
      </c>
      <c r="AE497" t="s">
        <v>135</v>
      </c>
      <c r="AM497" t="s">
        <v>124</v>
      </c>
      <c r="AO497">
        <v>0</v>
      </c>
      <c r="AT497">
        <v>0</v>
      </c>
      <c r="AU497" t="s">
        <v>206</v>
      </c>
      <c r="AV497">
        <v>2</v>
      </c>
      <c r="AW497">
        <v>2016</v>
      </c>
    </row>
    <row r="498" spans="1:49" ht="16" x14ac:dyDescent="0.2">
      <c r="A498" t="s">
        <v>127</v>
      </c>
      <c r="B498" t="s">
        <v>127</v>
      </c>
      <c r="C498" s="4">
        <v>30</v>
      </c>
      <c r="D498">
        <v>290</v>
      </c>
      <c r="E498" s="4" t="s">
        <v>274</v>
      </c>
      <c r="F498" s="4" t="str">
        <f t="shared" si="28"/>
        <v>Italy</v>
      </c>
      <c r="G498" s="11">
        <v>9.0026589999999995</v>
      </c>
      <c r="H498" s="11">
        <v>46.159647999999997</v>
      </c>
      <c r="I498" s="9">
        <v>42371</v>
      </c>
      <c r="J498" s="12">
        <f t="shared" si="29"/>
        <v>2016</v>
      </c>
      <c r="K498" s="12">
        <f t="shared" si="30"/>
        <v>1</v>
      </c>
      <c r="L498" s="12">
        <f t="shared" si="31"/>
        <v>2</v>
      </c>
      <c r="M498" t="s">
        <v>257</v>
      </c>
      <c r="N498" t="s">
        <v>258</v>
      </c>
      <c r="O498" t="s">
        <v>121</v>
      </c>
      <c r="P498" t="s">
        <v>121</v>
      </c>
      <c r="Q498" t="s">
        <v>109</v>
      </c>
      <c r="R498" t="s">
        <v>106</v>
      </c>
      <c r="S498">
        <v>4326</v>
      </c>
      <c r="T498" t="s">
        <v>104</v>
      </c>
      <c r="AA498" t="s">
        <v>114</v>
      </c>
      <c r="AB498" t="s">
        <v>119</v>
      </c>
      <c r="AD498" t="s">
        <v>130</v>
      </c>
      <c r="AE498" t="s">
        <v>131</v>
      </c>
      <c r="AM498" t="s">
        <v>124</v>
      </c>
      <c r="AO498">
        <v>0</v>
      </c>
      <c r="AT498">
        <v>0</v>
      </c>
      <c r="AU498" t="s">
        <v>206</v>
      </c>
      <c r="AV498">
        <v>2</v>
      </c>
      <c r="AW498">
        <v>2016</v>
      </c>
    </row>
    <row r="499" spans="1:49" ht="16" x14ac:dyDescent="0.2">
      <c r="A499" t="s">
        <v>127</v>
      </c>
      <c r="B499" t="s">
        <v>127</v>
      </c>
      <c r="C499" s="4">
        <v>30</v>
      </c>
      <c r="D499">
        <v>290</v>
      </c>
      <c r="E499" s="4" t="s">
        <v>274</v>
      </c>
      <c r="F499" s="4" t="str">
        <f t="shared" si="28"/>
        <v>Italy</v>
      </c>
      <c r="G499" s="11">
        <v>9.0026589999999995</v>
      </c>
      <c r="H499" s="11">
        <v>46.159647999999997</v>
      </c>
      <c r="I499" s="9">
        <v>42374</v>
      </c>
      <c r="J499" s="12">
        <f t="shared" si="29"/>
        <v>2016</v>
      </c>
      <c r="K499" s="12">
        <f t="shared" si="30"/>
        <v>1</v>
      </c>
      <c r="L499" s="12">
        <f t="shared" si="31"/>
        <v>5</v>
      </c>
      <c r="M499" t="s">
        <v>257</v>
      </c>
      <c r="N499" t="s">
        <v>258</v>
      </c>
      <c r="O499" t="s">
        <v>121</v>
      </c>
      <c r="P499" t="s">
        <v>121</v>
      </c>
      <c r="Q499" t="s">
        <v>109</v>
      </c>
      <c r="R499" t="s">
        <v>106</v>
      </c>
      <c r="S499">
        <v>4440</v>
      </c>
      <c r="T499" t="s">
        <v>104</v>
      </c>
      <c r="AA499" t="s">
        <v>114</v>
      </c>
      <c r="AB499" t="s">
        <v>119</v>
      </c>
      <c r="AD499" t="s">
        <v>130</v>
      </c>
      <c r="AE499" t="s">
        <v>131</v>
      </c>
      <c r="AM499" t="s">
        <v>124</v>
      </c>
      <c r="AO499">
        <v>0</v>
      </c>
      <c r="AT499">
        <v>0</v>
      </c>
      <c r="AU499" t="s">
        <v>206</v>
      </c>
      <c r="AV499">
        <v>5</v>
      </c>
      <c r="AW499">
        <v>2016</v>
      </c>
    </row>
    <row r="500" spans="1:49" ht="16" x14ac:dyDescent="0.2">
      <c r="A500" t="s">
        <v>127</v>
      </c>
      <c r="B500" t="s">
        <v>127</v>
      </c>
      <c r="C500" s="4">
        <v>30</v>
      </c>
      <c r="D500">
        <v>290</v>
      </c>
      <c r="E500" s="4" t="s">
        <v>274</v>
      </c>
      <c r="F500" s="4" t="str">
        <f t="shared" si="28"/>
        <v>Italy</v>
      </c>
      <c r="G500" s="11">
        <v>9.0026589999999995</v>
      </c>
      <c r="H500" s="11">
        <v>46.159647999999997</v>
      </c>
      <c r="I500" s="9">
        <v>42374</v>
      </c>
      <c r="J500" s="12">
        <f t="shared" si="29"/>
        <v>2016</v>
      </c>
      <c r="K500" s="12">
        <f t="shared" si="30"/>
        <v>1</v>
      </c>
      <c r="L500" s="12">
        <f t="shared" si="31"/>
        <v>5</v>
      </c>
      <c r="M500" t="s">
        <v>257</v>
      </c>
      <c r="N500" t="s">
        <v>258</v>
      </c>
      <c r="O500" t="s">
        <v>121</v>
      </c>
      <c r="P500" t="s">
        <v>121</v>
      </c>
      <c r="Q500" t="s">
        <v>109</v>
      </c>
      <c r="R500" t="s">
        <v>106</v>
      </c>
      <c r="S500">
        <v>4442</v>
      </c>
      <c r="T500" t="s">
        <v>104</v>
      </c>
      <c r="AA500" t="s">
        <v>114</v>
      </c>
      <c r="AB500" t="s">
        <v>119</v>
      </c>
      <c r="AD500" t="s">
        <v>130</v>
      </c>
      <c r="AE500" t="s">
        <v>131</v>
      </c>
      <c r="AM500" t="s">
        <v>124</v>
      </c>
      <c r="AO500">
        <v>0</v>
      </c>
      <c r="AT500">
        <v>0</v>
      </c>
      <c r="AU500" t="s">
        <v>206</v>
      </c>
      <c r="AV500">
        <v>5</v>
      </c>
      <c r="AW500">
        <v>2016</v>
      </c>
    </row>
    <row r="501" spans="1:49" ht="16" x14ac:dyDescent="0.2">
      <c r="A501" t="s">
        <v>127</v>
      </c>
      <c r="B501" t="s">
        <v>127</v>
      </c>
      <c r="C501" s="4">
        <v>30</v>
      </c>
      <c r="D501">
        <v>290</v>
      </c>
      <c r="E501" s="4" t="s">
        <v>274</v>
      </c>
      <c r="F501" s="4" t="str">
        <f t="shared" si="28"/>
        <v>Italy</v>
      </c>
      <c r="G501" s="11">
        <v>9.0026589999999995</v>
      </c>
      <c r="H501" s="11">
        <v>46.159647999999997</v>
      </c>
      <c r="I501" s="9">
        <v>42374</v>
      </c>
      <c r="J501" s="12">
        <f t="shared" si="29"/>
        <v>2016</v>
      </c>
      <c r="K501" s="12">
        <f t="shared" si="30"/>
        <v>1</v>
      </c>
      <c r="L501" s="12">
        <f t="shared" si="31"/>
        <v>5</v>
      </c>
      <c r="M501" t="s">
        <v>257</v>
      </c>
      <c r="N501" t="s">
        <v>258</v>
      </c>
      <c r="O501" t="s">
        <v>121</v>
      </c>
      <c r="P501" t="s">
        <v>121</v>
      </c>
      <c r="Q501" t="s">
        <v>109</v>
      </c>
      <c r="R501" t="s">
        <v>106</v>
      </c>
      <c r="S501">
        <v>4444</v>
      </c>
      <c r="T501" t="s">
        <v>104</v>
      </c>
      <c r="AA501" t="s">
        <v>114</v>
      </c>
      <c r="AB501" t="s">
        <v>119</v>
      </c>
      <c r="AD501" t="s">
        <v>130</v>
      </c>
      <c r="AE501" t="s">
        <v>131</v>
      </c>
      <c r="AM501" t="s">
        <v>124</v>
      </c>
      <c r="AO501">
        <v>0</v>
      </c>
      <c r="AT501">
        <v>0</v>
      </c>
      <c r="AU501" t="s">
        <v>206</v>
      </c>
      <c r="AV501">
        <v>5</v>
      </c>
      <c r="AW501">
        <v>2016</v>
      </c>
    </row>
    <row r="502" spans="1:49" ht="16" x14ac:dyDescent="0.2">
      <c r="A502" t="s">
        <v>127</v>
      </c>
      <c r="B502" t="s">
        <v>127</v>
      </c>
      <c r="C502" s="4">
        <v>30</v>
      </c>
      <c r="D502">
        <v>290</v>
      </c>
      <c r="E502" s="4" t="s">
        <v>274</v>
      </c>
      <c r="F502" s="4" t="str">
        <f t="shared" si="28"/>
        <v>Italy</v>
      </c>
      <c r="G502" s="11">
        <v>9.0026589999999995</v>
      </c>
      <c r="H502" s="11">
        <v>46.159647999999997</v>
      </c>
      <c r="I502" s="9">
        <v>42374</v>
      </c>
      <c r="J502" s="12">
        <f t="shared" si="29"/>
        <v>2016</v>
      </c>
      <c r="K502" s="12">
        <f t="shared" si="30"/>
        <v>1</v>
      </c>
      <c r="L502" s="12">
        <f t="shared" si="31"/>
        <v>5</v>
      </c>
      <c r="M502" t="s">
        <v>257</v>
      </c>
      <c r="N502" t="s">
        <v>258</v>
      </c>
      <c r="O502" t="s">
        <v>121</v>
      </c>
      <c r="P502" t="s">
        <v>121</v>
      </c>
      <c r="Q502" t="s">
        <v>109</v>
      </c>
      <c r="R502" t="s">
        <v>106</v>
      </c>
      <c r="S502">
        <v>4446</v>
      </c>
      <c r="T502" t="s">
        <v>104</v>
      </c>
      <c r="AA502" t="s">
        <v>114</v>
      </c>
      <c r="AB502" t="s">
        <v>119</v>
      </c>
      <c r="AD502" t="s">
        <v>130</v>
      </c>
      <c r="AE502" t="s">
        <v>131</v>
      </c>
      <c r="AM502" t="s">
        <v>124</v>
      </c>
      <c r="AO502">
        <v>0</v>
      </c>
      <c r="AT502">
        <v>0</v>
      </c>
      <c r="AU502" t="s">
        <v>206</v>
      </c>
      <c r="AV502">
        <v>5</v>
      </c>
      <c r="AW502">
        <v>2016</v>
      </c>
    </row>
    <row r="503" spans="1:49" ht="16" x14ac:dyDescent="0.2">
      <c r="A503" t="s">
        <v>127</v>
      </c>
      <c r="B503" t="s">
        <v>127</v>
      </c>
      <c r="C503" s="4">
        <v>30</v>
      </c>
      <c r="D503">
        <v>290</v>
      </c>
      <c r="E503" s="4" t="s">
        <v>274</v>
      </c>
      <c r="F503" s="4" t="str">
        <f t="shared" si="28"/>
        <v>Italy</v>
      </c>
      <c r="G503" s="11">
        <v>9.0026589999999995</v>
      </c>
      <c r="H503" s="11">
        <v>46.159647999999997</v>
      </c>
      <c r="I503" s="9">
        <v>42374</v>
      </c>
      <c r="J503" s="12">
        <f t="shared" si="29"/>
        <v>2016</v>
      </c>
      <c r="K503" s="12">
        <f t="shared" si="30"/>
        <v>1</v>
      </c>
      <c r="L503" s="12">
        <f t="shared" si="31"/>
        <v>5</v>
      </c>
      <c r="M503" t="s">
        <v>257</v>
      </c>
      <c r="N503" t="s">
        <v>258</v>
      </c>
      <c r="O503" t="s">
        <v>121</v>
      </c>
      <c r="P503" t="s">
        <v>121</v>
      </c>
      <c r="Q503" t="s">
        <v>109</v>
      </c>
      <c r="R503" t="s">
        <v>106</v>
      </c>
      <c r="S503">
        <v>4448</v>
      </c>
      <c r="T503" t="s">
        <v>104</v>
      </c>
      <c r="AA503" t="s">
        <v>114</v>
      </c>
      <c r="AB503" t="s">
        <v>119</v>
      </c>
      <c r="AD503" t="s">
        <v>136</v>
      </c>
      <c r="AE503" t="s">
        <v>137</v>
      </c>
      <c r="AM503" t="s">
        <v>124</v>
      </c>
      <c r="AO503">
        <v>0</v>
      </c>
      <c r="AT503">
        <v>0</v>
      </c>
      <c r="AU503" t="s">
        <v>206</v>
      </c>
      <c r="AV503">
        <v>5</v>
      </c>
      <c r="AW503">
        <v>2016</v>
      </c>
    </row>
    <row r="504" spans="1:49" ht="16" x14ac:dyDescent="0.2">
      <c r="A504" t="s">
        <v>127</v>
      </c>
      <c r="B504" t="s">
        <v>127</v>
      </c>
      <c r="C504" s="4">
        <v>30</v>
      </c>
      <c r="D504">
        <v>290</v>
      </c>
      <c r="E504" s="4" t="s">
        <v>274</v>
      </c>
      <c r="F504" s="4" t="str">
        <f t="shared" si="28"/>
        <v>Italy</v>
      </c>
      <c r="G504" s="11">
        <v>9.0026589999999995</v>
      </c>
      <c r="H504" s="11">
        <v>46.159647999999997</v>
      </c>
      <c r="I504" s="9">
        <v>42374</v>
      </c>
      <c r="J504" s="12">
        <f t="shared" si="29"/>
        <v>2016</v>
      </c>
      <c r="K504" s="12">
        <f t="shared" si="30"/>
        <v>1</v>
      </c>
      <c r="L504" s="12">
        <f t="shared" si="31"/>
        <v>5</v>
      </c>
      <c r="M504" t="s">
        <v>257</v>
      </c>
      <c r="N504" t="s">
        <v>258</v>
      </c>
      <c r="O504" t="s">
        <v>121</v>
      </c>
      <c r="P504" t="s">
        <v>121</v>
      </c>
      <c r="Q504" t="s">
        <v>109</v>
      </c>
      <c r="R504" t="s">
        <v>106</v>
      </c>
      <c r="S504">
        <v>4450</v>
      </c>
      <c r="T504" t="s">
        <v>104</v>
      </c>
      <c r="AA504" t="s">
        <v>114</v>
      </c>
      <c r="AB504" t="s">
        <v>119</v>
      </c>
      <c r="AD504" t="s">
        <v>130</v>
      </c>
      <c r="AE504" t="s">
        <v>135</v>
      </c>
      <c r="AM504" t="s">
        <v>124</v>
      </c>
      <c r="AO504">
        <v>0</v>
      </c>
      <c r="AT504">
        <v>0</v>
      </c>
      <c r="AU504" t="s">
        <v>206</v>
      </c>
      <c r="AV504">
        <v>5</v>
      </c>
      <c r="AW504">
        <v>2016</v>
      </c>
    </row>
    <row r="505" spans="1:49" ht="16" x14ac:dyDescent="0.2">
      <c r="A505" t="s">
        <v>127</v>
      </c>
      <c r="B505" t="s">
        <v>127</v>
      </c>
      <c r="C505" s="4">
        <v>30</v>
      </c>
      <c r="D505">
        <v>290</v>
      </c>
      <c r="E505" s="4" t="s">
        <v>274</v>
      </c>
      <c r="F505" s="4" t="str">
        <f t="shared" si="28"/>
        <v>Italy</v>
      </c>
      <c r="G505" s="11">
        <v>9.0026589999999995</v>
      </c>
      <c r="H505" s="11">
        <v>46.159647999999997</v>
      </c>
      <c r="I505" s="9">
        <v>42374</v>
      </c>
      <c r="J505" s="12">
        <f t="shared" si="29"/>
        <v>2016</v>
      </c>
      <c r="K505" s="12">
        <f t="shared" si="30"/>
        <v>1</v>
      </c>
      <c r="L505" s="12">
        <f t="shared" si="31"/>
        <v>5</v>
      </c>
      <c r="M505" t="s">
        <v>257</v>
      </c>
      <c r="N505" t="s">
        <v>258</v>
      </c>
      <c r="O505" t="s">
        <v>121</v>
      </c>
      <c r="P505" t="s">
        <v>121</v>
      </c>
      <c r="Q505" t="s">
        <v>109</v>
      </c>
      <c r="R505" t="s">
        <v>106</v>
      </c>
      <c r="S505">
        <v>4454</v>
      </c>
      <c r="T505" t="s">
        <v>104</v>
      </c>
      <c r="AA505" t="s">
        <v>114</v>
      </c>
      <c r="AB505" t="s">
        <v>119</v>
      </c>
      <c r="AD505" t="s">
        <v>130</v>
      </c>
      <c r="AE505" t="s">
        <v>135</v>
      </c>
      <c r="AM505" t="s">
        <v>124</v>
      </c>
      <c r="AO505">
        <v>0</v>
      </c>
      <c r="AT505">
        <v>0</v>
      </c>
      <c r="AU505" t="s">
        <v>206</v>
      </c>
      <c r="AV505">
        <v>5</v>
      </c>
      <c r="AW505">
        <v>2016</v>
      </c>
    </row>
    <row r="506" spans="1:49" ht="16" x14ac:dyDescent="0.2">
      <c r="A506" t="s">
        <v>127</v>
      </c>
      <c r="B506" t="s">
        <v>127</v>
      </c>
      <c r="C506" s="4">
        <v>30</v>
      </c>
      <c r="D506">
        <v>290</v>
      </c>
      <c r="E506" s="4" t="s">
        <v>274</v>
      </c>
      <c r="F506" s="4" t="str">
        <f t="shared" si="28"/>
        <v>Italy</v>
      </c>
      <c r="G506" s="11">
        <v>9.0026589999999995</v>
      </c>
      <c r="H506" s="11">
        <v>46.159647999999997</v>
      </c>
      <c r="I506" s="9">
        <v>42374</v>
      </c>
      <c r="J506" s="12">
        <f t="shared" si="29"/>
        <v>2016</v>
      </c>
      <c r="K506" s="12">
        <f t="shared" si="30"/>
        <v>1</v>
      </c>
      <c r="L506" s="12">
        <f t="shared" si="31"/>
        <v>5</v>
      </c>
      <c r="M506" t="s">
        <v>257</v>
      </c>
      <c r="N506" t="s">
        <v>258</v>
      </c>
      <c r="O506" t="s">
        <v>121</v>
      </c>
      <c r="P506" t="s">
        <v>121</v>
      </c>
      <c r="Q506" t="s">
        <v>109</v>
      </c>
      <c r="R506" t="s">
        <v>106</v>
      </c>
      <c r="S506">
        <v>4458</v>
      </c>
      <c r="T506" t="s">
        <v>104</v>
      </c>
      <c r="AA506" t="s">
        <v>114</v>
      </c>
      <c r="AB506" t="s">
        <v>119</v>
      </c>
      <c r="AD506" t="s">
        <v>130</v>
      </c>
      <c r="AE506" t="s">
        <v>131</v>
      </c>
      <c r="AM506" t="s">
        <v>124</v>
      </c>
      <c r="AO506">
        <v>0</v>
      </c>
      <c r="AT506">
        <v>0</v>
      </c>
      <c r="AU506" t="s">
        <v>206</v>
      </c>
      <c r="AV506">
        <v>5</v>
      </c>
      <c r="AW506">
        <v>2016</v>
      </c>
    </row>
    <row r="507" spans="1:49" ht="16" x14ac:dyDescent="0.2">
      <c r="A507" t="s">
        <v>127</v>
      </c>
      <c r="B507" t="s">
        <v>127</v>
      </c>
      <c r="C507" s="4">
        <v>30</v>
      </c>
      <c r="D507">
        <v>290</v>
      </c>
      <c r="E507" s="4" t="s">
        <v>274</v>
      </c>
      <c r="F507" s="4" t="str">
        <f t="shared" si="28"/>
        <v>Italy</v>
      </c>
      <c r="G507" s="11">
        <v>9.0026589999999995</v>
      </c>
      <c r="H507" s="11">
        <v>46.159647999999997</v>
      </c>
      <c r="I507" s="9">
        <v>42374</v>
      </c>
      <c r="J507" s="12">
        <f t="shared" si="29"/>
        <v>2016</v>
      </c>
      <c r="K507" s="12">
        <f t="shared" si="30"/>
        <v>1</v>
      </c>
      <c r="L507" s="12">
        <f t="shared" si="31"/>
        <v>5</v>
      </c>
      <c r="M507" t="s">
        <v>257</v>
      </c>
      <c r="N507" t="s">
        <v>258</v>
      </c>
      <c r="O507" t="s">
        <v>121</v>
      </c>
      <c r="P507" t="s">
        <v>121</v>
      </c>
      <c r="Q507" t="s">
        <v>109</v>
      </c>
      <c r="R507" t="s">
        <v>106</v>
      </c>
      <c r="S507">
        <v>4460</v>
      </c>
      <c r="T507" t="s">
        <v>104</v>
      </c>
      <c r="AA507" t="s">
        <v>114</v>
      </c>
      <c r="AB507" t="s">
        <v>119</v>
      </c>
      <c r="AD507" t="s">
        <v>130</v>
      </c>
      <c r="AE507" t="s">
        <v>131</v>
      </c>
      <c r="AM507" t="s">
        <v>124</v>
      </c>
      <c r="AO507">
        <v>0</v>
      </c>
      <c r="AT507">
        <v>0</v>
      </c>
      <c r="AU507" t="s">
        <v>206</v>
      </c>
      <c r="AV507">
        <v>5</v>
      </c>
      <c r="AW507">
        <v>2016</v>
      </c>
    </row>
    <row r="508" spans="1:49" ht="16" x14ac:dyDescent="0.2">
      <c r="A508" t="s">
        <v>127</v>
      </c>
      <c r="B508" t="s">
        <v>127</v>
      </c>
      <c r="C508" s="4">
        <v>30</v>
      </c>
      <c r="D508">
        <v>290</v>
      </c>
      <c r="E508" s="4" t="s">
        <v>274</v>
      </c>
      <c r="F508" s="4" t="str">
        <f t="shared" si="28"/>
        <v>Italy</v>
      </c>
      <c r="G508" s="11">
        <v>9.0026589999999995</v>
      </c>
      <c r="H508" s="11">
        <v>46.159647999999997</v>
      </c>
      <c r="I508" s="9">
        <v>42374</v>
      </c>
      <c r="J508" s="12">
        <f t="shared" si="29"/>
        <v>2016</v>
      </c>
      <c r="K508" s="12">
        <f t="shared" si="30"/>
        <v>1</v>
      </c>
      <c r="L508" s="12">
        <f t="shared" si="31"/>
        <v>5</v>
      </c>
      <c r="M508" t="s">
        <v>257</v>
      </c>
      <c r="N508" t="s">
        <v>258</v>
      </c>
      <c r="O508" t="s">
        <v>121</v>
      </c>
      <c r="P508" t="s">
        <v>121</v>
      </c>
      <c r="Q508" t="s">
        <v>109</v>
      </c>
      <c r="R508" t="s">
        <v>106</v>
      </c>
      <c r="S508">
        <v>4462</v>
      </c>
      <c r="T508" t="s">
        <v>104</v>
      </c>
      <c r="AA508" t="s">
        <v>114</v>
      </c>
      <c r="AB508" t="s">
        <v>119</v>
      </c>
      <c r="AD508" t="s">
        <v>130</v>
      </c>
      <c r="AE508" t="s">
        <v>135</v>
      </c>
      <c r="AM508" t="s">
        <v>124</v>
      </c>
      <c r="AO508">
        <v>0</v>
      </c>
      <c r="AT508">
        <v>0</v>
      </c>
      <c r="AU508" t="s">
        <v>206</v>
      </c>
      <c r="AV508">
        <v>5</v>
      </c>
      <c r="AW508">
        <v>2016</v>
      </c>
    </row>
    <row r="509" spans="1:49" ht="16" x14ac:dyDescent="0.2">
      <c r="A509" t="s">
        <v>127</v>
      </c>
      <c r="B509" t="s">
        <v>127</v>
      </c>
      <c r="C509" s="4">
        <v>30</v>
      </c>
      <c r="D509">
        <v>290</v>
      </c>
      <c r="E509" s="4" t="s">
        <v>274</v>
      </c>
      <c r="F509" s="4" t="str">
        <f t="shared" si="28"/>
        <v>Italy</v>
      </c>
      <c r="G509" s="11">
        <v>9.0026589999999995</v>
      </c>
      <c r="H509" s="11">
        <v>46.159647999999997</v>
      </c>
      <c r="I509" s="9">
        <v>42374</v>
      </c>
      <c r="J509" s="12">
        <f t="shared" si="29"/>
        <v>2016</v>
      </c>
      <c r="K509" s="12">
        <f t="shared" si="30"/>
        <v>1</v>
      </c>
      <c r="L509" s="12">
        <f t="shared" si="31"/>
        <v>5</v>
      </c>
      <c r="M509" t="s">
        <v>257</v>
      </c>
      <c r="N509" t="s">
        <v>258</v>
      </c>
      <c r="O509" t="s">
        <v>121</v>
      </c>
      <c r="P509" t="s">
        <v>121</v>
      </c>
      <c r="Q509" t="s">
        <v>109</v>
      </c>
      <c r="R509" t="s">
        <v>106</v>
      </c>
      <c r="S509">
        <v>4466</v>
      </c>
      <c r="T509" t="s">
        <v>104</v>
      </c>
      <c r="AA509" t="s">
        <v>114</v>
      </c>
      <c r="AB509" t="s">
        <v>119</v>
      </c>
      <c r="AD509" t="s">
        <v>136</v>
      </c>
      <c r="AE509" t="s">
        <v>137</v>
      </c>
      <c r="AM509" t="s">
        <v>124</v>
      </c>
      <c r="AO509">
        <v>0</v>
      </c>
      <c r="AT509">
        <v>0</v>
      </c>
      <c r="AU509" t="s">
        <v>206</v>
      </c>
      <c r="AV509">
        <v>5</v>
      </c>
      <c r="AW509">
        <v>2016</v>
      </c>
    </row>
    <row r="510" spans="1:49" ht="16" x14ac:dyDescent="0.2">
      <c r="A510" t="s">
        <v>127</v>
      </c>
      <c r="B510" t="s">
        <v>127</v>
      </c>
      <c r="C510" s="4">
        <v>30</v>
      </c>
      <c r="D510">
        <v>290</v>
      </c>
      <c r="E510" s="4" t="s">
        <v>274</v>
      </c>
      <c r="F510" s="4" t="str">
        <f t="shared" si="28"/>
        <v>Italy</v>
      </c>
      <c r="G510" s="11">
        <v>9.0026589999999995</v>
      </c>
      <c r="H510" s="11">
        <v>46.159647999999997</v>
      </c>
      <c r="I510" s="9">
        <v>42374</v>
      </c>
      <c r="J510" s="12">
        <f t="shared" si="29"/>
        <v>2016</v>
      </c>
      <c r="K510" s="12">
        <f t="shared" si="30"/>
        <v>1</v>
      </c>
      <c r="L510" s="12">
        <f t="shared" si="31"/>
        <v>5</v>
      </c>
      <c r="M510" t="s">
        <v>257</v>
      </c>
      <c r="N510" t="s">
        <v>258</v>
      </c>
      <c r="O510" t="s">
        <v>121</v>
      </c>
      <c r="P510" t="s">
        <v>121</v>
      </c>
      <c r="Q510" t="s">
        <v>109</v>
      </c>
      <c r="R510" t="s">
        <v>106</v>
      </c>
      <c r="S510">
        <v>4468</v>
      </c>
      <c r="T510" t="s">
        <v>104</v>
      </c>
      <c r="AA510" t="s">
        <v>114</v>
      </c>
      <c r="AB510" t="s">
        <v>119</v>
      </c>
      <c r="AD510" t="s">
        <v>130</v>
      </c>
      <c r="AE510" t="s">
        <v>131</v>
      </c>
      <c r="AM510" t="s">
        <v>124</v>
      </c>
      <c r="AO510">
        <v>0</v>
      </c>
      <c r="AT510">
        <v>0</v>
      </c>
      <c r="AU510" t="s">
        <v>206</v>
      </c>
      <c r="AV510">
        <v>5</v>
      </c>
      <c r="AW510">
        <v>2016</v>
      </c>
    </row>
  </sheetData>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6">
        <x14:dataValidation type="list" errorStyle="information" allowBlank="1" showErrorMessage="1" errorTitle="Data Validation Warning" error="The value you entered is not from the recommended list. This will create a warning upon validation." xr:uid="{00000000-0002-0000-0100-000000000000}">
          <x14:formula1>
            <xm:f>Lists!$B$2:$B$4</xm:f>
          </x14:formula1>
          <xm:sqref>R2:R50001</xm:sqref>
        </x14:dataValidation>
        <x14:dataValidation type="list" errorStyle="information" allowBlank="1" showErrorMessage="1" errorTitle="Data Validation Warning" error="The value you entered is not from the recommended list. This will create a warning upon validation." xr:uid="{00000000-0002-0000-0100-000001000000}">
          <x14:formula1>
            <xm:f>Lists!$C$2:$C$7</xm:f>
          </x14:formula1>
          <xm:sqref>Q2:Q50001</xm:sqref>
        </x14:dataValidation>
        <x14:dataValidation type="list" errorStyle="information" allowBlank="1" showErrorMessage="1" errorTitle="Data Validation Warning" error="The value you entered is not from the recommended list. This will create a warning upon validation." xr:uid="{00000000-0002-0000-0100-000002000000}">
          <x14:formula1>
            <xm:f>Lists!$D$2:$D$6</xm:f>
          </x14:formula1>
          <xm:sqref>AA2:AA50001</xm:sqref>
        </x14:dataValidation>
        <x14:dataValidation type="list" errorStyle="information" allowBlank="1" showErrorMessage="1" errorTitle="Data Validation Warning" error="The value you entered is not from the recommended list. This will create a warning upon validation." xr:uid="{00000000-0002-0000-0100-000003000000}">
          <x14:formula1>
            <xm:f>Lists!$E$2:$E$3</xm:f>
          </x14:formula1>
          <xm:sqref>AB2:AB50001</xm:sqref>
        </x14:dataValidation>
        <x14:dataValidation type="list" errorStyle="information" allowBlank="1" showErrorMessage="1" errorTitle="Data Validation Warning" error="The value you entered is not from the recommended list. This will create a warning upon validation." xr:uid="{00000000-0002-0000-0100-000004000000}">
          <x14:formula1>
            <xm:f>Lists!$F$2:$F$4</xm:f>
          </x14:formula1>
          <xm:sqref>P2:P50001</xm:sqref>
        </x14:dataValidation>
        <x14:dataValidation type="list" errorStyle="information" allowBlank="1" showErrorMessage="1" errorTitle="Data Validation Warning" error="The value you entered is not from the recommended list. This will create a warning upon validation." xr:uid="{00000000-0002-0000-0100-000005000000}">
          <x14:formula1>
            <xm:f>Lists!$G$2:$G$3</xm:f>
          </x14:formula1>
          <xm:sqref>O2:O50001</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7"/>
  <sheetViews>
    <sheetView workbookViewId="0"/>
  </sheetViews>
  <sheetFormatPr baseColWidth="10" defaultColWidth="8.83203125" defaultRowHeight="15" x14ac:dyDescent="0.2"/>
  <cols>
    <col min="1" max="1" width="31.5" customWidth="1"/>
    <col min="2" max="2" width="60" customWidth="1"/>
    <col min="3" max="3" width="25" customWidth="1"/>
    <col min="4" max="5" width="40" customWidth="1"/>
  </cols>
  <sheetData>
    <row r="1" spans="1:5" ht="19" x14ac:dyDescent="0.2">
      <c r="A1" s="1" t="s">
        <v>57</v>
      </c>
      <c r="B1" s="1" t="s">
        <v>58</v>
      </c>
      <c r="C1" s="1" t="s">
        <v>59</v>
      </c>
      <c r="D1" s="1" t="s">
        <v>60</v>
      </c>
      <c r="E1" s="1" t="s">
        <v>61</v>
      </c>
    </row>
    <row r="2" spans="1:5" ht="19" x14ac:dyDescent="0.2">
      <c r="A2" s="2" t="s">
        <v>11</v>
      </c>
      <c r="B2" s="3" t="s">
        <v>62</v>
      </c>
      <c r="D2" s="3"/>
      <c r="E2" s="3"/>
    </row>
    <row r="3" spans="1:5" ht="19" x14ac:dyDescent="0.2">
      <c r="A3" s="2" t="s">
        <v>12</v>
      </c>
      <c r="B3" s="3" t="s">
        <v>63</v>
      </c>
      <c r="D3" s="3"/>
      <c r="E3" s="3"/>
    </row>
    <row r="4" spans="1:5" ht="32" x14ac:dyDescent="0.2">
      <c r="A4" s="2" t="s">
        <v>13</v>
      </c>
      <c r="B4" s="3" t="s">
        <v>64</v>
      </c>
      <c r="D4" s="3"/>
      <c r="E4" s="3"/>
    </row>
    <row r="5" spans="1:5" ht="19" x14ac:dyDescent="0.2">
      <c r="A5" s="2" t="s">
        <v>14</v>
      </c>
      <c r="B5" s="3" t="s">
        <v>65</v>
      </c>
      <c r="D5" s="3"/>
      <c r="E5" s="3"/>
    </row>
    <row r="6" spans="1:5" ht="19" x14ac:dyDescent="0.2">
      <c r="A6" s="2" t="s">
        <v>15</v>
      </c>
      <c r="B6" s="3" t="s">
        <v>66</v>
      </c>
      <c r="D6" s="3"/>
      <c r="E6" s="3"/>
    </row>
    <row r="7" spans="1:5" ht="19" x14ac:dyDescent="0.2">
      <c r="A7" s="2" t="s">
        <v>16</v>
      </c>
      <c r="B7" s="3" t="s">
        <v>66</v>
      </c>
      <c r="D7" s="3"/>
      <c r="E7" s="3"/>
    </row>
    <row r="8" spans="1:5" ht="19" x14ac:dyDescent="0.2">
      <c r="A8" s="2" t="s">
        <v>17</v>
      </c>
      <c r="B8" s="3" t="s">
        <v>67</v>
      </c>
      <c r="D8" s="3"/>
      <c r="E8" s="3"/>
    </row>
    <row r="9" spans="1:5" ht="32" x14ac:dyDescent="0.2">
      <c r="A9" s="2" t="s">
        <v>18</v>
      </c>
      <c r="B9" s="3" t="s">
        <v>68</v>
      </c>
      <c r="D9" s="3"/>
      <c r="E9" s="3"/>
    </row>
    <row r="10" spans="1:5" ht="32" x14ac:dyDescent="0.2">
      <c r="A10" s="2" t="s">
        <v>19</v>
      </c>
      <c r="B10" s="3" t="s">
        <v>68</v>
      </c>
      <c r="D10" s="3"/>
      <c r="E10" s="3"/>
    </row>
    <row r="11" spans="1:5" ht="32" x14ac:dyDescent="0.2">
      <c r="A11" s="2" t="s">
        <v>20</v>
      </c>
      <c r="B11" s="3" t="s">
        <v>69</v>
      </c>
      <c r="C11" s="3" t="s">
        <v>70</v>
      </c>
      <c r="D11" s="3"/>
      <c r="E11" s="3"/>
    </row>
    <row r="12" spans="1:5" ht="32" x14ac:dyDescent="0.2">
      <c r="A12" s="2" t="s">
        <v>21</v>
      </c>
      <c r="B12" s="3" t="s">
        <v>71</v>
      </c>
      <c r="C12" s="3" t="s">
        <v>21</v>
      </c>
      <c r="D12" s="3"/>
      <c r="E12" s="3"/>
    </row>
    <row r="13" spans="1:5" ht="19" x14ac:dyDescent="0.2">
      <c r="A13" s="2" t="s">
        <v>22</v>
      </c>
      <c r="B13" s="3" t="s">
        <v>72</v>
      </c>
      <c r="C13" s="3" t="s">
        <v>22</v>
      </c>
      <c r="D13" s="3"/>
      <c r="E13" s="3"/>
    </row>
    <row r="14" spans="1:5" ht="19" x14ac:dyDescent="0.2">
      <c r="A14" s="2" t="s">
        <v>23</v>
      </c>
      <c r="B14" s="3" t="s">
        <v>73</v>
      </c>
      <c r="C14" s="3" t="s">
        <v>23</v>
      </c>
      <c r="D14" s="3"/>
      <c r="E14" s="3"/>
    </row>
    <row r="15" spans="1:5" ht="32" x14ac:dyDescent="0.2">
      <c r="A15" s="2" t="s">
        <v>24</v>
      </c>
      <c r="B15" s="3" t="s">
        <v>74</v>
      </c>
      <c r="D15" s="3"/>
      <c r="E15" s="3"/>
    </row>
    <row r="16" spans="1:5" ht="19" x14ac:dyDescent="0.2">
      <c r="A16" s="1" t="s">
        <v>25</v>
      </c>
      <c r="B16" s="3" t="s">
        <v>75</v>
      </c>
      <c r="C16" s="3" t="s">
        <v>76</v>
      </c>
      <c r="D16" s="3"/>
      <c r="E16" s="3"/>
    </row>
    <row r="17" spans="1:5" ht="19" x14ac:dyDescent="0.2">
      <c r="A17" s="1" t="s">
        <v>26</v>
      </c>
      <c r="B17" s="3" t="s">
        <v>77</v>
      </c>
      <c r="D17" s="3"/>
      <c r="E17" s="3"/>
    </row>
    <row r="18" spans="1:5" ht="19" x14ac:dyDescent="0.2">
      <c r="A18" s="1" t="s">
        <v>27</v>
      </c>
      <c r="B18" s="3" t="s">
        <v>78</v>
      </c>
      <c r="D18" s="3"/>
      <c r="E18" s="3"/>
    </row>
    <row r="19" spans="1:5" ht="19" x14ac:dyDescent="0.2">
      <c r="A19" s="1" t="s">
        <v>28</v>
      </c>
      <c r="B19" s="3" t="s">
        <v>79</v>
      </c>
      <c r="D19" s="3"/>
      <c r="E19" s="3"/>
    </row>
    <row r="20" spans="1:5" ht="19" x14ac:dyDescent="0.2">
      <c r="A20" s="1" t="s">
        <v>29</v>
      </c>
      <c r="B20" s="3" t="s">
        <v>80</v>
      </c>
      <c r="D20" s="3"/>
      <c r="E20" s="3"/>
    </row>
    <row r="21" spans="1:5" ht="19" x14ac:dyDescent="0.2">
      <c r="A21" s="1" t="s">
        <v>30</v>
      </c>
      <c r="B21" s="3" t="s">
        <v>81</v>
      </c>
      <c r="D21" s="3"/>
      <c r="E21" s="3"/>
    </row>
    <row r="22" spans="1:5" ht="32" x14ac:dyDescent="0.2">
      <c r="A22" s="1" t="s">
        <v>31</v>
      </c>
      <c r="B22" s="3" t="s">
        <v>82</v>
      </c>
      <c r="D22" s="3"/>
      <c r="E22" s="3"/>
    </row>
    <row r="23" spans="1:5" ht="32" x14ac:dyDescent="0.2">
      <c r="A23" s="1" t="s">
        <v>32</v>
      </c>
      <c r="B23" s="3" t="s">
        <v>83</v>
      </c>
      <c r="C23" s="3" t="s">
        <v>32</v>
      </c>
      <c r="D23" s="3"/>
      <c r="E23" s="3"/>
    </row>
    <row r="24" spans="1:5" ht="32" x14ac:dyDescent="0.2">
      <c r="A24" s="1" t="s">
        <v>33</v>
      </c>
      <c r="B24" s="3" t="s">
        <v>84</v>
      </c>
      <c r="C24" s="3" t="s">
        <v>33</v>
      </c>
      <c r="D24" s="3"/>
      <c r="E24" s="3"/>
    </row>
    <row r="25" spans="1:5" ht="32" x14ac:dyDescent="0.2">
      <c r="A25" s="1" t="s">
        <v>34</v>
      </c>
      <c r="B25" s="3" t="s">
        <v>68</v>
      </c>
      <c r="D25" s="3"/>
      <c r="E25" s="3"/>
    </row>
    <row r="26" spans="1:5" ht="19" x14ac:dyDescent="0.2">
      <c r="A26" s="1" t="s">
        <v>35</v>
      </c>
      <c r="B26" s="3" t="s">
        <v>85</v>
      </c>
      <c r="D26" s="3"/>
      <c r="E26" s="3"/>
    </row>
    <row r="27" spans="1:5" ht="19" x14ac:dyDescent="0.2">
      <c r="A27" s="1" t="s">
        <v>36</v>
      </c>
      <c r="B27" s="3" t="s">
        <v>86</v>
      </c>
      <c r="D27" s="3"/>
      <c r="E27" s="3"/>
    </row>
    <row r="28" spans="1:5" ht="19" x14ac:dyDescent="0.2">
      <c r="A28" s="1" t="s">
        <v>37</v>
      </c>
      <c r="B28" s="3" t="s">
        <v>87</v>
      </c>
      <c r="D28" s="3"/>
      <c r="E28" s="3"/>
    </row>
    <row r="29" spans="1:5" ht="19" x14ac:dyDescent="0.2">
      <c r="A29" s="1" t="s">
        <v>38</v>
      </c>
      <c r="B29" s="3" t="s">
        <v>88</v>
      </c>
      <c r="D29" s="3"/>
      <c r="E29" s="3"/>
    </row>
    <row r="30" spans="1:5" ht="19" x14ac:dyDescent="0.2">
      <c r="A30" s="1" t="s">
        <v>39</v>
      </c>
      <c r="B30" s="3" t="s">
        <v>89</v>
      </c>
      <c r="D30" s="3"/>
      <c r="E30" s="3"/>
    </row>
    <row r="31" spans="1:5" ht="19" x14ac:dyDescent="0.2">
      <c r="A31" s="1" t="s">
        <v>40</v>
      </c>
      <c r="B31" s="3" t="s">
        <v>90</v>
      </c>
      <c r="D31" s="3"/>
      <c r="E31" s="3"/>
    </row>
    <row r="32" spans="1:5" ht="19" x14ac:dyDescent="0.2">
      <c r="A32" s="1" t="s">
        <v>41</v>
      </c>
      <c r="B32" s="3" t="s">
        <v>90</v>
      </c>
      <c r="D32" s="3"/>
      <c r="E32" s="3"/>
    </row>
    <row r="33" spans="1:5" ht="19" x14ac:dyDescent="0.2">
      <c r="A33" s="1" t="s">
        <v>42</v>
      </c>
      <c r="B33" s="3" t="s">
        <v>66</v>
      </c>
      <c r="D33" s="3"/>
      <c r="E33" s="3"/>
    </row>
    <row r="34" spans="1:5" ht="19" x14ac:dyDescent="0.2">
      <c r="A34" s="1" t="s">
        <v>43</v>
      </c>
      <c r="B34" s="3" t="s">
        <v>66</v>
      </c>
      <c r="D34" s="3"/>
      <c r="E34" s="3"/>
    </row>
    <row r="35" spans="1:5" ht="32" x14ac:dyDescent="0.2">
      <c r="A35" s="1" t="s">
        <v>44</v>
      </c>
      <c r="B35" s="3" t="s">
        <v>91</v>
      </c>
      <c r="C35" s="3" t="s">
        <v>44</v>
      </c>
      <c r="D35" s="3"/>
      <c r="E35" s="3"/>
    </row>
    <row r="36" spans="1:5" ht="32" x14ac:dyDescent="0.2">
      <c r="A36" s="1" t="s">
        <v>45</v>
      </c>
      <c r="B36" s="3" t="s">
        <v>92</v>
      </c>
      <c r="D36" s="3"/>
      <c r="E36" s="3"/>
    </row>
    <row r="37" spans="1:5" ht="48" x14ac:dyDescent="0.2">
      <c r="A37" s="1" t="s">
        <v>46</v>
      </c>
      <c r="B37" s="3" t="s">
        <v>93</v>
      </c>
      <c r="D37" s="3"/>
      <c r="E37" s="3"/>
    </row>
    <row r="38" spans="1:5" ht="48" x14ac:dyDescent="0.2">
      <c r="A38" s="1" t="s">
        <v>47</v>
      </c>
      <c r="B38" s="3" t="s">
        <v>94</v>
      </c>
      <c r="D38" s="3"/>
      <c r="E38" s="3"/>
    </row>
    <row r="39" spans="1:5" ht="32" x14ac:dyDescent="0.2">
      <c r="A39" s="1" t="s">
        <v>48</v>
      </c>
      <c r="B39" s="3" t="s">
        <v>95</v>
      </c>
      <c r="D39" s="3"/>
      <c r="E39" s="3"/>
    </row>
    <row r="40" spans="1:5" ht="32" x14ac:dyDescent="0.2">
      <c r="A40" s="1" t="s">
        <v>49</v>
      </c>
      <c r="B40" s="3" t="s">
        <v>96</v>
      </c>
      <c r="D40" s="3"/>
      <c r="E40" s="3"/>
    </row>
    <row r="41" spans="1:5" ht="32" x14ac:dyDescent="0.2">
      <c r="A41" s="1" t="s">
        <v>50</v>
      </c>
      <c r="B41" s="3" t="s">
        <v>97</v>
      </c>
      <c r="D41" s="3"/>
      <c r="E41" s="3"/>
    </row>
    <row r="42" spans="1:5" ht="32" x14ac:dyDescent="0.2">
      <c r="A42" s="1" t="s">
        <v>51</v>
      </c>
      <c r="B42" s="3" t="s">
        <v>98</v>
      </c>
      <c r="D42" s="3"/>
      <c r="E42" s="3"/>
    </row>
    <row r="43" spans="1:5" ht="19" x14ac:dyDescent="0.2">
      <c r="A43" s="1" t="s">
        <v>52</v>
      </c>
      <c r="B43" s="3" t="s">
        <v>99</v>
      </c>
      <c r="D43" s="3"/>
      <c r="E43" s="3"/>
    </row>
    <row r="44" spans="1:5" ht="19" x14ac:dyDescent="0.2">
      <c r="A44" s="1" t="s">
        <v>53</v>
      </c>
      <c r="B44" s="3" t="s">
        <v>100</v>
      </c>
      <c r="D44" s="3"/>
      <c r="E44" s="3"/>
    </row>
    <row r="45" spans="1:5" ht="19" x14ac:dyDescent="0.2">
      <c r="A45" s="1" t="s">
        <v>54</v>
      </c>
      <c r="B45" s="3" t="s">
        <v>101</v>
      </c>
      <c r="D45" s="3"/>
      <c r="E45" s="3"/>
    </row>
    <row r="46" spans="1:5" ht="19" x14ac:dyDescent="0.2">
      <c r="A46" s="1" t="s">
        <v>55</v>
      </c>
      <c r="B46" s="3" t="s">
        <v>102</v>
      </c>
      <c r="D46" s="3"/>
      <c r="E46" s="3"/>
    </row>
    <row r="47" spans="1:5" ht="19" x14ac:dyDescent="0.2">
      <c r="A47" s="1" t="s">
        <v>56</v>
      </c>
      <c r="B47" s="3" t="s">
        <v>102</v>
      </c>
      <c r="D47" s="3"/>
      <c r="E47" s="3"/>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7"/>
  <sheetViews>
    <sheetView workbookViewId="0"/>
  </sheetViews>
  <sheetFormatPr baseColWidth="10" defaultColWidth="8.83203125" defaultRowHeight="15" x14ac:dyDescent="0.2"/>
  <cols>
    <col min="1" max="1" width="17.6640625" bestFit="1" customWidth="1"/>
    <col min="2" max="2" width="17.1640625" bestFit="1" customWidth="1"/>
    <col min="3" max="3" width="14.6640625" bestFit="1" customWidth="1"/>
    <col min="4" max="4" width="24.6640625" bestFit="1" customWidth="1"/>
    <col min="5" max="5" width="17.1640625" bestFit="1" customWidth="1"/>
    <col min="6" max="6" width="19.5" bestFit="1" customWidth="1"/>
    <col min="7" max="7" width="11.5" bestFit="1" customWidth="1"/>
    <col min="8" max="8" width="15.5" bestFit="1" customWidth="1"/>
  </cols>
  <sheetData>
    <row r="1" spans="1:8" ht="19" x14ac:dyDescent="0.2">
      <c r="A1" s="1" t="s">
        <v>25</v>
      </c>
      <c r="B1" s="1" t="s">
        <v>23</v>
      </c>
      <c r="C1" s="1" t="s">
        <v>22</v>
      </c>
      <c r="D1" s="1" t="s">
        <v>32</v>
      </c>
      <c r="E1" s="1" t="s">
        <v>33</v>
      </c>
      <c r="F1" s="1" t="s">
        <v>21</v>
      </c>
      <c r="G1" s="1" t="s">
        <v>70</v>
      </c>
      <c r="H1" s="1" t="s">
        <v>44</v>
      </c>
    </row>
    <row r="2" spans="1:8" x14ac:dyDescent="0.2">
      <c r="A2" s="4" t="s">
        <v>103</v>
      </c>
      <c r="B2" s="4" t="s">
        <v>105</v>
      </c>
      <c r="C2" s="4" t="s">
        <v>108</v>
      </c>
      <c r="D2" s="4" t="s">
        <v>114</v>
      </c>
      <c r="E2" s="4" t="s">
        <v>119</v>
      </c>
      <c r="F2" s="4" t="s">
        <v>120</v>
      </c>
      <c r="G2" s="4" t="s">
        <v>120</v>
      </c>
      <c r="H2" s="4" t="s">
        <v>123</v>
      </c>
    </row>
    <row r="3" spans="1:8" x14ac:dyDescent="0.2">
      <c r="A3" s="4" t="s">
        <v>104</v>
      </c>
      <c r="B3" s="4" t="s">
        <v>106</v>
      </c>
      <c r="C3" s="4" t="s">
        <v>109</v>
      </c>
      <c r="D3" s="4" t="s">
        <v>115</v>
      </c>
      <c r="E3" s="4" t="s">
        <v>117</v>
      </c>
      <c r="F3" s="4" t="s">
        <v>121</v>
      </c>
      <c r="G3" s="4" t="s">
        <v>121</v>
      </c>
      <c r="H3" s="4" t="s">
        <v>124</v>
      </c>
    </row>
    <row r="4" spans="1:8" x14ac:dyDescent="0.2">
      <c r="B4" s="4" t="s">
        <v>107</v>
      </c>
      <c r="C4" s="4" t="s">
        <v>110</v>
      </c>
      <c r="D4" s="4" t="s">
        <v>116</v>
      </c>
      <c r="F4" s="4" t="s">
        <v>122</v>
      </c>
      <c r="H4" s="4" t="s">
        <v>125</v>
      </c>
    </row>
    <row r="5" spans="1:8" x14ac:dyDescent="0.2">
      <c r="C5" s="4" t="s">
        <v>111</v>
      </c>
      <c r="D5" s="4" t="s">
        <v>117</v>
      </c>
      <c r="H5" s="4" t="s">
        <v>126</v>
      </c>
    </row>
    <row r="6" spans="1:8" x14ac:dyDescent="0.2">
      <c r="C6" s="4" t="s">
        <v>112</v>
      </c>
      <c r="D6" s="4" t="s">
        <v>118</v>
      </c>
      <c r="H6" s="4" t="s">
        <v>107</v>
      </c>
    </row>
    <row r="7" spans="1:8" x14ac:dyDescent="0.2">
      <c r="C7" s="4" t="s">
        <v>113</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Samples</vt:lpstr>
      <vt:lpstr>Data Fields</vt:lpstr>
      <vt:lpstr>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2016-08-20T17:40:54Z</dcterms:created>
  <dcterms:modified xsi:type="dcterms:W3CDTF">2019-11-22T18:15:37Z</dcterms:modified>
</cp:coreProperties>
</file>