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Documents\github\bioinformatics\autodock4\task\result\"/>
    </mc:Choice>
  </mc:AlternateContent>
  <bookViews>
    <workbookView xWindow="0" yWindow="0" windowWidth="20490" windowHeight="8205" activeTab="1"/>
  </bookViews>
  <sheets>
    <sheet name="General" sheetId="1" r:id="rId1"/>
    <sheet name="General 2" sheetId="7" r:id="rId2"/>
    <sheet name="Rutin" sheetId="3" r:id="rId3"/>
    <sheet name="Quercetin" sheetId="4" r:id="rId4"/>
    <sheet name="Cynoroside" sheetId="5" r:id="rId5"/>
    <sheet name="Firul acid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6" l="1"/>
  <c r="C12" i="6"/>
  <c r="C13" i="5"/>
  <c r="C12" i="5"/>
  <c r="C13" i="4"/>
  <c r="C12" i="4"/>
  <c r="C13" i="3"/>
  <c r="C12" i="3"/>
</calcChain>
</file>

<file path=xl/sharedStrings.xml><?xml version="1.0" encoding="utf-8"?>
<sst xmlns="http://schemas.openxmlformats.org/spreadsheetml/2006/main" count="40" uniqueCount="19">
  <si>
    <t>Rutin</t>
  </si>
  <si>
    <t>BE</t>
  </si>
  <si>
    <t>Quercetin</t>
  </si>
  <si>
    <t>Num</t>
  </si>
  <si>
    <t>Summa</t>
  </si>
  <si>
    <t>M±m</t>
  </si>
  <si>
    <t>Cynoroside</t>
  </si>
  <si>
    <t>Firul acid</t>
  </si>
  <si>
    <t>Rosavin</t>
  </si>
  <si>
    <t>Binding Energy</t>
  </si>
  <si>
    <t>Dihidroquercetin</t>
  </si>
  <si>
    <t>Galic acid</t>
  </si>
  <si>
    <r>
      <t>M</t>
    </r>
    <r>
      <rPr>
        <b/>
        <sz val="11"/>
        <color theme="1"/>
        <rFont val="Calibri"/>
        <family val="2"/>
      </rPr>
      <t>±m</t>
    </r>
  </si>
  <si>
    <t>Salidrodside</t>
  </si>
  <si>
    <t>Binding Energy kcal/mol</t>
  </si>
  <si>
    <t>Final Intermolecular Energy kcal/mol</t>
  </si>
  <si>
    <t>Final Total Internal Energy kcal/mol</t>
  </si>
  <si>
    <t>Salidrotside</t>
  </si>
  <si>
    <t>Acarbose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</si>
</sst>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Binding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z-Latn-U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General!$B$3</c:f>
              <c:strCache>
                <c:ptCount val="1"/>
                <c:pt idx="0">
                  <c:v>Rutin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General!$C$2</c:f>
              <c:strCache>
                <c:ptCount val="1"/>
                <c:pt idx="0">
                  <c:v>Binding Energy</c:v>
                </c:pt>
              </c:strCache>
            </c:strRef>
          </c:cat>
          <c:val>
            <c:numRef>
              <c:f>General!$C$3</c:f>
              <c:numCache>
                <c:formatCode>General</c:formatCode>
                <c:ptCount val="1"/>
                <c:pt idx="0">
                  <c:v>-5.28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F-494A-8724-0E42619576B2}"/>
            </c:ext>
          </c:extLst>
        </c:ser>
        <c:ser>
          <c:idx val="1"/>
          <c:order val="1"/>
          <c:tx>
            <c:strRef>
              <c:f>General!$B$4</c:f>
              <c:strCache>
                <c:ptCount val="1"/>
                <c:pt idx="0">
                  <c:v>Quercetin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General!$C$2</c:f>
              <c:strCache>
                <c:ptCount val="1"/>
                <c:pt idx="0">
                  <c:v>Binding Energy</c:v>
                </c:pt>
              </c:strCache>
            </c:strRef>
          </c:cat>
          <c:val>
            <c:numRef>
              <c:f>General!$C$4</c:f>
              <c:numCache>
                <c:formatCode>General</c:formatCode>
                <c:ptCount val="1"/>
                <c:pt idx="0">
                  <c:v>-5.58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F-494A-8724-0E42619576B2}"/>
            </c:ext>
          </c:extLst>
        </c:ser>
        <c:ser>
          <c:idx val="2"/>
          <c:order val="2"/>
          <c:tx>
            <c:strRef>
              <c:f>General!$B$5</c:f>
              <c:strCache>
                <c:ptCount val="1"/>
                <c:pt idx="0">
                  <c:v>Cynoroside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General!$C$2</c:f>
              <c:strCache>
                <c:ptCount val="1"/>
                <c:pt idx="0">
                  <c:v>Binding Energy</c:v>
                </c:pt>
              </c:strCache>
            </c:strRef>
          </c:cat>
          <c:val>
            <c:numRef>
              <c:f>General!$C$5</c:f>
              <c:numCache>
                <c:formatCode>General</c:formatCode>
                <c:ptCount val="1"/>
                <c:pt idx="0">
                  <c:v>-5.14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F-494A-8724-0E42619576B2}"/>
            </c:ext>
          </c:extLst>
        </c:ser>
        <c:ser>
          <c:idx val="3"/>
          <c:order val="3"/>
          <c:tx>
            <c:strRef>
              <c:f>General!$B$6</c:f>
              <c:strCache>
                <c:ptCount val="1"/>
                <c:pt idx="0">
                  <c:v>Firul acid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General!$C$2</c:f>
              <c:strCache>
                <c:ptCount val="1"/>
                <c:pt idx="0">
                  <c:v>Binding Energy</c:v>
                </c:pt>
              </c:strCache>
            </c:strRef>
          </c:cat>
          <c:val>
            <c:numRef>
              <c:f>General!$C$6</c:f>
              <c:numCache>
                <c:formatCode>General</c:formatCode>
                <c:ptCount val="1"/>
                <c:pt idx="0">
                  <c:v>-5.56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CF-494A-8724-0E42619576B2}"/>
            </c:ext>
          </c:extLst>
        </c:ser>
        <c:ser>
          <c:idx val="4"/>
          <c:order val="4"/>
          <c:tx>
            <c:strRef>
              <c:f>General!$B$7</c:f>
              <c:strCache>
                <c:ptCount val="1"/>
                <c:pt idx="0">
                  <c:v>Rosavin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General!$C$2</c:f>
              <c:strCache>
                <c:ptCount val="1"/>
                <c:pt idx="0">
                  <c:v>Binding Energy</c:v>
                </c:pt>
              </c:strCache>
            </c:strRef>
          </c:cat>
          <c:val>
            <c:numRef>
              <c:f>General!$C$7</c:f>
              <c:numCache>
                <c:formatCode>General</c:formatCode>
                <c:ptCount val="1"/>
                <c:pt idx="0">
                  <c:v>-6.34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CF-494A-8724-0E42619576B2}"/>
            </c:ext>
          </c:extLst>
        </c:ser>
        <c:ser>
          <c:idx val="5"/>
          <c:order val="5"/>
          <c:tx>
            <c:strRef>
              <c:f>General!$B$8</c:f>
              <c:strCache>
                <c:ptCount val="1"/>
                <c:pt idx="0">
                  <c:v>Dihidroquercetin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General!$C$2</c:f>
              <c:strCache>
                <c:ptCount val="1"/>
                <c:pt idx="0">
                  <c:v>Binding Energy</c:v>
                </c:pt>
              </c:strCache>
            </c:strRef>
          </c:cat>
          <c:val>
            <c:numRef>
              <c:f>General!$C$8</c:f>
              <c:numCache>
                <c:formatCode>General</c:formatCode>
                <c:ptCount val="1"/>
                <c:pt idx="0">
                  <c:v>-5.85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CF-494A-8724-0E42619576B2}"/>
            </c:ext>
          </c:extLst>
        </c:ser>
        <c:ser>
          <c:idx val="6"/>
          <c:order val="6"/>
          <c:tx>
            <c:strRef>
              <c:f>General!$B$9</c:f>
              <c:strCache>
                <c:ptCount val="1"/>
                <c:pt idx="0">
                  <c:v>Galic acid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General!$C$2</c:f>
              <c:strCache>
                <c:ptCount val="1"/>
                <c:pt idx="0">
                  <c:v>Binding Energy</c:v>
                </c:pt>
              </c:strCache>
            </c:strRef>
          </c:cat>
          <c:val>
            <c:numRef>
              <c:f>General!$C$9</c:f>
              <c:numCache>
                <c:formatCode>General</c:formatCode>
                <c:ptCount val="1"/>
                <c:pt idx="0">
                  <c:v>-3.99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CF-494A-8724-0E42619576B2}"/>
            </c:ext>
          </c:extLst>
        </c:ser>
        <c:ser>
          <c:idx val="7"/>
          <c:order val="7"/>
          <c:tx>
            <c:strRef>
              <c:f>General!$B$10</c:f>
              <c:strCache>
                <c:ptCount val="1"/>
                <c:pt idx="0">
                  <c:v>Salidrodside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General!$C$2</c:f>
              <c:strCache>
                <c:ptCount val="1"/>
                <c:pt idx="0">
                  <c:v>Binding Energy</c:v>
                </c:pt>
              </c:strCache>
            </c:strRef>
          </c:cat>
          <c:val>
            <c:numRef>
              <c:f>General!$C$10</c:f>
              <c:numCache>
                <c:formatCode>General</c:formatCode>
                <c:ptCount val="1"/>
                <c:pt idx="0">
                  <c:v>-6.24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CF-494A-8724-0E42619576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209552"/>
        <c:axId val="406209880"/>
      </c:barChart>
      <c:catAx>
        <c:axId val="406209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6209880"/>
        <c:crosses val="autoZero"/>
        <c:auto val="1"/>
        <c:lblAlgn val="ctr"/>
        <c:lblOffset val="100"/>
        <c:noMultiLvlLbl val="0"/>
      </c:catAx>
      <c:valAx>
        <c:axId val="4062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z-Latn-UZ"/>
          </a:p>
        </c:txPr>
        <c:crossAx val="40620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z-Latn-U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z-Latn-U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z-Latn-U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2'!$B$3</c:f>
              <c:strCache>
                <c:ptCount val="1"/>
                <c:pt idx="0">
                  <c:v>Rutin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'General 2'!$C$2:$E$2</c:f>
              <c:strCache>
                <c:ptCount val="3"/>
                <c:pt idx="0">
                  <c:v>Binding Energy kcal/mol</c:v>
                </c:pt>
                <c:pt idx="1">
                  <c:v>Final Intermolecular Energy kcal/mol</c:v>
                </c:pt>
                <c:pt idx="2">
                  <c:v>Final Total Internal Energy kcal/mol</c:v>
                </c:pt>
              </c:strCache>
            </c:strRef>
          </c:cat>
          <c:val>
            <c:numRef>
              <c:f>'General 2'!$C$3:$E$3</c:f>
              <c:numCache>
                <c:formatCode>General</c:formatCode>
                <c:ptCount val="3"/>
                <c:pt idx="0">
                  <c:v>-5.28</c:v>
                </c:pt>
                <c:pt idx="1">
                  <c:v>-10.050000000000001</c:v>
                </c:pt>
                <c:pt idx="2">
                  <c:v>-6.55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7-4323-8FF3-86457D973E16}"/>
            </c:ext>
          </c:extLst>
        </c:ser>
        <c:ser>
          <c:idx val="1"/>
          <c:order val="1"/>
          <c:tx>
            <c:strRef>
              <c:f>'General 2'!$B$4</c:f>
              <c:strCache>
                <c:ptCount val="1"/>
                <c:pt idx="0">
                  <c:v>Quercetin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'General 2'!$C$2:$E$2</c:f>
              <c:strCache>
                <c:ptCount val="3"/>
                <c:pt idx="0">
                  <c:v>Binding Energy kcal/mol</c:v>
                </c:pt>
                <c:pt idx="1">
                  <c:v>Final Intermolecular Energy kcal/mol</c:v>
                </c:pt>
                <c:pt idx="2">
                  <c:v>Final Total Internal Energy kcal/mol</c:v>
                </c:pt>
              </c:strCache>
            </c:strRef>
          </c:cat>
          <c:val>
            <c:numRef>
              <c:f>'General 2'!$C$4:$E$4</c:f>
              <c:numCache>
                <c:formatCode>General</c:formatCode>
                <c:ptCount val="3"/>
                <c:pt idx="0">
                  <c:v>-5.58</c:v>
                </c:pt>
                <c:pt idx="1">
                  <c:v>-7.37</c:v>
                </c:pt>
                <c:pt idx="2">
                  <c:v>-2.4300000000000002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7-4323-8FF3-86457D973E16}"/>
            </c:ext>
          </c:extLst>
        </c:ser>
        <c:ser>
          <c:idx val="2"/>
          <c:order val="2"/>
          <c:tx>
            <c:strRef>
              <c:f>'General 2'!$B$5</c:f>
              <c:strCache>
                <c:ptCount val="1"/>
                <c:pt idx="0">
                  <c:v>Cynoroside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'General 2'!$C$2:$E$2</c:f>
              <c:strCache>
                <c:ptCount val="3"/>
                <c:pt idx="0">
                  <c:v>Binding Energy kcal/mol</c:v>
                </c:pt>
                <c:pt idx="1">
                  <c:v>Final Intermolecular Energy kcal/mol</c:v>
                </c:pt>
                <c:pt idx="2">
                  <c:v>Final Total Internal Energy kcal/mol</c:v>
                </c:pt>
              </c:strCache>
            </c:strRef>
          </c:cat>
          <c:val>
            <c:numRef>
              <c:f>'General 2'!$C$5:$E$5</c:f>
              <c:numCache>
                <c:formatCode>General</c:formatCode>
                <c:ptCount val="3"/>
                <c:pt idx="0">
                  <c:v>-5.14</c:v>
                </c:pt>
                <c:pt idx="1">
                  <c:v>-8.42</c:v>
                </c:pt>
                <c:pt idx="2">
                  <c:v>-3.57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7-4323-8FF3-86457D973E16}"/>
            </c:ext>
          </c:extLst>
        </c:ser>
        <c:ser>
          <c:idx val="3"/>
          <c:order val="3"/>
          <c:tx>
            <c:strRef>
              <c:f>'General 2'!$B$6</c:f>
              <c:strCache>
                <c:ptCount val="1"/>
                <c:pt idx="0">
                  <c:v>Firul acid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'General 2'!$C$2:$E$2</c:f>
              <c:strCache>
                <c:ptCount val="3"/>
                <c:pt idx="0">
                  <c:v>Binding Energy kcal/mol</c:v>
                </c:pt>
                <c:pt idx="1">
                  <c:v>Final Intermolecular Energy kcal/mol</c:v>
                </c:pt>
                <c:pt idx="2">
                  <c:v>Final Total Internal Energy kcal/mol</c:v>
                </c:pt>
              </c:strCache>
            </c:strRef>
          </c:cat>
          <c:val>
            <c:numRef>
              <c:f>'General 2'!$C$6:$E$6</c:f>
              <c:numCache>
                <c:formatCode>General</c:formatCode>
                <c:ptCount val="3"/>
                <c:pt idx="0">
                  <c:v>-5.56</c:v>
                </c:pt>
                <c:pt idx="1">
                  <c:v>-7.05</c:v>
                </c:pt>
                <c:pt idx="2">
                  <c:v>-0.37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7-4323-8FF3-86457D973E16}"/>
            </c:ext>
          </c:extLst>
        </c:ser>
        <c:ser>
          <c:idx val="4"/>
          <c:order val="4"/>
          <c:tx>
            <c:strRef>
              <c:f>'General 2'!$B$7</c:f>
              <c:strCache>
                <c:ptCount val="1"/>
                <c:pt idx="0">
                  <c:v>Rosavin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'General 2'!$C$2:$E$2</c:f>
              <c:strCache>
                <c:ptCount val="3"/>
                <c:pt idx="0">
                  <c:v>Binding Energy kcal/mol</c:v>
                </c:pt>
                <c:pt idx="1">
                  <c:v>Final Intermolecular Energy kcal/mol</c:v>
                </c:pt>
                <c:pt idx="2">
                  <c:v>Final Total Internal Energy kcal/mol</c:v>
                </c:pt>
              </c:strCache>
            </c:strRef>
          </c:cat>
          <c:val>
            <c:numRef>
              <c:f>'General 2'!$C$7:$E$7</c:f>
              <c:numCache>
                <c:formatCode>General</c:formatCode>
                <c:ptCount val="3"/>
                <c:pt idx="0">
                  <c:v>-6.34</c:v>
                </c:pt>
                <c:pt idx="1">
                  <c:v>-10.220000000000001</c:v>
                </c:pt>
                <c:pt idx="2">
                  <c:v>-4.07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7-4323-8FF3-86457D973E16}"/>
            </c:ext>
          </c:extLst>
        </c:ser>
        <c:ser>
          <c:idx val="5"/>
          <c:order val="5"/>
          <c:tx>
            <c:strRef>
              <c:f>'General 2'!$B$8</c:f>
              <c:strCache>
                <c:ptCount val="1"/>
                <c:pt idx="0">
                  <c:v>Dihidroquercetin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'General 2'!$C$2:$E$2</c:f>
              <c:strCache>
                <c:ptCount val="3"/>
                <c:pt idx="0">
                  <c:v>Binding Energy kcal/mol</c:v>
                </c:pt>
                <c:pt idx="1">
                  <c:v>Final Intermolecular Energy kcal/mol</c:v>
                </c:pt>
                <c:pt idx="2">
                  <c:v>Final Total Internal Energy kcal/mol</c:v>
                </c:pt>
              </c:strCache>
            </c:strRef>
          </c:cat>
          <c:val>
            <c:numRef>
              <c:f>'General 2'!$C$8:$E$8</c:f>
              <c:numCache>
                <c:formatCode>General</c:formatCode>
                <c:ptCount val="3"/>
                <c:pt idx="0">
                  <c:v>-5.85</c:v>
                </c:pt>
                <c:pt idx="1">
                  <c:v>-7.64</c:v>
                </c:pt>
                <c:pt idx="2">
                  <c:v>-2.72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7-4323-8FF3-86457D973E16}"/>
            </c:ext>
          </c:extLst>
        </c:ser>
        <c:ser>
          <c:idx val="6"/>
          <c:order val="6"/>
          <c:tx>
            <c:strRef>
              <c:f>'General 2'!$B$9</c:f>
              <c:strCache>
                <c:ptCount val="1"/>
                <c:pt idx="0">
                  <c:v>Galic acid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'General 2'!$C$2:$E$2</c:f>
              <c:strCache>
                <c:ptCount val="3"/>
                <c:pt idx="0">
                  <c:v>Binding Energy kcal/mol</c:v>
                </c:pt>
                <c:pt idx="1">
                  <c:v>Final Intermolecular Energy kcal/mol</c:v>
                </c:pt>
                <c:pt idx="2">
                  <c:v>Final Total Internal Energy kcal/mol</c:v>
                </c:pt>
              </c:strCache>
            </c:strRef>
          </c:cat>
          <c:val>
            <c:numRef>
              <c:f>'General 2'!$C$9:$E$9</c:f>
              <c:numCache>
                <c:formatCode>General</c:formatCode>
                <c:ptCount val="3"/>
                <c:pt idx="0">
                  <c:v>-3.99</c:v>
                </c:pt>
                <c:pt idx="1">
                  <c:v>-5.48</c:v>
                </c:pt>
                <c:pt idx="2">
                  <c:v>-0.89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17-4323-8FF3-86457D973E16}"/>
            </c:ext>
          </c:extLst>
        </c:ser>
        <c:ser>
          <c:idx val="7"/>
          <c:order val="7"/>
          <c:tx>
            <c:strRef>
              <c:f>'General 2'!$B$10</c:f>
              <c:strCache>
                <c:ptCount val="1"/>
                <c:pt idx="0">
                  <c:v>Salidrodside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'General 2'!$C$2:$E$2</c:f>
              <c:strCache>
                <c:ptCount val="3"/>
                <c:pt idx="0">
                  <c:v>Binding Energy kcal/mol</c:v>
                </c:pt>
                <c:pt idx="1">
                  <c:v>Final Intermolecular Energy kcal/mol</c:v>
                </c:pt>
                <c:pt idx="2">
                  <c:v>Final Total Internal Energy kcal/mol</c:v>
                </c:pt>
              </c:strCache>
            </c:strRef>
          </c:cat>
          <c:val>
            <c:numRef>
              <c:f>'General 2'!$C$10:$E$10</c:f>
              <c:numCache>
                <c:formatCode>General</c:formatCode>
                <c:ptCount val="3"/>
                <c:pt idx="0">
                  <c:v>-6.24</c:v>
                </c:pt>
                <c:pt idx="1">
                  <c:v>-9.2200000000000006</c:v>
                </c:pt>
                <c:pt idx="2">
                  <c:v>-2.5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17-4323-8FF3-86457D973E16}"/>
            </c:ext>
          </c:extLst>
        </c:ser>
        <c:ser>
          <c:idx val="8"/>
          <c:order val="8"/>
          <c:tx>
            <c:strRef>
              <c:f>'General 2'!$B$11</c:f>
              <c:strCache>
                <c:ptCount val="1"/>
                <c:pt idx="0">
                  <c:v>Acarbose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'General 2'!$C$2:$E$2</c:f>
              <c:strCache>
                <c:ptCount val="3"/>
                <c:pt idx="0">
                  <c:v>Binding Energy kcal/mol</c:v>
                </c:pt>
                <c:pt idx="1">
                  <c:v>Final Intermolecular Energy kcal/mol</c:v>
                </c:pt>
                <c:pt idx="2">
                  <c:v>Final Total Internal Energy kcal/mol</c:v>
                </c:pt>
              </c:strCache>
            </c:strRef>
          </c:cat>
          <c:val>
            <c:numRef>
              <c:f>'General 2'!$C$11:$E$11</c:f>
              <c:numCache>
                <c:formatCode>General</c:formatCode>
                <c:ptCount val="3"/>
                <c:pt idx="0">
                  <c:v>-1.33</c:v>
                </c:pt>
                <c:pt idx="1">
                  <c:v>-7.9</c:v>
                </c:pt>
                <c:pt idx="2">
                  <c:v>-9.02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17-4323-8FF3-86457D973E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7891408"/>
        <c:axId val="377885176"/>
      </c:barChart>
      <c:catAx>
        <c:axId val="3778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z-Latn-UZ"/>
          </a:p>
        </c:txPr>
        <c:crossAx val="377885176"/>
        <c:crosses val="autoZero"/>
        <c:auto val="1"/>
        <c:lblAlgn val="ctr"/>
        <c:lblOffset val="100"/>
        <c:noMultiLvlLbl val="0"/>
      </c:catAx>
      <c:valAx>
        <c:axId val="37788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z-Latn-UZ"/>
          </a:p>
        </c:txPr>
        <c:crossAx val="3778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z-Latn-U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z-Latn-U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</xdr:row>
      <xdr:rowOff>4761</xdr:rowOff>
    </xdr:from>
    <xdr:to>
      <xdr:col>15</xdr:col>
      <xdr:colOff>609599</xdr:colOff>
      <xdr:row>20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592434</xdr:colOff>
      <xdr:row>1</xdr:row>
      <xdr:rowOff>15280</xdr:rowOff>
    </xdr:from>
    <xdr:to>
      <xdr:col>21</xdr:col>
      <xdr:colOff>20934</xdr:colOff>
      <xdr:row>25</xdr:row>
      <xdr:rowOff>73269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B2" sqref="B2:C10"/>
    </sheetView>
  </sheetViews>
  <sheetFormatPr defaultRowHeight="15" x14ac:dyDescent="0.25"/>
  <cols>
    <col min="2" max="2" width="17" customWidth="1"/>
    <col min="3" max="3" width="15.42578125" customWidth="1"/>
  </cols>
  <sheetData>
    <row r="2" spans="2:3" ht="30" x14ac:dyDescent="0.25">
      <c r="B2" s="4"/>
      <c r="C2" s="4" t="s">
        <v>9</v>
      </c>
    </row>
    <row r="3" spans="2:3" x14ac:dyDescent="0.25">
      <c r="B3" s="4" t="s">
        <v>0</v>
      </c>
      <c r="C3" s="3">
        <v>-5.28</v>
      </c>
    </row>
    <row r="4" spans="2:3" x14ac:dyDescent="0.25">
      <c r="B4" s="4" t="s">
        <v>2</v>
      </c>
      <c r="C4" s="3">
        <v>-5.58</v>
      </c>
    </row>
    <row r="5" spans="2:3" x14ac:dyDescent="0.25">
      <c r="B5" s="4" t="s">
        <v>6</v>
      </c>
      <c r="C5" s="3">
        <v>-5.14</v>
      </c>
    </row>
    <row r="6" spans="2:3" x14ac:dyDescent="0.25">
      <c r="B6" s="4" t="s">
        <v>7</v>
      </c>
      <c r="C6" s="3">
        <v>-5.56</v>
      </c>
    </row>
    <row r="7" spans="2:3" x14ac:dyDescent="0.25">
      <c r="B7" s="4" t="s">
        <v>8</v>
      </c>
      <c r="C7" s="3">
        <v>-6.34</v>
      </c>
    </row>
    <row r="8" spans="2:3" ht="15" customHeight="1" x14ac:dyDescent="0.25">
      <c r="B8" s="5" t="s">
        <v>10</v>
      </c>
      <c r="C8" s="6">
        <v>-5.85</v>
      </c>
    </row>
    <row r="9" spans="2:3" x14ac:dyDescent="0.25">
      <c r="B9" s="5" t="s">
        <v>11</v>
      </c>
      <c r="C9" s="6">
        <v>-3.99</v>
      </c>
    </row>
    <row r="10" spans="2:3" x14ac:dyDescent="0.25">
      <c r="B10" s="5" t="s">
        <v>13</v>
      </c>
      <c r="C10" s="6">
        <v>-6.24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8"/>
  <sheetViews>
    <sheetView tabSelected="1" topLeftCell="D1" zoomScale="91" workbookViewId="0">
      <selection activeCell="B2" sqref="B2:E11"/>
    </sheetView>
  </sheetViews>
  <sheetFormatPr defaultRowHeight="15" x14ac:dyDescent="0.25"/>
  <cols>
    <col min="2" max="2" width="21.85546875" customWidth="1"/>
    <col min="3" max="3" width="27.42578125" customWidth="1"/>
    <col min="4" max="4" width="27.5703125" customWidth="1"/>
    <col min="5" max="5" width="27.42578125" customWidth="1"/>
  </cols>
  <sheetData>
    <row r="2" spans="2:5" ht="30" x14ac:dyDescent="0.25">
      <c r="B2" s="4"/>
      <c r="C2" s="4" t="s">
        <v>14</v>
      </c>
      <c r="D2" s="4" t="s">
        <v>15</v>
      </c>
      <c r="E2" s="4" t="s">
        <v>16</v>
      </c>
    </row>
    <row r="3" spans="2:5" x14ac:dyDescent="0.25">
      <c r="B3" s="4" t="s">
        <v>0</v>
      </c>
      <c r="C3" s="3">
        <v>-5.28</v>
      </c>
      <c r="D3" s="3">
        <v>-10.050000000000001</v>
      </c>
      <c r="E3" s="3">
        <v>-6.55</v>
      </c>
    </row>
    <row r="4" spans="2:5" x14ac:dyDescent="0.25">
      <c r="B4" s="4" t="s">
        <v>2</v>
      </c>
      <c r="C4" s="3">
        <v>-5.58</v>
      </c>
      <c r="D4" s="3">
        <v>-7.37</v>
      </c>
      <c r="E4" s="3">
        <v>-2.4300000000000002</v>
      </c>
    </row>
    <row r="5" spans="2:5" x14ac:dyDescent="0.25">
      <c r="B5" s="4" t="s">
        <v>6</v>
      </c>
      <c r="C5" s="3">
        <v>-5.14</v>
      </c>
      <c r="D5" s="3">
        <v>-8.42</v>
      </c>
      <c r="E5" s="3">
        <v>-3.57</v>
      </c>
    </row>
    <row r="6" spans="2:5" x14ac:dyDescent="0.25">
      <c r="B6" s="4" t="s">
        <v>7</v>
      </c>
      <c r="C6" s="3">
        <v>-5.56</v>
      </c>
      <c r="D6" s="3">
        <v>-7.05</v>
      </c>
      <c r="E6" s="3">
        <v>-0.37</v>
      </c>
    </row>
    <row r="7" spans="2:5" x14ac:dyDescent="0.25">
      <c r="B7" s="4" t="s">
        <v>8</v>
      </c>
      <c r="C7" s="3">
        <v>-6.34</v>
      </c>
      <c r="D7" s="3">
        <v>-10.220000000000001</v>
      </c>
      <c r="E7" s="3">
        <v>-4.07</v>
      </c>
    </row>
    <row r="8" spans="2:5" x14ac:dyDescent="0.25">
      <c r="B8" s="5" t="s">
        <v>10</v>
      </c>
      <c r="C8" s="6">
        <v>-5.85</v>
      </c>
      <c r="D8" s="3">
        <v>-7.64</v>
      </c>
      <c r="E8" s="3">
        <v>-2.72</v>
      </c>
    </row>
    <row r="9" spans="2:5" x14ac:dyDescent="0.25">
      <c r="B9" s="5" t="s">
        <v>11</v>
      </c>
      <c r="C9" s="6">
        <v>-3.99</v>
      </c>
      <c r="D9" s="3">
        <v>-5.48</v>
      </c>
      <c r="E9" s="3">
        <v>-0.89</v>
      </c>
    </row>
    <row r="10" spans="2:5" x14ac:dyDescent="0.25">
      <c r="B10" s="5" t="s">
        <v>13</v>
      </c>
      <c r="C10" s="6">
        <v>-6.24</v>
      </c>
      <c r="D10" s="3">
        <v>-9.2200000000000006</v>
      </c>
      <c r="E10" s="3">
        <v>-2.5</v>
      </c>
    </row>
    <row r="11" spans="2:5" x14ac:dyDescent="0.25">
      <c r="B11" s="5" t="s">
        <v>18</v>
      </c>
      <c r="C11" s="6">
        <v>-1.33</v>
      </c>
      <c r="D11" s="14">
        <v>-7.9</v>
      </c>
      <c r="E11" s="14">
        <v>-9.02</v>
      </c>
    </row>
    <row r="36" spans="6:6" x14ac:dyDescent="0.25">
      <c r="F36" t="s">
        <v>8</v>
      </c>
    </row>
    <row r="37" spans="6:6" x14ac:dyDescent="0.25">
      <c r="F37" t="s">
        <v>0</v>
      </c>
    </row>
    <row r="38" spans="6:6" x14ac:dyDescent="0.25">
      <c r="F38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2" sqref="A12:B13"/>
    </sheetView>
  </sheetViews>
  <sheetFormatPr defaultRowHeight="15" x14ac:dyDescent="0.25"/>
  <sheetData>
    <row r="1" spans="1:3" x14ac:dyDescent="0.25">
      <c r="A1" s="2"/>
      <c r="B1" s="7" t="s">
        <v>3</v>
      </c>
      <c r="C1" s="7" t="s">
        <v>1</v>
      </c>
    </row>
    <row r="2" spans="1:3" x14ac:dyDescent="0.25">
      <c r="A2" s="7">
        <v>1</v>
      </c>
      <c r="B2" s="2">
        <v>10</v>
      </c>
      <c r="C2" s="2">
        <v>-5.58</v>
      </c>
    </row>
    <row r="3" spans="1:3" x14ac:dyDescent="0.25">
      <c r="A3" s="7">
        <v>2</v>
      </c>
      <c r="B3" s="2">
        <v>2</v>
      </c>
      <c r="C3" s="2">
        <v>-5.16</v>
      </c>
    </row>
    <row r="4" spans="1:3" x14ac:dyDescent="0.25">
      <c r="A4" s="7">
        <v>3</v>
      </c>
      <c r="B4" s="2">
        <v>4</v>
      </c>
      <c r="C4" s="2">
        <v>-4.63</v>
      </c>
    </row>
    <row r="5" spans="1:3" x14ac:dyDescent="0.25">
      <c r="A5" s="7">
        <v>4</v>
      </c>
      <c r="B5" s="2">
        <v>7</v>
      </c>
      <c r="C5" s="2">
        <v>-4.96</v>
      </c>
    </row>
    <row r="6" spans="1:3" x14ac:dyDescent="0.25">
      <c r="A6" s="7">
        <v>5</v>
      </c>
      <c r="B6" s="2">
        <v>9</v>
      </c>
      <c r="C6" s="2">
        <v>-4.01</v>
      </c>
    </row>
    <row r="7" spans="1:3" x14ac:dyDescent="0.25">
      <c r="A7" s="7">
        <v>6</v>
      </c>
      <c r="B7" s="2">
        <v>6</v>
      </c>
      <c r="C7" s="2">
        <v>-4.01</v>
      </c>
    </row>
    <row r="8" spans="1:3" x14ac:dyDescent="0.25">
      <c r="A8" s="7">
        <v>7</v>
      </c>
      <c r="B8" s="2">
        <v>3</v>
      </c>
      <c r="C8" s="2">
        <v>-3.65</v>
      </c>
    </row>
    <row r="9" spans="1:3" x14ac:dyDescent="0.25">
      <c r="A9" s="7">
        <v>8</v>
      </c>
      <c r="B9" s="2">
        <v>8</v>
      </c>
      <c r="C9" s="2">
        <v>-3.21</v>
      </c>
    </row>
    <row r="10" spans="1:3" x14ac:dyDescent="0.25">
      <c r="A10" s="7">
        <v>9</v>
      </c>
      <c r="B10" s="2">
        <v>5</v>
      </c>
      <c r="C10" s="2">
        <v>-2.71</v>
      </c>
    </row>
    <row r="11" spans="1:3" x14ac:dyDescent="0.25">
      <c r="A11" s="7">
        <v>10</v>
      </c>
      <c r="B11" s="2">
        <v>1</v>
      </c>
      <c r="C11" s="2">
        <v>-1.74</v>
      </c>
    </row>
    <row r="12" spans="1:3" x14ac:dyDescent="0.25">
      <c r="A12" s="8" t="s">
        <v>4</v>
      </c>
      <c r="B12" s="9"/>
      <c r="C12" s="1">
        <f>SUM(C2:C11)</f>
        <v>-39.660000000000004</v>
      </c>
    </row>
    <row r="13" spans="1:3" x14ac:dyDescent="0.25">
      <c r="A13" s="8" t="s">
        <v>12</v>
      </c>
      <c r="B13" s="9"/>
      <c r="C13" s="1">
        <f>AVERAGE(C2:C11)</f>
        <v>-3.9660000000000002</v>
      </c>
    </row>
  </sheetData>
  <mergeCells count="2">
    <mergeCell ref="A12:B12"/>
    <mergeCell ref="A13:B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6" sqref="E6"/>
    </sheetView>
  </sheetViews>
  <sheetFormatPr defaultRowHeight="15" x14ac:dyDescent="0.25"/>
  <sheetData>
    <row r="1" spans="1:3" x14ac:dyDescent="0.25">
      <c r="A1" s="2"/>
      <c r="B1" s="7" t="s">
        <v>3</v>
      </c>
      <c r="C1" s="7" t="s">
        <v>1</v>
      </c>
    </row>
    <row r="2" spans="1:3" x14ac:dyDescent="0.25">
      <c r="A2" s="7">
        <v>1</v>
      </c>
      <c r="B2" s="2">
        <v>4</v>
      </c>
      <c r="C2" s="2">
        <v>-5.58</v>
      </c>
    </row>
    <row r="3" spans="1:3" x14ac:dyDescent="0.25">
      <c r="A3" s="7">
        <v>2</v>
      </c>
      <c r="B3" s="2">
        <v>8</v>
      </c>
      <c r="C3" s="2">
        <v>-5.56</v>
      </c>
    </row>
    <row r="4" spans="1:3" x14ac:dyDescent="0.25">
      <c r="A4" s="7">
        <v>3</v>
      </c>
      <c r="B4" s="2">
        <v>3</v>
      </c>
      <c r="C4" s="2">
        <v>-5.54</v>
      </c>
    </row>
    <row r="5" spans="1:3" x14ac:dyDescent="0.25">
      <c r="A5" s="7">
        <v>4</v>
      </c>
      <c r="B5" s="2">
        <v>6</v>
      </c>
      <c r="C5" s="2">
        <v>-5.5</v>
      </c>
    </row>
    <row r="6" spans="1:3" x14ac:dyDescent="0.25">
      <c r="A6" s="7">
        <v>5</v>
      </c>
      <c r="B6" s="2">
        <v>1</v>
      </c>
      <c r="C6" s="2">
        <v>-5.5</v>
      </c>
    </row>
    <row r="7" spans="1:3" x14ac:dyDescent="0.25">
      <c r="A7" s="7">
        <v>6</v>
      </c>
      <c r="B7" s="2">
        <v>7</v>
      </c>
      <c r="C7" s="2">
        <v>-5.46</v>
      </c>
    </row>
    <row r="8" spans="1:3" x14ac:dyDescent="0.25">
      <c r="A8" s="7">
        <v>7</v>
      </c>
      <c r="B8" s="2">
        <v>2</v>
      </c>
      <c r="C8" s="2">
        <v>-5.17</v>
      </c>
    </row>
    <row r="9" spans="1:3" x14ac:dyDescent="0.25">
      <c r="A9" s="7">
        <v>8</v>
      </c>
      <c r="B9" s="2">
        <v>10</v>
      </c>
      <c r="C9" s="2">
        <v>-4.93</v>
      </c>
    </row>
    <row r="10" spans="1:3" x14ac:dyDescent="0.25">
      <c r="A10" s="7">
        <v>9</v>
      </c>
      <c r="B10" s="2">
        <v>5</v>
      </c>
      <c r="C10" s="2">
        <v>-4.87</v>
      </c>
    </row>
    <row r="11" spans="1:3" x14ac:dyDescent="0.25">
      <c r="A11" s="7">
        <v>10</v>
      </c>
      <c r="B11" s="2">
        <v>9</v>
      </c>
      <c r="C11" s="2">
        <v>-4.5599999999999996</v>
      </c>
    </row>
    <row r="12" spans="1:3" x14ac:dyDescent="0.25">
      <c r="A12" s="10" t="s">
        <v>4</v>
      </c>
      <c r="B12" s="11"/>
      <c r="C12" s="2">
        <f>SUM(C2:C11)</f>
        <v>-52.67</v>
      </c>
    </row>
    <row r="13" spans="1:3" x14ac:dyDescent="0.25">
      <c r="A13" s="10" t="s">
        <v>5</v>
      </c>
      <c r="B13" s="11"/>
      <c r="C13" s="2">
        <f>AVERAGE(C2:C11)</f>
        <v>-5.2670000000000003</v>
      </c>
    </row>
  </sheetData>
  <mergeCells count="2">
    <mergeCell ref="A12:B12"/>
    <mergeCell ref="A13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3" sqref="A13:B13"/>
    </sheetView>
  </sheetViews>
  <sheetFormatPr defaultRowHeight="15" x14ac:dyDescent="0.25"/>
  <sheetData>
    <row r="1" spans="1:3" x14ac:dyDescent="0.25">
      <c r="A1" s="7"/>
      <c r="B1" s="7" t="s">
        <v>3</v>
      </c>
      <c r="C1" s="7" t="s">
        <v>1</v>
      </c>
    </row>
    <row r="2" spans="1:3" x14ac:dyDescent="0.25">
      <c r="A2" s="7">
        <v>1</v>
      </c>
      <c r="B2" s="2">
        <v>1</v>
      </c>
      <c r="C2" s="2">
        <v>-5.14</v>
      </c>
    </row>
    <row r="3" spans="1:3" x14ac:dyDescent="0.25">
      <c r="A3" s="7">
        <v>2</v>
      </c>
      <c r="B3" s="2">
        <v>8</v>
      </c>
      <c r="C3" s="2">
        <v>-4.91</v>
      </c>
    </row>
    <row r="4" spans="1:3" x14ac:dyDescent="0.25">
      <c r="A4" s="7">
        <v>3</v>
      </c>
      <c r="B4" s="2">
        <v>9</v>
      </c>
      <c r="C4" s="2">
        <v>-4.43</v>
      </c>
    </row>
    <row r="5" spans="1:3" x14ac:dyDescent="0.25">
      <c r="A5" s="7">
        <v>4</v>
      </c>
      <c r="B5" s="2">
        <v>2</v>
      </c>
      <c r="C5" s="2">
        <v>-4.84</v>
      </c>
    </row>
    <row r="6" spans="1:3" x14ac:dyDescent="0.25">
      <c r="A6" s="7">
        <v>5</v>
      </c>
      <c r="B6" s="2">
        <v>7</v>
      </c>
      <c r="C6" s="2">
        <v>-4.83</v>
      </c>
    </row>
    <row r="7" spans="1:3" x14ac:dyDescent="0.25">
      <c r="A7" s="7">
        <v>6</v>
      </c>
      <c r="B7" s="2">
        <v>6</v>
      </c>
      <c r="C7" s="2">
        <v>-4.3899999999999997</v>
      </c>
    </row>
    <row r="8" spans="1:3" x14ac:dyDescent="0.25">
      <c r="A8" s="7">
        <v>7</v>
      </c>
      <c r="B8" s="2">
        <v>4</v>
      </c>
      <c r="C8" s="2">
        <v>-4.38</v>
      </c>
    </row>
    <row r="9" spans="1:3" x14ac:dyDescent="0.25">
      <c r="A9" s="7">
        <v>8</v>
      </c>
      <c r="B9" s="2">
        <v>5</v>
      </c>
      <c r="C9" s="2">
        <v>-3.96</v>
      </c>
    </row>
    <row r="10" spans="1:3" x14ac:dyDescent="0.25">
      <c r="A10" s="7">
        <v>9</v>
      </c>
      <c r="B10" s="2">
        <v>3</v>
      </c>
      <c r="C10" s="2">
        <v>-4.4400000000000004</v>
      </c>
    </row>
    <row r="11" spans="1:3" x14ac:dyDescent="0.25">
      <c r="A11" s="7">
        <v>10</v>
      </c>
      <c r="B11" s="2">
        <v>10</v>
      </c>
      <c r="C11" s="2">
        <v>-3.94</v>
      </c>
    </row>
    <row r="12" spans="1:3" x14ac:dyDescent="0.25">
      <c r="A12" s="12" t="s">
        <v>4</v>
      </c>
      <c r="B12" s="12"/>
      <c r="C12" s="2">
        <f>SUM(C2:C11)</f>
        <v>-45.26</v>
      </c>
    </row>
    <row r="13" spans="1:3" x14ac:dyDescent="0.25">
      <c r="A13" s="12" t="s">
        <v>5</v>
      </c>
      <c r="B13" s="12"/>
      <c r="C13" s="2">
        <f>AVERAGE(C2:C11)</f>
        <v>-4.5259999999999998</v>
      </c>
    </row>
  </sheetData>
  <mergeCells count="2">
    <mergeCell ref="A12:B12"/>
    <mergeCell ref="A13:B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13" sqref="F13"/>
    </sheetView>
  </sheetViews>
  <sheetFormatPr defaultRowHeight="15" x14ac:dyDescent="0.25"/>
  <sheetData>
    <row r="1" spans="1:3" x14ac:dyDescent="0.25">
      <c r="A1" s="7"/>
      <c r="B1" s="7" t="s">
        <v>3</v>
      </c>
      <c r="C1" s="7" t="s">
        <v>1</v>
      </c>
    </row>
    <row r="2" spans="1:3" x14ac:dyDescent="0.25">
      <c r="A2" s="7">
        <v>1</v>
      </c>
      <c r="B2" s="2">
        <v>9</v>
      </c>
      <c r="C2" s="2">
        <v>-5.56</v>
      </c>
    </row>
    <row r="3" spans="1:3" x14ac:dyDescent="0.25">
      <c r="A3" s="7">
        <v>2</v>
      </c>
      <c r="B3" s="2">
        <v>1</v>
      </c>
      <c r="C3" s="2">
        <v>-5.13</v>
      </c>
    </row>
    <row r="4" spans="1:3" x14ac:dyDescent="0.25">
      <c r="A4" s="7">
        <v>3</v>
      </c>
      <c r="B4" s="2">
        <v>5</v>
      </c>
      <c r="C4" s="2">
        <v>-5.0999999999999996</v>
      </c>
    </row>
    <row r="5" spans="1:3" x14ac:dyDescent="0.25">
      <c r="A5" s="7">
        <v>4</v>
      </c>
      <c r="B5" s="2">
        <v>8</v>
      </c>
      <c r="C5" s="2">
        <v>-5.0999999999999996</v>
      </c>
    </row>
    <row r="6" spans="1:3" x14ac:dyDescent="0.25">
      <c r="A6" s="7">
        <v>5</v>
      </c>
      <c r="B6" s="2">
        <v>7</v>
      </c>
      <c r="C6" s="2">
        <v>-5.0999999999999996</v>
      </c>
    </row>
    <row r="7" spans="1:3" x14ac:dyDescent="0.25">
      <c r="A7" s="7">
        <v>6</v>
      </c>
      <c r="B7" s="2">
        <v>4</v>
      </c>
      <c r="C7" s="2">
        <v>-4.8600000000000003</v>
      </c>
    </row>
    <row r="8" spans="1:3" x14ac:dyDescent="0.25">
      <c r="A8" s="7">
        <v>7</v>
      </c>
      <c r="B8" s="2">
        <v>2</v>
      </c>
      <c r="C8" s="2">
        <v>-4.82</v>
      </c>
    </row>
    <row r="9" spans="1:3" x14ac:dyDescent="0.25">
      <c r="A9" s="7">
        <v>8</v>
      </c>
      <c r="B9" s="2">
        <v>10</v>
      </c>
      <c r="C9" s="2">
        <v>-4.8</v>
      </c>
    </row>
    <row r="10" spans="1:3" x14ac:dyDescent="0.25">
      <c r="A10" s="7">
        <v>9</v>
      </c>
      <c r="B10" s="2">
        <v>3</v>
      </c>
      <c r="C10" s="2">
        <v>-4.7699999999999996</v>
      </c>
    </row>
    <row r="11" spans="1:3" x14ac:dyDescent="0.25">
      <c r="A11" s="7">
        <v>10</v>
      </c>
      <c r="B11" s="2">
        <v>6</v>
      </c>
      <c r="C11" s="2">
        <v>-4.6900000000000004</v>
      </c>
    </row>
    <row r="12" spans="1:3" x14ac:dyDescent="0.25">
      <c r="A12" s="13" t="s">
        <v>4</v>
      </c>
      <c r="B12" s="13"/>
      <c r="C12" s="1">
        <f>SUM(C2:C11)</f>
        <v>-49.929999999999993</v>
      </c>
    </row>
    <row r="13" spans="1:3" x14ac:dyDescent="0.25">
      <c r="A13" s="13" t="s">
        <v>5</v>
      </c>
      <c r="B13" s="13"/>
      <c r="C13" s="1">
        <f>AVERAGE(C2:C11)</f>
        <v>-4.9929999999999994</v>
      </c>
    </row>
  </sheetData>
  <mergeCells count="2">
    <mergeCell ref="A12:B12"/>
    <mergeCell ref="A13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General</vt:lpstr>
      <vt:lpstr>General 2</vt:lpstr>
      <vt:lpstr>Rutin</vt:lpstr>
      <vt:lpstr>Quercetin</vt:lpstr>
      <vt:lpstr>Cynoroside</vt:lpstr>
      <vt:lpstr>Firul acid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Mirzaahmad Mirsolih</dc:creator>
  <cp:lastModifiedBy>Mirzaahmad Mirsolih</cp:lastModifiedBy>
  <dcterms:created xsi:type="dcterms:W3CDTF">2022-06-01T15:17:13Z</dcterms:created>
  <dcterms:modified xsi:type="dcterms:W3CDTF">2022-06-06T07:57:47Z</dcterms:modified>
</cp:coreProperties>
</file>