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ns" sheetId="1" r:id="rId1"/>
    <sheet name="Consignantes" sheetId="2" r:id="rId2"/>
    <sheet name="Vendas" sheetId="3" r:id="rId3"/>
    <sheet name="Repasses" sheetId="4" r:id="rId4"/>
    <sheet name="RegrasPreços" sheetId="5" r:id="rId5"/>
    <sheet name="TabelaDescontos" sheetId="6" r:id="rId6"/>
    <sheet name="GuiaTamanhos" sheetId="7" r:id="rId7"/>
    <sheet name="Rotinas" sheetId="8" r:id="rId8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<sst xmlns="http://schemas.openxmlformats.org/spreadsheetml/2006/main" count="361" uniqueCount="147">
  <si>
    <t>SKU</t>
  </si>
  <si>
    <t>ConsignanteID</t>
  </si>
  <si>
    <t>ProprietárioConsignação</t>
  </si>
  <si>
    <t>TipoAquisição</t>
  </si>
  <si>
    <t>Categoria</t>
  </si>
  <si>
    <t>Subcategoria</t>
  </si>
  <si>
    <t>Marca</t>
  </si>
  <si>
    <t>Gênero</t>
  </si>
  <si>
    <t>Tamanho</t>
  </si>
  <si>
    <t>Modelagem</t>
  </si>
  <si>
    <t>Cor</t>
  </si>
  <si>
    <t>Tecido</t>
  </si>
  <si>
    <t>Condição</t>
  </si>
  <si>
    <t>Defeitos</t>
  </si>
  <si>
    <t>Medidas(cm)_Busto</t>
  </si>
  <si>
    <t>Medidas(cm)_Cintura</t>
  </si>
  <si>
    <t>Medidas(cm)_Comprimento</t>
  </si>
  <si>
    <t>Custo</t>
  </si>
  <si>
    <t>PreçoLista</t>
  </si>
  <si>
    <t>EtapaDesconto</t>
  </si>
  <si>
    <t>EntradaEm</t>
  </si>
  <si>
    <t>ListadoEm</t>
  </si>
  <si>
    <t>CanalListagem</t>
  </si>
  <si>
    <t>VendidoEm</t>
  </si>
  <si>
    <t>PreçoVenda</t>
  </si>
  <si>
    <t>CanalVenda</t>
  </si>
  <si>
    <t>DiasEmEstoque</t>
  </si>
  <si>
    <t>URLFotos</t>
  </si>
  <si>
    <t>Observações</t>
  </si>
  <si>
    <t>Ativo</t>
  </si>
  <si>
    <t>BH-2508-0001</t>
  </si>
  <si>
    <t>BH-2508-0002</t>
  </si>
  <si>
    <t>C0001</t>
  </si>
  <si>
    <t>—</t>
  </si>
  <si>
    <t>Maria S.</t>
  </si>
  <si>
    <t>consignação</t>
  </si>
  <si>
    <t>doação</t>
  </si>
  <si>
    <t>Vestido</t>
  </si>
  <si>
    <t>Jeans</t>
  </si>
  <si>
    <t>Casual</t>
  </si>
  <si>
    <t>Reto</t>
  </si>
  <si>
    <t>Zara</t>
  </si>
  <si>
    <t>Levi's</t>
  </si>
  <si>
    <t>F</t>
  </si>
  <si>
    <t>M</t>
  </si>
  <si>
    <t>40</t>
  </si>
  <si>
    <t>Regular</t>
  </si>
  <si>
    <t>Azul</t>
  </si>
  <si>
    <t>Azul escuro</t>
  </si>
  <si>
    <t>Algodão</t>
  </si>
  <si>
    <t>Denim</t>
  </si>
  <si>
    <t>A-</t>
  </si>
  <si>
    <t>B</t>
  </si>
  <si>
    <t>desgaste leve na barra</t>
  </si>
  <si>
    <t>joelhos desbotados</t>
  </si>
  <si>
    <t>2025-08-05</t>
  </si>
  <si>
    <t>2025-08-06</t>
  </si>
  <si>
    <t>2025-08-07</t>
  </si>
  <si>
    <t>Loja</t>
  </si>
  <si>
    <t>Instagram</t>
  </si>
  <si>
    <t>2025-08-12</t>
  </si>
  <si>
    <t>drive:/fotos/0001</t>
  </si>
  <si>
    <t>drive:/fotos/0002</t>
  </si>
  <si>
    <t>clássico</t>
  </si>
  <si>
    <t>Nome</t>
  </si>
  <si>
    <t>WhatsApp</t>
  </si>
  <si>
    <t>Email</t>
  </si>
  <si>
    <t>FormaPagamento</t>
  </si>
  <si>
    <t>DadosPagamento</t>
  </si>
  <si>
    <t>PercentualConsignante</t>
  </si>
  <si>
    <t>C0002</t>
  </si>
  <si>
    <t>Ana L.</t>
  </si>
  <si>
    <t>+55 31 9 9999-0000</t>
  </si>
  <si>
    <t>+55 31 9 8888-0000</t>
  </si>
  <si>
    <t>maria@example.com</t>
  </si>
  <si>
    <t>ana@example.com</t>
  </si>
  <si>
    <t>Pix</t>
  </si>
  <si>
    <t>CPF 123.456.789-00</t>
  </si>
  <si>
    <t>CPF 987.654.321-00</t>
  </si>
  <si>
    <t>Prefere acerto 60 dias</t>
  </si>
  <si>
    <t>VendaID</t>
  </si>
  <si>
    <t>Data</t>
  </si>
  <si>
    <t>DescontoValor</t>
  </si>
  <si>
    <t>Canal</t>
  </si>
  <si>
    <t>ClienteNome</t>
  </si>
  <si>
    <t>ClienteWhatsApp</t>
  </si>
  <si>
    <t>V0001</t>
  </si>
  <si>
    <t>Débito</t>
  </si>
  <si>
    <t>RepasseID</t>
  </si>
  <si>
    <t>PeríodoInício</t>
  </si>
  <si>
    <t>PeríodoFim</t>
  </si>
  <si>
    <t>PeçasVendidas</t>
  </si>
  <si>
    <t>VendasLíquidas</t>
  </si>
  <si>
    <t>ValorConsignante</t>
  </si>
  <si>
    <t>ValorLoja</t>
  </si>
  <si>
    <t>Status</t>
  </si>
  <si>
    <t>ChavePix</t>
  </si>
  <si>
    <t>NívelMarca</t>
  </si>
  <si>
    <t>BasePreçoMin</t>
  </si>
  <si>
    <t>BasePreçoMax</t>
  </si>
  <si>
    <t>média</t>
  </si>
  <si>
    <t>tradicional</t>
  </si>
  <si>
    <t>A-/A</t>
  </si>
  <si>
    <t>B/A-</t>
  </si>
  <si>
    <t>Zara/Mango/Hering</t>
  </si>
  <si>
    <t>Levi's/Wrangler</t>
  </si>
  <si>
    <t>Etapa</t>
  </si>
  <si>
    <t>DiasMin</t>
  </si>
  <si>
    <t>DiasMax</t>
  </si>
  <si>
    <t>PercentualDesconto</t>
  </si>
  <si>
    <t>ElegívelCombo</t>
  </si>
  <si>
    <t>SistemaTamanho</t>
  </si>
  <si>
    <t>Etiqueta</t>
  </si>
  <si>
    <t>CinturaMin</t>
  </si>
  <si>
    <t>CinturaMax</t>
  </si>
  <si>
    <t>BR</t>
  </si>
  <si>
    <t>Aprox. cm; ajustar por marca</t>
  </si>
  <si>
    <t>Busto em cm</t>
  </si>
  <si>
    <t>Periodicidade</t>
  </si>
  <si>
    <t>Passo</t>
  </si>
  <si>
    <t>Ação</t>
  </si>
  <si>
    <t>Detalhe</t>
  </si>
  <si>
    <t>Diária</t>
  </si>
  <si>
    <t>Semanal</t>
  </si>
  <si>
    <t>Abrir loja</t>
  </si>
  <si>
    <t>Entrada de peças</t>
  </si>
  <si>
    <t>Criar SKU</t>
  </si>
  <si>
    <t>Listar</t>
  </si>
  <si>
    <t>Fechar</t>
  </si>
  <si>
    <t>Rodar KPIs</t>
  </si>
  <si>
    <t>Atualizar consignantes</t>
  </si>
  <si>
    <t>Limpeza, luzes, música, placa externa</t>
  </si>
  <si>
    <t>Inspecionar, limpar, medir, fotografar</t>
  </si>
  <si>
    <t>Imprimir etiqueta e fixar na peça</t>
  </si>
  <si>
    <t>Post no IG + colocar no cabide correto</t>
  </si>
  <si>
    <t>Reorganizar racks, registrar vendas</t>
  </si>
  <si>
    <t>STR, DTS, ABC, decisões de desconto</t>
  </si>
  <si>
    <t>Enviar status e itens vendidos</t>
  </si>
  <si>
    <t>Relatório de Repasse (Automático)</t>
  </si>
  <si>
    <t>PeríodoInício:</t>
  </si>
  <si>
    <t>2025-08-01</t>
  </si>
  <si>
    <t>PeríodoFim:</t>
  </si>
  <si>
    <t>2025-08-31</t>
  </si>
  <si>
    <t>Pendente</t>
  </si>
  <si>
    <t>Totais:</t>
  </si>
  <si>
    <t>Instruções:</t>
  </si>
  <si>
    <t>1) Preencha/ajuste as datas em B3 e B4.
2) Garanta que cada venda em 'Vendas' tenha um SKU que exista em 'Itens'.
3) 'Vendas' coluna K (ConsignanteID) é preenchida automaticamente via XLOOKUP pelo SKU.
4) Informe o PercentualConsignante por pessoa na aba 'Consignantes' (padrão 50%).
5) O quadro acima calcula automaticamente o repasse por consignante.</t>
  </si>
</sst>
</file>

<file path=xl/styles.xml><?xml version="1.0" encoding="utf-8"?>
<styleSheet xmlns="http://schemas.openxmlformats.org/spreadsheetml/2006/main">
  <numFmts count="3">
    <numFmt numFmtId="164" formatCode="R$ #,##0.00"/>
    <numFmt numFmtId="165" formatCode="yyyy-mm-dd"/>
    <numFmt numFmtId="166" formatCode="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6" fontId="0" fillId="0" borderId="0" xfId="0" applyNumberFormat="1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22.7109375" customWidth="1"/>
    <col min="17" max="18" width="12.7109375" style="1" customWidth="1"/>
    <col min="21" max="21" width="12.7109375" style="2" customWidth="1"/>
    <col min="22" max="22" width="14.7109375" customWidth="1"/>
    <col min="23" max="23" width="12.7109375" style="2" customWidth="1"/>
    <col min="24" max="24" width="12.7109375" style="1" customWidth="1"/>
  </cols>
  <sheetData>
    <row r="1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>
      <c r="A2" t="s">
        <v>30</v>
      </c>
      <c r="B2" t="s">
        <v>32</v>
      </c>
      <c r="C2" t="s">
        <v>34</v>
      </c>
      <c r="D2" t="s">
        <v>35</v>
      </c>
      <c r="E2" t="s">
        <v>37</v>
      </c>
      <c r="F2" t="s">
        <v>39</v>
      </c>
      <c r="G2" t="s">
        <v>41</v>
      </c>
      <c r="H2" t="s">
        <v>43</v>
      </c>
      <c r="I2" t="s">
        <v>44</v>
      </c>
      <c r="J2" t="s">
        <v>46</v>
      </c>
      <c r="K2" t="s">
        <v>47</v>
      </c>
      <c r="L2" t="s">
        <v>49</v>
      </c>
      <c r="M2" t="s">
        <v>51</v>
      </c>
      <c r="N2" t="s">
        <v>53</v>
      </c>
      <c r="P2">
        <v>72</v>
      </c>
      <c r="Q2" s="1">
        <v>95</v>
      </c>
      <c r="R2" s="1">
        <v>0</v>
      </c>
      <c r="S2">
        <v>120</v>
      </c>
      <c r="T2">
        <v>0</v>
      </c>
      <c r="U2" s="2" t="s">
        <v>55</v>
      </c>
      <c r="V2" t="s">
        <v>56</v>
      </c>
      <c r="W2" s="2" t="s">
        <v>58</v>
      </c>
      <c r="AB2" t="s">
        <v>61</v>
      </c>
      <c r="AC2" t="s">
        <v>33</v>
      </c>
      <c r="AD2" t="b">
        <v>1</v>
      </c>
    </row>
    <row r="3" spans="1:30">
      <c r="A3" t="s">
        <v>31</v>
      </c>
      <c r="B3" t="s">
        <v>33</v>
      </c>
      <c r="C3" t="s">
        <v>33</v>
      </c>
      <c r="D3" t="s">
        <v>36</v>
      </c>
      <c r="E3" t="s">
        <v>38</v>
      </c>
      <c r="F3" t="s">
        <v>40</v>
      </c>
      <c r="G3" t="s">
        <v>42</v>
      </c>
      <c r="H3" t="s">
        <v>44</v>
      </c>
      <c r="I3" t="s">
        <v>45</v>
      </c>
      <c r="J3" t="s">
        <v>46</v>
      </c>
      <c r="K3" t="s">
        <v>48</v>
      </c>
      <c r="L3" t="s">
        <v>50</v>
      </c>
      <c r="M3" t="s">
        <v>52</v>
      </c>
      <c r="N3" t="s">
        <v>54</v>
      </c>
      <c r="O3">
        <v>54</v>
      </c>
      <c r="P3">
        <v>88</v>
      </c>
      <c r="Q3" s="1">
        <v>104</v>
      </c>
      <c r="R3" s="1">
        <v>0</v>
      </c>
      <c r="S3">
        <v>90</v>
      </c>
      <c r="T3">
        <v>0</v>
      </c>
      <c r="U3" s="2" t="s">
        <v>55</v>
      </c>
      <c r="V3" t="s">
        <v>57</v>
      </c>
      <c r="W3" s="2" t="s">
        <v>59</v>
      </c>
      <c r="X3" s="1" t="s">
        <v>60</v>
      </c>
      <c r="Y3">
        <v>85</v>
      </c>
      <c r="Z3" t="s">
        <v>58</v>
      </c>
      <c r="AA3">
        <v>7</v>
      </c>
      <c r="AB3" t="s">
        <v>62</v>
      </c>
      <c r="AC3" t="s">
        <v>63</v>
      </c>
      <c r="AD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0.7109375" customWidth="1"/>
    <col min="2" max="2" width="20.7109375" customWidth="1"/>
    <col min="7" max="7" width="10.7109375" style="4" customWidth="1"/>
  </cols>
  <sheetData>
    <row r="1" spans="1:9">
      <c r="A1" s="3" t="s">
        <v>1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28</v>
      </c>
      <c r="I1" s="3" t="s">
        <v>29</v>
      </c>
    </row>
    <row r="2" spans="1:9">
      <c r="A2" t="s">
        <v>32</v>
      </c>
      <c r="B2" t="s">
        <v>34</v>
      </c>
      <c r="C2" t="s">
        <v>72</v>
      </c>
      <c r="D2" t="s">
        <v>74</v>
      </c>
      <c r="E2" t="s">
        <v>76</v>
      </c>
      <c r="F2" t="s">
        <v>77</v>
      </c>
      <c r="G2" s="4">
        <v>0.5</v>
      </c>
      <c r="H2" t="s">
        <v>79</v>
      </c>
      <c r="I2" t="b">
        <v>1</v>
      </c>
    </row>
    <row r="3" spans="1:9">
      <c r="A3" t="s">
        <v>70</v>
      </c>
      <c r="B3" t="s">
        <v>71</v>
      </c>
      <c r="C3" t="s">
        <v>73</v>
      </c>
      <c r="D3" t="s">
        <v>75</v>
      </c>
      <c r="E3" t="s">
        <v>76</v>
      </c>
      <c r="F3" t="s">
        <v>78</v>
      </c>
      <c r="G3" s="4">
        <v>0.5</v>
      </c>
      <c r="H3" t="s">
        <v>33</v>
      </c>
      <c r="I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cols>
    <col min="1" max="1" width="10.7109375" customWidth="1"/>
    <col min="2" max="2" width="12.7109375" style="2" customWidth="1"/>
    <col min="4" max="5" width="12.7109375" style="1" customWidth="1"/>
    <col min="11" max="11" width="12.7109375" customWidth="1"/>
  </cols>
  <sheetData>
    <row r="1" spans="1:11">
      <c r="A1" s="3" t="s">
        <v>80</v>
      </c>
      <c r="B1" s="3" t="s">
        <v>81</v>
      </c>
      <c r="C1" s="3" t="s">
        <v>0</v>
      </c>
      <c r="D1" s="3" t="s">
        <v>24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67</v>
      </c>
      <c r="J1" s="3" t="s">
        <v>28</v>
      </c>
      <c r="K1" s="3" t="s">
        <v>1</v>
      </c>
    </row>
    <row r="2" spans="1:11">
      <c r="A2" t="s">
        <v>86</v>
      </c>
      <c r="B2" s="2" t="s">
        <v>60</v>
      </c>
      <c r="C2" t="s">
        <v>31</v>
      </c>
      <c r="D2" s="1">
        <v>85</v>
      </c>
      <c r="E2" s="1">
        <v>5</v>
      </c>
      <c r="F2" t="s">
        <v>58</v>
      </c>
      <c r="G2" t="s">
        <v>33</v>
      </c>
      <c r="H2" t="s">
        <v>33</v>
      </c>
      <c r="I2" t="s">
        <v>87</v>
      </c>
      <c r="K2" cm="1">
        <f t="array" ref="K2">IFERROR(_xlfn.XLOOKUP(C2,Itens!A:A,Itens!B:B),"—")</f>
        <v>0</v>
      </c>
    </row>
    <row r="3" spans="1:11">
      <c r="K3" cm="1">
        <f t="array" ref="K3">IFERROR(_xlfn.XLOOKUP(C2,Itens!A:A,Itens!B:B),"—")</f>
        <v>0</v>
      </c>
    </row>
    <row r="4" spans="1:11">
      <c r="K4" cm="1">
        <f t="array" ref="K4">IFERROR(_xlfn.XLOOKUP(C3,Itens!A:A,Itens!B:B),"—")</f>
        <v>0</v>
      </c>
    </row>
    <row r="5" spans="1:11">
      <c r="K5" cm="1">
        <f t="array" ref="K5">IFERROR(_xlfn.XLOOKUP(C4,Itens!A:A,Itens!B:B),"—")</f>
        <v>0</v>
      </c>
    </row>
    <row r="6" spans="1:11">
      <c r="K6" cm="1">
        <f t="array" ref="K6">IFERROR(_xlfn.XLOOKUP(C5,Itens!A:A,Itens!B:B),"—")</f>
        <v>0</v>
      </c>
    </row>
    <row r="7" spans="1:11">
      <c r="K7" cm="1">
        <f t="array" ref="K7">IFERROR(_xlfn.XLOOKUP(C6,Itens!A:A,Itens!B:B),"—")</f>
        <v>0</v>
      </c>
    </row>
    <row r="8" spans="1:11">
      <c r="K8" cm="1">
        <f t="array" ref="K8">IFERROR(_xlfn.XLOOKUP(C7,Itens!A:A,Itens!B:B),"—")</f>
        <v>0</v>
      </c>
    </row>
    <row r="9" spans="1:11">
      <c r="K9" cm="1">
        <f t="array" ref="K9">IFERROR(_xlfn.XLOOKUP(C8,Itens!A:A,Itens!B:B),"—")</f>
        <v>0</v>
      </c>
    </row>
    <row r="10" spans="1:11">
      <c r="K10" cm="1">
        <f t="array" ref="K10">IFERROR(_xlfn.XLOOKUP(C9,Itens!A:A,Itens!B:B),"—")</f>
        <v>0</v>
      </c>
    </row>
    <row r="11" spans="1:11">
      <c r="K11" cm="1">
        <f t="array" ref="K11">IFERROR(_xlfn.XLOOKUP(C10,Itens!A:A,Itens!B:B),"—")</f>
        <v>0</v>
      </c>
    </row>
    <row r="12" spans="1:11">
      <c r="K12" cm="1">
        <f t="array" ref="K12">IFERROR(_xlfn.XLOOKUP(C11,Itens!A:A,Itens!B:B),"—")</f>
        <v>0</v>
      </c>
    </row>
    <row r="13" spans="1:11">
      <c r="K13" cm="1">
        <f t="array" ref="K13">IFERROR(_xlfn.XLOOKUP(C12,Itens!A:A,Itens!B:B),"—")</f>
        <v>0</v>
      </c>
    </row>
    <row r="14" spans="1:11">
      <c r="K14" cm="1">
        <f t="array" ref="K14">IFERROR(_xlfn.XLOOKUP(C13,Itens!A:A,Itens!B:B),"—")</f>
        <v>0</v>
      </c>
    </row>
    <row r="15" spans="1:11">
      <c r="K15" cm="1">
        <f t="array" ref="K15">IFERROR(_xlfn.XLOOKUP(C14,Itens!A:A,Itens!B:B),"—")</f>
        <v>0</v>
      </c>
    </row>
    <row r="16" spans="1:11">
      <c r="K16" cm="1">
        <f t="array" ref="K16">IFERROR(_xlfn.XLOOKUP(C15,Itens!A:A,Itens!B:B),"—")</f>
        <v>0</v>
      </c>
    </row>
    <row r="17" spans="11:11">
      <c r="K17" cm="1">
        <f t="array" ref="K17">IFERROR(_xlfn.XLOOKUP(C16,Itens!A:A,Itens!B:B),"—")</f>
        <v>0</v>
      </c>
    </row>
    <row r="18" spans="11:11">
      <c r="K18" cm="1">
        <f t="array" ref="K18">IFERROR(_xlfn.XLOOKUP(C17,Itens!A:A,Itens!B:B),"—")</f>
        <v>0</v>
      </c>
    </row>
    <row r="19" spans="11:11">
      <c r="K19" cm="1">
        <f t="array" ref="K19">IFERROR(_xlfn.XLOOKUP(C18,Itens!A:A,Itens!B:B),"—")</f>
        <v>0</v>
      </c>
    </row>
    <row r="20" spans="11:11">
      <c r="K20" cm="1">
        <f t="array" ref="K20">IFERROR(_xlfn.XLOOKUP(C19,Itens!A:A,Itens!B:B),"—")</f>
        <v>0</v>
      </c>
    </row>
    <row r="21" spans="11:11">
      <c r="K21" cm="1">
        <f t="array" ref="K21">IFERROR(_xlfn.XLOOKUP(C20,Itens!A:A,Itens!B:B),"—")</f>
        <v>0</v>
      </c>
    </row>
    <row r="22" spans="11:11">
      <c r="K22" cm="1">
        <f t="array" ref="K22">IFERROR(_xlfn.XLOOKUP(C21,Itens!A:A,Itens!B:B),"—")</f>
        <v>0</v>
      </c>
    </row>
    <row r="23" spans="11:11">
      <c r="K23" cm="1">
        <f t="array" ref="K23">IFERROR(_xlfn.XLOOKUP(C22,Itens!A:A,Itens!B:B),"—")</f>
        <v>0</v>
      </c>
    </row>
    <row r="24" spans="11:11">
      <c r="K24" cm="1">
        <f t="array" ref="K24">IFERROR(_xlfn.XLOOKUP(C23,Itens!A:A,Itens!B:B),"—")</f>
        <v>0</v>
      </c>
    </row>
    <row r="25" spans="11:11">
      <c r="K25" cm="1">
        <f t="array" ref="K25">IFERROR(_xlfn.XLOOKUP(C24,Itens!A:A,Itens!B:B),"—")</f>
        <v>0</v>
      </c>
    </row>
    <row r="26" spans="11:11">
      <c r="K26" cm="1">
        <f t="array" ref="K26">IFERROR(_xlfn.XLOOKUP(C25,Itens!A:A,Itens!B:B),"—")</f>
        <v>0</v>
      </c>
    </row>
    <row r="27" spans="11:11">
      <c r="K27" cm="1">
        <f t="array" ref="K27">IFERROR(_xlfn.XLOOKUP(C26,Itens!A:A,Itens!B:B),"—")</f>
        <v>0</v>
      </c>
    </row>
    <row r="28" spans="11:11">
      <c r="K28" cm="1">
        <f t="array" ref="K28">IFERROR(_xlfn.XLOOKUP(C27,Itens!A:A,Itens!B:B),"—")</f>
        <v>0</v>
      </c>
    </row>
    <row r="29" spans="11:11">
      <c r="K29" cm="1">
        <f t="array" ref="K29">IFERROR(_xlfn.XLOOKUP(C28,Itens!A:A,Itens!B:B),"—")</f>
        <v>0</v>
      </c>
    </row>
    <row r="30" spans="11:11">
      <c r="K30" cm="1">
        <f t="array" ref="K30">IFERROR(_xlfn.XLOOKUP(C29,Itens!A:A,Itens!B:B),"—")</f>
        <v>0</v>
      </c>
    </row>
    <row r="31" spans="11:11">
      <c r="K31" cm="1">
        <f t="array" ref="K31">IFERROR(_xlfn.XLOOKUP(C30,Itens!A:A,Itens!B:B),"—")</f>
        <v>0</v>
      </c>
    </row>
    <row r="32" spans="11:11">
      <c r="K32" cm="1">
        <f t="array" ref="K32">IFERROR(_xlfn.XLOOKUP(C31,Itens!A:A,Itens!B:B),"—")</f>
        <v>0</v>
      </c>
    </row>
    <row r="33" spans="11:11">
      <c r="K33" cm="1">
        <f t="array" ref="K33">IFERROR(_xlfn.XLOOKUP(C32,Itens!A:A,Itens!B:B),"—")</f>
        <v>0</v>
      </c>
    </row>
    <row r="34" spans="11:11">
      <c r="K34" cm="1">
        <f t="array" ref="K34">IFERROR(_xlfn.XLOOKUP(C33,Itens!A:A,Itens!B:B),"—")</f>
        <v>0</v>
      </c>
    </row>
    <row r="35" spans="11:11">
      <c r="K35" cm="1">
        <f t="array" ref="K35">IFERROR(_xlfn.XLOOKUP(C34,Itens!A:A,Itens!B:B),"—")</f>
        <v>0</v>
      </c>
    </row>
    <row r="36" spans="11:11">
      <c r="K36" cm="1">
        <f t="array" ref="K36">IFERROR(_xlfn.XLOOKUP(C35,Itens!A:A,Itens!B:B),"—")</f>
        <v>0</v>
      </c>
    </row>
    <row r="37" spans="11:11">
      <c r="K37" cm="1">
        <f t="array" ref="K37">IFERROR(_xlfn.XLOOKUP(C36,Itens!A:A,Itens!B:B),"—")</f>
        <v>0</v>
      </c>
    </row>
    <row r="38" spans="11:11">
      <c r="K38" cm="1">
        <f t="array" ref="K38">IFERROR(_xlfn.XLOOKUP(C37,Itens!A:A,Itens!B:B),"—")</f>
        <v>0</v>
      </c>
    </row>
    <row r="39" spans="11:11">
      <c r="K39" cm="1">
        <f t="array" ref="K39">IFERROR(_xlfn.XLOOKUP(C38,Itens!A:A,Itens!B:B),"—")</f>
        <v>0</v>
      </c>
    </row>
    <row r="40" spans="11:11">
      <c r="K40" cm="1">
        <f t="array" ref="K40">IFERROR(_xlfn.XLOOKUP(C39,Itens!A:A,Itens!B:B),"—")</f>
        <v>0</v>
      </c>
    </row>
    <row r="41" spans="11:11">
      <c r="K41" cm="1">
        <f t="array" ref="K41">IFERROR(_xlfn.XLOOKUP(C40,Itens!A:A,Itens!B:B),"—")</f>
        <v>0</v>
      </c>
    </row>
    <row r="42" spans="11:11">
      <c r="K42" cm="1">
        <f t="array" ref="K42">IFERROR(_xlfn.XLOOKUP(C41,Itens!A:A,Itens!B:B),"—")</f>
        <v>0</v>
      </c>
    </row>
    <row r="43" spans="11:11">
      <c r="K43" cm="1">
        <f t="array" ref="K43">IFERROR(_xlfn.XLOOKUP(C42,Itens!A:A,Itens!B:B),"—")</f>
        <v>0</v>
      </c>
    </row>
    <row r="44" spans="11:11">
      <c r="K44" cm="1">
        <f t="array" ref="K44">IFERROR(_xlfn.XLOOKUP(C43,Itens!A:A,Itens!B:B),"—")</f>
        <v>0</v>
      </c>
    </row>
    <row r="45" spans="11:11">
      <c r="K45" cm="1">
        <f t="array" ref="K45">IFERROR(_xlfn.XLOOKUP(C44,Itens!A:A,Itens!B:B),"—")</f>
        <v>0</v>
      </c>
    </row>
    <row r="46" spans="11:11">
      <c r="K46" cm="1">
        <f t="array" ref="K46">IFERROR(_xlfn.XLOOKUP(C45,Itens!A:A,Itens!B:B),"—")</f>
        <v>0</v>
      </c>
    </row>
    <row r="47" spans="11:11">
      <c r="K47" cm="1">
        <f t="array" ref="K47">IFERROR(_xlfn.XLOOKUP(C46,Itens!A:A,Itens!B:B),"—")</f>
        <v>0</v>
      </c>
    </row>
    <row r="48" spans="11:11">
      <c r="K48" cm="1">
        <f t="array" ref="K48">IFERROR(_xlfn.XLOOKUP(C47,Itens!A:A,Itens!B:B),"—")</f>
        <v>0</v>
      </c>
    </row>
    <row r="49" spans="11:11">
      <c r="K49" cm="1">
        <f t="array" ref="K49">IFERROR(_xlfn.XLOOKUP(C48,Itens!A:A,Itens!B:B),"—")</f>
        <v>0</v>
      </c>
    </row>
    <row r="50" spans="11:11">
      <c r="K50" cm="1">
        <f t="array" ref="K50">IFERROR(_xlfn.XLOOKUP(C49,Itens!A:A,Itens!B:B),"—")</f>
        <v>0</v>
      </c>
    </row>
    <row r="51" spans="11:11">
      <c r="K51" cm="1">
        <f t="array" ref="K51">IFERROR(_xlfn.XLOOKUP(C50,Itens!A:A,Itens!B:B),"—")</f>
        <v>0</v>
      </c>
    </row>
    <row r="52" spans="11:11">
      <c r="K52" cm="1">
        <f t="array" ref="K52">IFERROR(_xlfn.XLOOKUP(C51,Itens!A:A,Itens!B:B),"—")</f>
        <v>0</v>
      </c>
    </row>
    <row r="53" spans="11:11">
      <c r="K53" cm="1">
        <f t="array" ref="K53">IFERROR(_xlfn.XLOOKUP(C52,Itens!A:A,Itens!B:B),"—")</f>
        <v>0</v>
      </c>
    </row>
    <row r="54" spans="11:11">
      <c r="K54" cm="1">
        <f t="array" ref="K54">IFERROR(_xlfn.XLOOKUP(C53,Itens!A:A,Itens!B:B),"—")</f>
        <v>0</v>
      </c>
    </row>
    <row r="55" spans="11:11">
      <c r="K55" cm="1">
        <f t="array" ref="K55">IFERROR(_xlfn.XLOOKUP(C54,Itens!A:A,Itens!B:B),"—")</f>
        <v>0</v>
      </c>
    </row>
    <row r="56" spans="11:11">
      <c r="K56" cm="1">
        <f t="array" ref="K56">IFERROR(_xlfn.XLOOKUP(C55,Itens!A:A,Itens!B:B),"—")</f>
        <v>0</v>
      </c>
    </row>
    <row r="57" spans="11:11">
      <c r="K57" cm="1">
        <f t="array" ref="K57">IFERROR(_xlfn.XLOOKUP(C56,Itens!A:A,Itens!B:B),"—")</f>
        <v>0</v>
      </c>
    </row>
    <row r="58" spans="11:11">
      <c r="K58" cm="1">
        <f t="array" ref="K58">IFERROR(_xlfn.XLOOKUP(C57,Itens!A:A,Itens!B:B),"—")</f>
        <v>0</v>
      </c>
    </row>
    <row r="59" spans="11:11">
      <c r="K59" cm="1">
        <f t="array" ref="K59">IFERROR(_xlfn.XLOOKUP(C58,Itens!A:A,Itens!B:B),"—")</f>
        <v>0</v>
      </c>
    </row>
    <row r="60" spans="11:11">
      <c r="K60" cm="1">
        <f t="array" ref="K60">IFERROR(_xlfn.XLOOKUP(C59,Itens!A:A,Itens!B:B),"—")</f>
        <v>0</v>
      </c>
    </row>
    <row r="61" spans="11:11">
      <c r="K61" cm="1">
        <f t="array" ref="K61">IFERROR(_xlfn.XLOOKUP(C60,Itens!A:A,Itens!B:B),"—")</f>
        <v>0</v>
      </c>
    </row>
    <row r="62" spans="11:11">
      <c r="K62" cm="1">
        <f t="array" ref="K62">IFERROR(_xlfn.XLOOKUP(C61,Itens!A:A,Itens!B:B),"—")</f>
        <v>0</v>
      </c>
    </row>
    <row r="63" spans="11:11">
      <c r="K63" cm="1">
        <f t="array" ref="K63">IFERROR(_xlfn.XLOOKUP(C62,Itens!A:A,Itens!B:B),"—")</f>
        <v>0</v>
      </c>
    </row>
    <row r="64" spans="11:11">
      <c r="K64" cm="1">
        <f t="array" ref="K64">IFERROR(_xlfn.XLOOKUP(C63,Itens!A:A,Itens!B:B),"—")</f>
        <v>0</v>
      </c>
    </row>
    <row r="65" spans="11:11">
      <c r="K65" cm="1">
        <f t="array" ref="K65">IFERROR(_xlfn.XLOOKUP(C64,Itens!A:A,Itens!B:B),"—")</f>
        <v>0</v>
      </c>
    </row>
    <row r="66" spans="11:11">
      <c r="K66" cm="1">
        <f t="array" ref="K66">IFERROR(_xlfn.XLOOKUP(C65,Itens!A:A,Itens!B:B),"—")</f>
        <v>0</v>
      </c>
    </row>
    <row r="67" spans="11:11">
      <c r="K67" cm="1">
        <f t="array" ref="K67">IFERROR(_xlfn.XLOOKUP(C66,Itens!A:A,Itens!B:B),"—")</f>
        <v>0</v>
      </c>
    </row>
    <row r="68" spans="11:11">
      <c r="K68" cm="1">
        <f t="array" ref="K68">IFERROR(_xlfn.XLOOKUP(C67,Itens!A:A,Itens!B:B),"—")</f>
        <v>0</v>
      </c>
    </row>
    <row r="69" spans="11:11">
      <c r="K69" cm="1">
        <f t="array" ref="K69">IFERROR(_xlfn.XLOOKUP(C68,Itens!A:A,Itens!B:B),"—")</f>
        <v>0</v>
      </c>
    </row>
    <row r="70" spans="11:11">
      <c r="K70" cm="1">
        <f t="array" ref="K70">IFERROR(_xlfn.XLOOKUP(C69,Itens!A:A,Itens!B:B),"—")</f>
        <v>0</v>
      </c>
    </row>
    <row r="71" spans="11:11">
      <c r="K71" cm="1">
        <f t="array" ref="K71">IFERROR(_xlfn.XLOOKUP(C70,Itens!A:A,Itens!B:B),"—")</f>
        <v>0</v>
      </c>
    </row>
    <row r="72" spans="11:11">
      <c r="K72" cm="1">
        <f t="array" ref="K72">IFERROR(_xlfn.XLOOKUP(C71,Itens!A:A,Itens!B:B),"—")</f>
        <v>0</v>
      </c>
    </row>
    <row r="73" spans="11:11">
      <c r="K73" cm="1">
        <f t="array" ref="K73">IFERROR(_xlfn.XLOOKUP(C72,Itens!A:A,Itens!B:B),"—")</f>
        <v>0</v>
      </c>
    </row>
    <row r="74" spans="11:11">
      <c r="K74" cm="1">
        <f t="array" ref="K74">IFERROR(_xlfn.XLOOKUP(C73,Itens!A:A,Itens!B:B),"—")</f>
        <v>0</v>
      </c>
    </row>
    <row r="75" spans="11:11">
      <c r="K75" cm="1">
        <f t="array" ref="K75">IFERROR(_xlfn.XLOOKUP(C74,Itens!A:A,Itens!B:B),"—")</f>
        <v>0</v>
      </c>
    </row>
    <row r="76" spans="11:11">
      <c r="K76" cm="1">
        <f t="array" ref="K76">IFERROR(_xlfn.XLOOKUP(C75,Itens!A:A,Itens!B:B),"—")</f>
        <v>0</v>
      </c>
    </row>
    <row r="77" spans="11:11">
      <c r="K77" cm="1">
        <f t="array" ref="K77">IFERROR(_xlfn.XLOOKUP(C76,Itens!A:A,Itens!B:B),"—")</f>
        <v>0</v>
      </c>
    </row>
    <row r="78" spans="11:11">
      <c r="K78" cm="1">
        <f t="array" ref="K78">IFERROR(_xlfn.XLOOKUP(C77,Itens!A:A,Itens!B:B),"—")</f>
        <v>0</v>
      </c>
    </row>
    <row r="79" spans="11:11">
      <c r="K79" cm="1">
        <f t="array" ref="K79">IFERROR(_xlfn.XLOOKUP(C78,Itens!A:A,Itens!B:B),"—")</f>
        <v>0</v>
      </c>
    </row>
    <row r="80" spans="11:11">
      <c r="K80" cm="1">
        <f t="array" ref="K80">IFERROR(_xlfn.XLOOKUP(C79,Itens!A:A,Itens!B:B),"—")</f>
        <v>0</v>
      </c>
    </row>
    <row r="81" spans="11:11">
      <c r="K81" cm="1">
        <f t="array" ref="K81">IFERROR(_xlfn.XLOOKUP(C80,Itens!A:A,Itens!B:B),"—")</f>
        <v>0</v>
      </c>
    </row>
    <row r="82" spans="11:11">
      <c r="K82" cm="1">
        <f t="array" ref="K82">IFERROR(_xlfn.XLOOKUP(C81,Itens!A:A,Itens!B:B),"—")</f>
        <v>0</v>
      </c>
    </row>
    <row r="83" spans="11:11">
      <c r="K83" cm="1">
        <f t="array" ref="K83">IFERROR(_xlfn.XLOOKUP(C82,Itens!A:A,Itens!B:B),"—")</f>
        <v>0</v>
      </c>
    </row>
    <row r="84" spans="11:11">
      <c r="K84" cm="1">
        <f t="array" ref="K84">IFERROR(_xlfn.XLOOKUP(C83,Itens!A:A,Itens!B:B),"—")</f>
        <v>0</v>
      </c>
    </row>
    <row r="85" spans="11:11">
      <c r="K85" cm="1">
        <f t="array" ref="K85">IFERROR(_xlfn.XLOOKUP(C84,Itens!A:A,Itens!B:B),"—")</f>
        <v>0</v>
      </c>
    </row>
    <row r="86" spans="11:11">
      <c r="K86" cm="1">
        <f t="array" ref="K86">IFERROR(_xlfn.XLOOKUP(C85,Itens!A:A,Itens!B:B),"—")</f>
        <v>0</v>
      </c>
    </row>
    <row r="87" spans="11:11">
      <c r="K87" cm="1">
        <f t="array" ref="K87">IFERROR(_xlfn.XLOOKUP(C86,Itens!A:A,Itens!B:B),"—")</f>
        <v>0</v>
      </c>
    </row>
    <row r="88" spans="11:11">
      <c r="K88" cm="1">
        <f t="array" ref="K88">IFERROR(_xlfn.XLOOKUP(C87,Itens!A:A,Itens!B:B),"—")</f>
        <v>0</v>
      </c>
    </row>
    <row r="89" spans="11:11">
      <c r="K89" cm="1">
        <f t="array" ref="K89">IFERROR(_xlfn.XLOOKUP(C88,Itens!A:A,Itens!B:B),"—")</f>
        <v>0</v>
      </c>
    </row>
    <row r="90" spans="11:11">
      <c r="K90" cm="1">
        <f t="array" ref="K90">IFERROR(_xlfn.XLOOKUP(C89,Itens!A:A,Itens!B:B),"—")</f>
        <v>0</v>
      </c>
    </row>
    <row r="91" spans="11:11">
      <c r="K91" cm="1">
        <f t="array" ref="K91">IFERROR(_xlfn.XLOOKUP(C90,Itens!A:A,Itens!B:B),"—")</f>
        <v>0</v>
      </c>
    </row>
    <row r="92" spans="11:11">
      <c r="K92" cm="1">
        <f t="array" ref="K92">IFERROR(_xlfn.XLOOKUP(C91,Itens!A:A,Itens!B:B),"—")</f>
        <v>0</v>
      </c>
    </row>
    <row r="93" spans="11:11">
      <c r="K93" cm="1">
        <f t="array" ref="K93">IFERROR(_xlfn.XLOOKUP(C92,Itens!A:A,Itens!B:B),"—")</f>
        <v>0</v>
      </c>
    </row>
    <row r="94" spans="11:11">
      <c r="K94" cm="1">
        <f t="array" ref="K94">IFERROR(_xlfn.XLOOKUP(C93,Itens!A:A,Itens!B:B),"—")</f>
        <v>0</v>
      </c>
    </row>
    <row r="95" spans="11:11">
      <c r="K95" cm="1">
        <f t="array" ref="K95">IFERROR(_xlfn.XLOOKUP(C94,Itens!A:A,Itens!B:B),"—")</f>
        <v>0</v>
      </c>
    </row>
    <row r="96" spans="11:11">
      <c r="K96" cm="1">
        <f t="array" ref="K96">IFERROR(_xlfn.XLOOKUP(C95,Itens!A:A,Itens!B:B),"—")</f>
        <v>0</v>
      </c>
    </row>
    <row r="97" spans="11:11">
      <c r="K97" cm="1">
        <f t="array" ref="K97">IFERROR(_xlfn.XLOOKUP(C96,Itens!A:A,Itens!B:B),"—")</f>
        <v>0</v>
      </c>
    </row>
    <row r="98" spans="11:11">
      <c r="K98" cm="1">
        <f t="array" ref="K98">IFERROR(_xlfn.XLOOKUP(C97,Itens!A:A,Itens!B:B),"—")</f>
        <v>0</v>
      </c>
    </row>
    <row r="99" spans="11:11">
      <c r="K99" cm="1">
        <f t="array" ref="K99">IFERROR(_xlfn.XLOOKUP(C98,Itens!A:A,Itens!B:B),"—")</f>
        <v>0</v>
      </c>
    </row>
    <row r="100" spans="11:11">
      <c r="K100" cm="1">
        <f t="array" ref="K100">IFERROR(_xlfn.XLOOKUP(C99,Itens!A:A,Itens!B:B),"—")</f>
        <v>0</v>
      </c>
    </row>
    <row r="101" spans="11:11">
      <c r="K101" cm="1">
        <f t="array" ref="K101">IFERROR(_xlfn.XLOOKUP(C100,Itens!A:A,Itens!B:B),"—")</f>
        <v>0</v>
      </c>
    </row>
    <row r="102" spans="11:11">
      <c r="K102" cm="1">
        <f t="array" ref="K102">IFERROR(_xlfn.XLOOKUP(C101,Itens!A:A,Itens!B:B),"—")</f>
        <v>0</v>
      </c>
    </row>
    <row r="103" spans="11:11">
      <c r="K103" cm="1">
        <f t="array" ref="K103">IFERROR(_xlfn.XLOOKUP(C102,Itens!A:A,Itens!B:B),"—")</f>
        <v>0</v>
      </c>
    </row>
    <row r="104" spans="11:11">
      <c r="K104" cm="1">
        <f t="array" ref="K104">IFERROR(_xlfn.XLOOKUP(C103,Itens!A:A,Itens!B:B),"—")</f>
        <v>0</v>
      </c>
    </row>
    <row r="105" spans="11:11">
      <c r="K105" cm="1">
        <f t="array" ref="K105">IFERROR(_xlfn.XLOOKUP(C104,Itens!A:A,Itens!B:B),"—")</f>
        <v>0</v>
      </c>
    </row>
    <row r="106" spans="11:11">
      <c r="K106" cm="1">
        <f t="array" ref="K106">IFERROR(_xlfn.XLOOKUP(C105,Itens!A:A,Itens!B:B),"—")</f>
        <v>0</v>
      </c>
    </row>
    <row r="107" spans="11:11">
      <c r="K107" cm="1">
        <f t="array" ref="K107">IFERROR(_xlfn.XLOOKUP(C106,Itens!A:A,Itens!B:B),"—")</f>
        <v>0</v>
      </c>
    </row>
    <row r="108" spans="11:11">
      <c r="K108" cm="1">
        <f t="array" ref="K108">IFERROR(_xlfn.XLOOKUP(C107,Itens!A:A,Itens!B:B),"—")</f>
        <v>0</v>
      </c>
    </row>
    <row r="109" spans="11:11">
      <c r="K109" cm="1">
        <f t="array" ref="K109">IFERROR(_xlfn.XLOOKUP(C108,Itens!A:A,Itens!B:B),"—")</f>
        <v>0</v>
      </c>
    </row>
    <row r="110" spans="11:11">
      <c r="K110" cm="1">
        <f t="array" ref="K110">IFERROR(_xlfn.XLOOKUP(C109,Itens!A:A,Itens!B:B),"—")</f>
        <v>0</v>
      </c>
    </row>
    <row r="111" spans="11:11">
      <c r="K111" cm="1">
        <f t="array" ref="K111">IFERROR(_xlfn.XLOOKUP(C110,Itens!A:A,Itens!B:B),"—")</f>
        <v>0</v>
      </c>
    </row>
    <row r="112" spans="11:11">
      <c r="K112" cm="1">
        <f t="array" ref="K112">IFERROR(_xlfn.XLOOKUP(C111,Itens!A:A,Itens!B:B),"—")</f>
        <v>0</v>
      </c>
    </row>
    <row r="113" spans="11:11">
      <c r="K113" cm="1">
        <f t="array" ref="K113">IFERROR(_xlfn.XLOOKUP(C112,Itens!A:A,Itens!B:B),"—")</f>
        <v>0</v>
      </c>
    </row>
    <row r="114" spans="11:11">
      <c r="K114" cm="1">
        <f t="array" ref="K114">IFERROR(_xlfn.XLOOKUP(C113,Itens!A:A,Itens!B:B),"—")</f>
        <v>0</v>
      </c>
    </row>
    <row r="115" spans="11:11">
      <c r="K115" cm="1">
        <f t="array" ref="K115">IFERROR(_xlfn.XLOOKUP(C114,Itens!A:A,Itens!B:B),"—")</f>
        <v>0</v>
      </c>
    </row>
    <row r="116" spans="11:11">
      <c r="K116" cm="1">
        <f t="array" ref="K116">IFERROR(_xlfn.XLOOKUP(C115,Itens!A:A,Itens!B:B),"—")</f>
        <v>0</v>
      </c>
    </row>
    <row r="117" spans="11:11">
      <c r="K117" cm="1">
        <f t="array" ref="K117">IFERROR(_xlfn.XLOOKUP(C116,Itens!A:A,Itens!B:B),"—")</f>
        <v>0</v>
      </c>
    </row>
    <row r="118" spans="11:11">
      <c r="K118" cm="1">
        <f t="array" ref="K118">IFERROR(_xlfn.XLOOKUP(C117,Itens!A:A,Itens!B:B),"—")</f>
        <v>0</v>
      </c>
    </row>
    <row r="119" spans="11:11">
      <c r="K119" cm="1">
        <f t="array" ref="K119">IFERROR(_xlfn.XLOOKUP(C118,Itens!A:A,Itens!B:B),"—")</f>
        <v>0</v>
      </c>
    </row>
    <row r="120" spans="11:11">
      <c r="K120" cm="1">
        <f t="array" ref="K120">IFERROR(_xlfn.XLOOKUP(C119,Itens!A:A,Itens!B:B),"—")</f>
        <v>0</v>
      </c>
    </row>
    <row r="121" spans="11:11">
      <c r="K121" cm="1">
        <f t="array" ref="K121">IFERROR(_xlfn.XLOOKUP(C120,Itens!A:A,Itens!B:B),"—")</f>
        <v>0</v>
      </c>
    </row>
    <row r="122" spans="11:11">
      <c r="K122" cm="1">
        <f t="array" ref="K122">IFERROR(_xlfn.XLOOKUP(C121,Itens!A:A,Itens!B:B),"—")</f>
        <v>0</v>
      </c>
    </row>
    <row r="123" spans="11:11">
      <c r="K123" cm="1">
        <f t="array" ref="K123">IFERROR(_xlfn.XLOOKUP(C122,Itens!A:A,Itens!B:B),"—")</f>
        <v>0</v>
      </c>
    </row>
    <row r="124" spans="11:11">
      <c r="K124" cm="1">
        <f t="array" ref="K124">IFERROR(_xlfn.XLOOKUP(C123,Itens!A:A,Itens!B:B),"—")</f>
        <v>0</v>
      </c>
    </row>
    <row r="125" spans="11:11">
      <c r="K125" cm="1">
        <f t="array" ref="K125">IFERROR(_xlfn.XLOOKUP(C124,Itens!A:A,Itens!B:B),"—")</f>
        <v>0</v>
      </c>
    </row>
    <row r="126" spans="11:11">
      <c r="K126" cm="1">
        <f t="array" ref="K126">IFERROR(_xlfn.XLOOKUP(C125,Itens!A:A,Itens!B:B),"—")</f>
        <v>0</v>
      </c>
    </row>
    <row r="127" spans="11:11">
      <c r="K127" cm="1">
        <f t="array" ref="K127">IFERROR(_xlfn.XLOOKUP(C126,Itens!A:A,Itens!B:B),"—")</f>
        <v>0</v>
      </c>
    </row>
    <row r="128" spans="11:11">
      <c r="K128" cm="1">
        <f t="array" ref="K128">IFERROR(_xlfn.XLOOKUP(C127,Itens!A:A,Itens!B:B),"—")</f>
        <v>0</v>
      </c>
    </row>
    <row r="129" spans="11:11">
      <c r="K129" cm="1">
        <f t="array" ref="K129">IFERROR(_xlfn.XLOOKUP(C128,Itens!A:A,Itens!B:B),"—")</f>
        <v>0</v>
      </c>
    </row>
    <row r="130" spans="11:11">
      <c r="K130" cm="1">
        <f t="array" ref="K130">IFERROR(_xlfn.XLOOKUP(C129,Itens!A:A,Itens!B:B),"—")</f>
        <v>0</v>
      </c>
    </row>
    <row r="131" spans="11:11">
      <c r="K131" cm="1">
        <f t="array" ref="K131">IFERROR(_xlfn.XLOOKUP(C130,Itens!A:A,Itens!B:B),"—")</f>
        <v>0</v>
      </c>
    </row>
    <row r="132" spans="11:11">
      <c r="K132" cm="1">
        <f t="array" ref="K132">IFERROR(_xlfn.XLOOKUP(C131,Itens!A:A,Itens!B:B),"—")</f>
        <v>0</v>
      </c>
    </row>
    <row r="133" spans="11:11">
      <c r="K133" cm="1">
        <f t="array" ref="K133">IFERROR(_xlfn.XLOOKUP(C132,Itens!A:A,Itens!B:B),"—")</f>
        <v>0</v>
      </c>
    </row>
    <row r="134" spans="11:11">
      <c r="K134" cm="1">
        <f t="array" ref="K134">IFERROR(_xlfn.XLOOKUP(C133,Itens!A:A,Itens!B:B),"—")</f>
        <v>0</v>
      </c>
    </row>
    <row r="135" spans="11:11">
      <c r="K135" cm="1">
        <f t="array" ref="K135">IFERROR(_xlfn.XLOOKUP(C134,Itens!A:A,Itens!B:B),"—")</f>
        <v>0</v>
      </c>
    </row>
    <row r="136" spans="11:11">
      <c r="K136" cm="1">
        <f t="array" ref="K136">IFERROR(_xlfn.XLOOKUP(C135,Itens!A:A,Itens!B:B),"—")</f>
        <v>0</v>
      </c>
    </row>
    <row r="137" spans="11:11">
      <c r="K137" cm="1">
        <f t="array" ref="K137">IFERROR(_xlfn.XLOOKUP(C136,Itens!A:A,Itens!B:B),"—")</f>
        <v>0</v>
      </c>
    </row>
    <row r="138" spans="11:11">
      <c r="K138" cm="1">
        <f t="array" ref="K138">IFERROR(_xlfn.XLOOKUP(C137,Itens!A:A,Itens!B:B),"—")</f>
        <v>0</v>
      </c>
    </row>
    <row r="139" spans="11:11">
      <c r="K139" cm="1">
        <f t="array" ref="K139">IFERROR(_xlfn.XLOOKUP(C138,Itens!A:A,Itens!B:B),"—")</f>
        <v>0</v>
      </c>
    </row>
    <row r="140" spans="11:11">
      <c r="K140" cm="1">
        <f t="array" ref="K140">IFERROR(_xlfn.XLOOKUP(C139,Itens!A:A,Itens!B:B),"—")</f>
        <v>0</v>
      </c>
    </row>
    <row r="141" spans="11:11">
      <c r="K141" cm="1">
        <f t="array" ref="K141">IFERROR(_xlfn.XLOOKUP(C140,Itens!A:A,Itens!B:B),"—")</f>
        <v>0</v>
      </c>
    </row>
    <row r="142" spans="11:11">
      <c r="K142" cm="1">
        <f t="array" ref="K142">IFERROR(_xlfn.XLOOKUP(C141,Itens!A:A,Itens!B:B),"—")</f>
        <v>0</v>
      </c>
    </row>
    <row r="143" spans="11:11">
      <c r="K143" cm="1">
        <f t="array" ref="K143">IFERROR(_xlfn.XLOOKUP(C142,Itens!A:A,Itens!B:B),"—")</f>
        <v>0</v>
      </c>
    </row>
    <row r="144" spans="11:11">
      <c r="K144" cm="1">
        <f t="array" ref="K144">IFERROR(_xlfn.XLOOKUP(C143,Itens!A:A,Itens!B:B),"—")</f>
        <v>0</v>
      </c>
    </row>
    <row r="145" spans="11:11">
      <c r="K145" cm="1">
        <f t="array" ref="K145">IFERROR(_xlfn.XLOOKUP(C144,Itens!A:A,Itens!B:B),"—")</f>
        <v>0</v>
      </c>
    </row>
    <row r="146" spans="11:11">
      <c r="K146" cm="1">
        <f t="array" ref="K146">IFERROR(_xlfn.XLOOKUP(C145,Itens!A:A,Itens!B:B),"—")</f>
        <v>0</v>
      </c>
    </row>
    <row r="147" spans="11:11">
      <c r="K147" cm="1">
        <f t="array" ref="K147">IFERROR(_xlfn.XLOOKUP(C146,Itens!A:A,Itens!B:B),"—")</f>
        <v>0</v>
      </c>
    </row>
    <row r="148" spans="11:11">
      <c r="K148" cm="1">
        <f t="array" ref="K148">IFERROR(_xlfn.XLOOKUP(C147,Itens!A:A,Itens!B:B),"—")</f>
        <v>0</v>
      </c>
    </row>
    <row r="149" spans="11:11">
      <c r="K149" cm="1">
        <f t="array" ref="K149">IFERROR(_xlfn.XLOOKUP(C148,Itens!A:A,Itens!B:B),"—")</f>
        <v>0</v>
      </c>
    </row>
    <row r="150" spans="11:11">
      <c r="K150" cm="1">
        <f t="array" ref="K150">IFERROR(_xlfn.XLOOKUP(C149,Itens!A:A,Itens!B:B),"—")</f>
        <v>0</v>
      </c>
    </row>
    <row r="151" spans="11:11">
      <c r="K151" cm="1">
        <f t="array" ref="K151">IFERROR(_xlfn.XLOOKUP(C150,Itens!A:A,Itens!B:B),"—")</f>
        <v>0</v>
      </c>
    </row>
    <row r="152" spans="11:11">
      <c r="K152" cm="1">
        <f t="array" ref="K152">IFERROR(_xlfn.XLOOKUP(C151,Itens!A:A,Itens!B:B),"—")</f>
        <v>0</v>
      </c>
    </row>
    <row r="153" spans="11:11">
      <c r="K153" cm="1">
        <f t="array" ref="K153">IFERROR(_xlfn.XLOOKUP(C152,Itens!A:A,Itens!B:B),"—")</f>
        <v>0</v>
      </c>
    </row>
    <row r="154" spans="11:11">
      <c r="K154" cm="1">
        <f t="array" ref="K154">IFERROR(_xlfn.XLOOKUP(C153,Itens!A:A,Itens!B:B),"—")</f>
        <v>0</v>
      </c>
    </row>
    <row r="155" spans="11:11">
      <c r="K155" cm="1">
        <f t="array" ref="K155">IFERROR(_xlfn.XLOOKUP(C154,Itens!A:A,Itens!B:B),"—")</f>
        <v>0</v>
      </c>
    </row>
    <row r="156" spans="11:11">
      <c r="K156" cm="1">
        <f t="array" ref="K156">IFERROR(_xlfn.XLOOKUP(C155,Itens!A:A,Itens!B:B),"—")</f>
        <v>0</v>
      </c>
    </row>
    <row r="157" spans="11:11">
      <c r="K157" cm="1">
        <f t="array" ref="K157">IFERROR(_xlfn.XLOOKUP(C156,Itens!A:A,Itens!B:B),"—")</f>
        <v>0</v>
      </c>
    </row>
    <row r="158" spans="11:11">
      <c r="K158" cm="1">
        <f t="array" ref="K158">IFERROR(_xlfn.XLOOKUP(C157,Itens!A:A,Itens!B:B),"—")</f>
        <v>0</v>
      </c>
    </row>
    <row r="159" spans="11:11">
      <c r="K159" cm="1">
        <f t="array" ref="K159">IFERROR(_xlfn.XLOOKUP(C158,Itens!A:A,Itens!B:B),"—")</f>
        <v>0</v>
      </c>
    </row>
    <row r="160" spans="11:11">
      <c r="K160" cm="1">
        <f t="array" ref="K160">IFERROR(_xlfn.XLOOKUP(C159,Itens!A:A,Itens!B:B),"—")</f>
        <v>0</v>
      </c>
    </row>
    <row r="161" spans="11:11">
      <c r="K161" cm="1">
        <f t="array" ref="K161">IFERROR(_xlfn.XLOOKUP(C160,Itens!A:A,Itens!B:B),"—")</f>
        <v>0</v>
      </c>
    </row>
    <row r="162" spans="11:11">
      <c r="K162" cm="1">
        <f t="array" ref="K162">IFERROR(_xlfn.XLOOKUP(C161,Itens!A:A,Itens!B:B),"—")</f>
        <v>0</v>
      </c>
    </row>
    <row r="163" spans="11:11">
      <c r="K163" cm="1">
        <f t="array" ref="K163">IFERROR(_xlfn.XLOOKUP(C162,Itens!A:A,Itens!B:B),"—")</f>
        <v>0</v>
      </c>
    </row>
    <row r="164" spans="11:11">
      <c r="K164" cm="1">
        <f t="array" ref="K164">IFERROR(_xlfn.XLOOKUP(C163,Itens!A:A,Itens!B:B),"—")</f>
        <v>0</v>
      </c>
    </row>
    <row r="165" spans="11:11">
      <c r="K165" cm="1">
        <f t="array" ref="K165">IFERROR(_xlfn.XLOOKUP(C164,Itens!A:A,Itens!B:B),"—")</f>
        <v>0</v>
      </c>
    </row>
    <row r="166" spans="11:11">
      <c r="K166" cm="1">
        <f t="array" ref="K166">IFERROR(_xlfn.XLOOKUP(C165,Itens!A:A,Itens!B:B),"—")</f>
        <v>0</v>
      </c>
    </row>
    <row r="167" spans="11:11">
      <c r="K167" cm="1">
        <f t="array" ref="K167">IFERROR(_xlfn.XLOOKUP(C166,Itens!A:A,Itens!B:B),"—")</f>
        <v>0</v>
      </c>
    </row>
    <row r="168" spans="11:11">
      <c r="K168" cm="1">
        <f t="array" ref="K168">IFERROR(_xlfn.XLOOKUP(C167,Itens!A:A,Itens!B:B),"—")</f>
        <v>0</v>
      </c>
    </row>
    <row r="169" spans="11:11">
      <c r="K169" cm="1">
        <f t="array" ref="K169">IFERROR(_xlfn.XLOOKUP(C168,Itens!A:A,Itens!B:B),"—")</f>
        <v>0</v>
      </c>
    </row>
    <row r="170" spans="11:11">
      <c r="K170" cm="1">
        <f t="array" ref="K170">IFERROR(_xlfn.XLOOKUP(C169,Itens!A:A,Itens!B:B),"—")</f>
        <v>0</v>
      </c>
    </row>
    <row r="171" spans="11:11">
      <c r="K171" cm="1">
        <f t="array" ref="K171">IFERROR(_xlfn.XLOOKUP(C170,Itens!A:A,Itens!B:B),"—")</f>
        <v>0</v>
      </c>
    </row>
    <row r="172" spans="11:11">
      <c r="K172" cm="1">
        <f t="array" ref="K172">IFERROR(_xlfn.XLOOKUP(C171,Itens!A:A,Itens!B:B),"—")</f>
        <v>0</v>
      </c>
    </row>
    <row r="173" spans="11:11">
      <c r="K173" cm="1">
        <f t="array" ref="K173">IFERROR(_xlfn.XLOOKUP(C172,Itens!A:A,Itens!B:B),"—")</f>
        <v>0</v>
      </c>
    </row>
    <row r="174" spans="11:11">
      <c r="K174" cm="1">
        <f t="array" ref="K174">IFERROR(_xlfn.XLOOKUP(C173,Itens!A:A,Itens!B:B),"—")</f>
        <v>0</v>
      </c>
    </row>
    <row r="175" spans="11:11">
      <c r="K175" cm="1">
        <f t="array" ref="K175">IFERROR(_xlfn.XLOOKUP(C174,Itens!A:A,Itens!B:B),"—")</f>
        <v>0</v>
      </c>
    </row>
    <row r="176" spans="11:11">
      <c r="K176" cm="1">
        <f t="array" ref="K176">IFERROR(_xlfn.XLOOKUP(C175,Itens!A:A,Itens!B:B),"—")</f>
        <v>0</v>
      </c>
    </row>
    <row r="177" spans="11:11">
      <c r="K177" cm="1">
        <f t="array" ref="K177">IFERROR(_xlfn.XLOOKUP(C176,Itens!A:A,Itens!B:B),"—")</f>
        <v>0</v>
      </c>
    </row>
    <row r="178" spans="11:11">
      <c r="K178" cm="1">
        <f t="array" ref="K178">IFERROR(_xlfn.XLOOKUP(C177,Itens!A:A,Itens!B:B),"—")</f>
        <v>0</v>
      </c>
    </row>
    <row r="179" spans="11:11">
      <c r="K179" cm="1">
        <f t="array" ref="K179">IFERROR(_xlfn.XLOOKUP(C178,Itens!A:A,Itens!B:B),"—")</f>
        <v>0</v>
      </c>
    </row>
    <row r="180" spans="11:11">
      <c r="K180" cm="1">
        <f t="array" ref="K180">IFERROR(_xlfn.XLOOKUP(C179,Itens!A:A,Itens!B:B),"—")</f>
        <v>0</v>
      </c>
    </row>
    <row r="181" spans="11:11">
      <c r="K181" cm="1">
        <f t="array" ref="K181">IFERROR(_xlfn.XLOOKUP(C180,Itens!A:A,Itens!B:B),"—")</f>
        <v>0</v>
      </c>
    </row>
    <row r="182" spans="11:11">
      <c r="K182" cm="1">
        <f t="array" ref="K182">IFERROR(_xlfn.XLOOKUP(C181,Itens!A:A,Itens!B:B),"—")</f>
        <v>0</v>
      </c>
    </row>
    <row r="183" spans="11:11">
      <c r="K183" cm="1">
        <f t="array" ref="K183">IFERROR(_xlfn.XLOOKUP(C182,Itens!A:A,Itens!B:B),"—")</f>
        <v>0</v>
      </c>
    </row>
    <row r="184" spans="11:11">
      <c r="K184" cm="1">
        <f t="array" ref="K184">IFERROR(_xlfn.XLOOKUP(C183,Itens!A:A,Itens!B:B),"—")</f>
        <v>0</v>
      </c>
    </row>
    <row r="185" spans="11:11">
      <c r="K185" cm="1">
        <f t="array" ref="K185">IFERROR(_xlfn.XLOOKUP(C184,Itens!A:A,Itens!B:B),"—")</f>
        <v>0</v>
      </c>
    </row>
    <row r="186" spans="11:11">
      <c r="K186" cm="1">
        <f t="array" ref="K186">IFERROR(_xlfn.XLOOKUP(C185,Itens!A:A,Itens!B:B),"—")</f>
        <v>0</v>
      </c>
    </row>
    <row r="187" spans="11:11">
      <c r="K187" cm="1">
        <f t="array" ref="K187">IFERROR(_xlfn.XLOOKUP(C186,Itens!A:A,Itens!B:B),"—")</f>
        <v>0</v>
      </c>
    </row>
    <row r="188" spans="11:11">
      <c r="K188" cm="1">
        <f t="array" ref="K188">IFERROR(_xlfn.XLOOKUP(C187,Itens!A:A,Itens!B:B),"—")</f>
        <v>0</v>
      </c>
    </row>
    <row r="189" spans="11:11">
      <c r="K189" cm="1">
        <f t="array" ref="K189">IFERROR(_xlfn.XLOOKUP(C188,Itens!A:A,Itens!B:B),"—")</f>
        <v>0</v>
      </c>
    </row>
    <row r="190" spans="11:11">
      <c r="K190" cm="1">
        <f t="array" ref="K190">IFERROR(_xlfn.XLOOKUP(C189,Itens!A:A,Itens!B:B),"—")</f>
        <v>0</v>
      </c>
    </row>
    <row r="191" spans="11:11">
      <c r="K191" cm="1">
        <f t="array" ref="K191">IFERROR(_xlfn.XLOOKUP(C190,Itens!A:A,Itens!B:B),"—")</f>
        <v>0</v>
      </c>
    </row>
    <row r="192" spans="11:11">
      <c r="K192" cm="1">
        <f t="array" ref="K192">IFERROR(_xlfn.XLOOKUP(C191,Itens!A:A,Itens!B:B),"—")</f>
        <v>0</v>
      </c>
    </row>
    <row r="193" spans="11:11">
      <c r="K193" cm="1">
        <f t="array" ref="K193">IFERROR(_xlfn.XLOOKUP(C192,Itens!A:A,Itens!B:B),"—")</f>
        <v>0</v>
      </c>
    </row>
    <row r="194" spans="11:11">
      <c r="K194" cm="1">
        <f t="array" ref="K194">IFERROR(_xlfn.XLOOKUP(C193,Itens!A:A,Itens!B:B),"—")</f>
        <v>0</v>
      </c>
    </row>
    <row r="195" spans="11:11">
      <c r="K195" cm="1">
        <f t="array" ref="K195">IFERROR(_xlfn.XLOOKUP(C194,Itens!A:A,Itens!B:B),"—")</f>
        <v>0</v>
      </c>
    </row>
    <row r="196" spans="11:11">
      <c r="K196" cm="1">
        <f t="array" ref="K196">IFERROR(_xlfn.XLOOKUP(C195,Itens!A:A,Itens!B:B),"—")</f>
        <v>0</v>
      </c>
    </row>
    <row r="197" spans="11:11">
      <c r="K197" cm="1">
        <f t="array" ref="K197">IFERROR(_xlfn.XLOOKUP(C196,Itens!A:A,Itens!B:B),"—")</f>
        <v>0</v>
      </c>
    </row>
    <row r="198" spans="11:11">
      <c r="K198" cm="1">
        <f t="array" ref="K198">IFERROR(_xlfn.XLOOKUP(C197,Itens!A:A,Itens!B:B),"—")</f>
        <v>0</v>
      </c>
    </row>
    <row r="199" spans="11:11">
      <c r="K199" cm="1">
        <f t="array" ref="K199">IFERROR(_xlfn.XLOOKUP(C198,Itens!A:A,Itens!B:B),"—")</f>
        <v>0</v>
      </c>
    </row>
    <row r="200" spans="11:11">
      <c r="K200" cm="1">
        <f t="array" ref="K200">IFERROR(_xlfn.XLOOKUP(C199,Itens!A:A,Itens!B:B),"—")</f>
        <v>0</v>
      </c>
    </row>
    <row r="201" spans="11:11">
      <c r="K201" cm="1">
        <f t="array" ref="K201">IFERROR(_xlfn.XLOOKUP(C200,Itens!A:A,Itens!B:B),"—")</f>
        <v>0</v>
      </c>
    </row>
    <row r="202" spans="11:11">
      <c r="K202" cm="1">
        <f t="array" ref="K202">IFERROR(_xlfn.XLOOKUP(C201,Itens!A:A,Itens!B:B),"—")</f>
        <v>0</v>
      </c>
    </row>
    <row r="203" spans="11:11">
      <c r="K203" cm="1">
        <f t="array" ref="K203">IFERROR(_xlfn.XLOOKUP(C202,Itens!A:A,Itens!B:B),"—")</f>
        <v>0</v>
      </c>
    </row>
    <row r="204" spans="11:11">
      <c r="K204" cm="1">
        <f t="array" ref="K204">IFERROR(_xlfn.XLOOKUP(C203,Itens!A:A,Itens!B:B),"—")</f>
        <v>0</v>
      </c>
    </row>
    <row r="205" spans="11:11">
      <c r="K205" cm="1">
        <f t="array" ref="K205">IFERROR(_xlfn.XLOOKUP(C204,Itens!A:A,Itens!B:B),"—")</f>
        <v>0</v>
      </c>
    </row>
    <row r="206" spans="11:11">
      <c r="K206" cm="1">
        <f t="array" ref="K206">IFERROR(_xlfn.XLOOKUP(C205,Itens!A:A,Itens!B:B),"—")</f>
        <v>0</v>
      </c>
    </row>
    <row r="207" spans="11:11">
      <c r="K207" cm="1">
        <f t="array" ref="K207">IFERROR(_xlfn.XLOOKUP(C206,Itens!A:A,Itens!B:B),"—")</f>
        <v>0</v>
      </c>
    </row>
    <row r="208" spans="11:11">
      <c r="K208" cm="1">
        <f t="array" ref="K208">IFERROR(_xlfn.XLOOKUP(C207,Itens!A:A,Itens!B:B),"—")</f>
        <v>0</v>
      </c>
    </row>
    <row r="209" spans="11:11">
      <c r="K209" cm="1">
        <f t="array" ref="K209">IFERROR(_xlfn.XLOOKUP(C208,Itens!A:A,Itens!B:B),"—")</f>
        <v>0</v>
      </c>
    </row>
    <row r="210" spans="11:11">
      <c r="K210" cm="1">
        <f t="array" ref="K210">IFERROR(_xlfn.XLOOKUP(C209,Itens!A:A,Itens!B:B),"—")</f>
        <v>0</v>
      </c>
    </row>
    <row r="211" spans="11:11">
      <c r="K211" cm="1">
        <f t="array" ref="K211">IFERROR(_xlfn.XLOOKUP(C210,Itens!A:A,Itens!B:B),"—")</f>
        <v>0</v>
      </c>
    </row>
    <row r="212" spans="11:11">
      <c r="K212" cm="1">
        <f t="array" ref="K212">IFERROR(_xlfn.XLOOKUP(C211,Itens!A:A,Itens!B:B),"—")</f>
        <v>0</v>
      </c>
    </row>
    <row r="213" spans="11:11">
      <c r="K213" cm="1">
        <f t="array" ref="K213">IFERROR(_xlfn.XLOOKUP(C212,Itens!A:A,Itens!B:B),"—")</f>
        <v>0</v>
      </c>
    </row>
    <row r="214" spans="11:11">
      <c r="K214" cm="1">
        <f t="array" ref="K214">IFERROR(_xlfn.XLOOKUP(C213,Itens!A:A,Itens!B:B),"—")</f>
        <v>0</v>
      </c>
    </row>
    <row r="215" spans="11:11">
      <c r="K215" cm="1">
        <f t="array" ref="K215">IFERROR(_xlfn.XLOOKUP(C214,Itens!A:A,Itens!B:B),"—")</f>
        <v>0</v>
      </c>
    </row>
    <row r="216" spans="11:11">
      <c r="K216" cm="1">
        <f t="array" ref="K216">IFERROR(_xlfn.XLOOKUP(C215,Itens!A:A,Itens!B:B),"—")</f>
        <v>0</v>
      </c>
    </row>
    <row r="217" spans="11:11">
      <c r="K217" cm="1">
        <f t="array" ref="K217">IFERROR(_xlfn.XLOOKUP(C216,Itens!A:A,Itens!B:B),"—")</f>
        <v>0</v>
      </c>
    </row>
    <row r="218" spans="11:11">
      <c r="K218" cm="1">
        <f t="array" ref="K218">IFERROR(_xlfn.XLOOKUP(C217,Itens!A:A,Itens!B:B),"—")</f>
        <v>0</v>
      </c>
    </row>
    <row r="219" spans="11:11">
      <c r="K219" cm="1">
        <f t="array" ref="K219">IFERROR(_xlfn.XLOOKUP(C218,Itens!A:A,Itens!B:B),"—")</f>
        <v>0</v>
      </c>
    </row>
    <row r="220" spans="11:11">
      <c r="K220" cm="1">
        <f t="array" ref="K220">IFERROR(_xlfn.XLOOKUP(C219,Itens!A:A,Itens!B:B),"—")</f>
        <v>0</v>
      </c>
    </row>
    <row r="221" spans="11:11">
      <c r="K221" cm="1">
        <f t="array" ref="K221">IFERROR(_xlfn.XLOOKUP(C220,Itens!A:A,Itens!B:B),"—")</f>
        <v>0</v>
      </c>
    </row>
    <row r="222" spans="11:11">
      <c r="K222" cm="1">
        <f t="array" ref="K222">IFERROR(_xlfn.XLOOKUP(C221,Itens!A:A,Itens!B:B),"—")</f>
        <v>0</v>
      </c>
    </row>
    <row r="223" spans="11:11">
      <c r="K223" cm="1">
        <f t="array" ref="K223">IFERROR(_xlfn.XLOOKUP(C222,Itens!A:A,Itens!B:B),"—")</f>
        <v>0</v>
      </c>
    </row>
    <row r="224" spans="11:11">
      <c r="K224" cm="1">
        <f t="array" ref="K224">IFERROR(_xlfn.XLOOKUP(C223,Itens!A:A,Itens!B:B),"—")</f>
        <v>0</v>
      </c>
    </row>
    <row r="225" spans="11:11">
      <c r="K225" cm="1">
        <f t="array" ref="K225">IFERROR(_xlfn.XLOOKUP(C224,Itens!A:A,Itens!B:B),"—")</f>
        <v>0</v>
      </c>
    </row>
    <row r="226" spans="11:11">
      <c r="K226" cm="1">
        <f t="array" ref="K226">IFERROR(_xlfn.XLOOKUP(C225,Itens!A:A,Itens!B:B),"—")</f>
        <v>0</v>
      </c>
    </row>
    <row r="227" spans="11:11">
      <c r="K227" cm="1">
        <f t="array" ref="K227">IFERROR(_xlfn.XLOOKUP(C226,Itens!A:A,Itens!B:B),"—")</f>
        <v>0</v>
      </c>
    </row>
    <row r="228" spans="11:11">
      <c r="K228" cm="1">
        <f t="array" ref="K228">IFERROR(_xlfn.XLOOKUP(C227,Itens!A:A,Itens!B:B),"—")</f>
        <v>0</v>
      </c>
    </row>
    <row r="229" spans="11:11">
      <c r="K229" cm="1">
        <f t="array" ref="K229">IFERROR(_xlfn.XLOOKUP(C228,Itens!A:A,Itens!B:B),"—")</f>
        <v>0</v>
      </c>
    </row>
    <row r="230" spans="11:11">
      <c r="K230" cm="1">
        <f t="array" ref="K230">IFERROR(_xlfn.XLOOKUP(C229,Itens!A:A,Itens!B:B),"—")</f>
        <v>0</v>
      </c>
    </row>
    <row r="231" spans="11:11">
      <c r="K231" cm="1">
        <f t="array" ref="K231">IFERROR(_xlfn.XLOOKUP(C230,Itens!A:A,Itens!B:B),"—")</f>
        <v>0</v>
      </c>
    </row>
    <row r="232" spans="11:11">
      <c r="K232" cm="1">
        <f t="array" ref="K232">IFERROR(_xlfn.XLOOKUP(C231,Itens!A:A,Itens!B:B),"—")</f>
        <v>0</v>
      </c>
    </row>
    <row r="233" spans="11:11">
      <c r="K233" cm="1">
        <f t="array" ref="K233">IFERROR(_xlfn.XLOOKUP(C232,Itens!A:A,Itens!B:B),"—")</f>
        <v>0</v>
      </c>
    </row>
    <row r="234" spans="11:11">
      <c r="K234" cm="1">
        <f t="array" ref="K234">IFERROR(_xlfn.XLOOKUP(C233,Itens!A:A,Itens!B:B),"—")</f>
        <v>0</v>
      </c>
    </row>
    <row r="235" spans="11:11">
      <c r="K235" cm="1">
        <f t="array" ref="K235">IFERROR(_xlfn.XLOOKUP(C234,Itens!A:A,Itens!B:B),"—")</f>
        <v>0</v>
      </c>
    </row>
    <row r="236" spans="11:11">
      <c r="K236" cm="1">
        <f t="array" ref="K236">IFERROR(_xlfn.XLOOKUP(C235,Itens!A:A,Itens!B:B),"—")</f>
        <v>0</v>
      </c>
    </row>
    <row r="237" spans="11:11">
      <c r="K237" cm="1">
        <f t="array" ref="K237">IFERROR(_xlfn.XLOOKUP(C236,Itens!A:A,Itens!B:B),"—")</f>
        <v>0</v>
      </c>
    </row>
    <row r="238" spans="11:11">
      <c r="K238" cm="1">
        <f t="array" ref="K238">IFERROR(_xlfn.XLOOKUP(C237,Itens!A:A,Itens!B:B),"—")</f>
        <v>0</v>
      </c>
    </row>
    <row r="239" spans="11:11">
      <c r="K239" cm="1">
        <f t="array" ref="K239">IFERROR(_xlfn.XLOOKUP(C238,Itens!A:A,Itens!B:B),"—")</f>
        <v>0</v>
      </c>
    </row>
    <row r="240" spans="11:11">
      <c r="K240" cm="1">
        <f t="array" ref="K240">IFERROR(_xlfn.XLOOKUP(C239,Itens!A:A,Itens!B:B),"—")</f>
        <v>0</v>
      </c>
    </row>
    <row r="241" spans="11:11">
      <c r="K241" cm="1">
        <f t="array" ref="K241">IFERROR(_xlfn.XLOOKUP(C240,Itens!A:A,Itens!B:B),"—")</f>
        <v>0</v>
      </c>
    </row>
    <row r="242" spans="11:11">
      <c r="K242" cm="1">
        <f t="array" ref="K242">IFERROR(_xlfn.XLOOKUP(C241,Itens!A:A,Itens!B:B),"—")</f>
        <v>0</v>
      </c>
    </row>
    <row r="243" spans="11:11">
      <c r="K243" cm="1">
        <f t="array" ref="K243">IFERROR(_xlfn.XLOOKUP(C242,Itens!A:A,Itens!B:B),"—")</f>
        <v>0</v>
      </c>
    </row>
    <row r="244" spans="11:11">
      <c r="K244" cm="1">
        <f t="array" ref="K244">IFERROR(_xlfn.XLOOKUP(C243,Itens!A:A,Itens!B:B),"—")</f>
        <v>0</v>
      </c>
    </row>
    <row r="245" spans="11:11">
      <c r="K245" cm="1">
        <f t="array" ref="K245">IFERROR(_xlfn.XLOOKUP(C244,Itens!A:A,Itens!B:B),"—")</f>
        <v>0</v>
      </c>
    </row>
    <row r="246" spans="11:11">
      <c r="K246" cm="1">
        <f t="array" ref="K246">IFERROR(_xlfn.XLOOKUP(C245,Itens!A:A,Itens!B:B),"—")</f>
        <v>0</v>
      </c>
    </row>
    <row r="247" spans="11:11">
      <c r="K247" cm="1">
        <f t="array" ref="K247">IFERROR(_xlfn.XLOOKUP(C246,Itens!A:A,Itens!B:B),"—")</f>
        <v>0</v>
      </c>
    </row>
    <row r="248" spans="11:11">
      <c r="K248" cm="1">
        <f t="array" ref="K248">IFERROR(_xlfn.XLOOKUP(C247,Itens!A:A,Itens!B:B),"—")</f>
        <v>0</v>
      </c>
    </row>
    <row r="249" spans="11:11">
      <c r="K249" cm="1">
        <f t="array" ref="K249">IFERROR(_xlfn.XLOOKUP(C248,Itens!A:A,Itens!B:B),"—")</f>
        <v>0</v>
      </c>
    </row>
    <row r="250" spans="11:11">
      <c r="K250" cm="1">
        <f t="array" ref="K250">IFERROR(_xlfn.XLOOKUP(C249,Itens!A:A,Itens!B:B),"—")</f>
        <v>0</v>
      </c>
    </row>
    <row r="251" spans="11:11">
      <c r="K251" cm="1">
        <f t="array" ref="K251">IFERROR(_xlfn.XLOOKUP(C250,Itens!A:A,Itens!B:B),"—")</f>
        <v>0</v>
      </c>
    </row>
    <row r="252" spans="11:11">
      <c r="K252" cm="1">
        <f t="array" ref="K252">IFERROR(_xlfn.XLOOKUP(C251,Itens!A:A,Itens!B:B),"—")</f>
        <v>0</v>
      </c>
    </row>
    <row r="253" spans="11:11">
      <c r="K253" cm="1">
        <f t="array" ref="K253">IFERROR(_xlfn.XLOOKUP(C252,Itens!A:A,Itens!B:B),"—")</f>
        <v>0</v>
      </c>
    </row>
    <row r="254" spans="11:11">
      <c r="K254" cm="1">
        <f t="array" ref="K254">IFERROR(_xlfn.XLOOKUP(C253,Itens!A:A,Itens!B:B),"—")</f>
        <v>0</v>
      </c>
    </row>
    <row r="255" spans="11:11">
      <c r="K255" cm="1">
        <f t="array" ref="K255">IFERROR(_xlfn.XLOOKUP(C254,Itens!A:A,Itens!B:B),"—")</f>
        <v>0</v>
      </c>
    </row>
    <row r="256" spans="11:11">
      <c r="K256" cm="1">
        <f t="array" ref="K256">IFERROR(_xlfn.XLOOKUP(C255,Itens!A:A,Itens!B:B),"—")</f>
        <v>0</v>
      </c>
    </row>
    <row r="257" spans="11:11">
      <c r="K257" cm="1">
        <f t="array" ref="K257">IFERROR(_xlfn.XLOOKUP(C256,Itens!A:A,Itens!B:B),"—")</f>
        <v>0</v>
      </c>
    </row>
    <row r="258" spans="11:11">
      <c r="K258" cm="1">
        <f t="array" ref="K258">IFERROR(_xlfn.XLOOKUP(C257,Itens!A:A,Itens!B:B),"—")</f>
        <v>0</v>
      </c>
    </row>
    <row r="259" spans="11:11">
      <c r="K259" cm="1">
        <f t="array" ref="K259">IFERROR(_xlfn.XLOOKUP(C258,Itens!A:A,Itens!B:B),"—")</f>
        <v>0</v>
      </c>
    </row>
    <row r="260" spans="11:11">
      <c r="K260" cm="1">
        <f t="array" ref="K260">IFERROR(_xlfn.XLOOKUP(C259,Itens!A:A,Itens!B:B),"—")</f>
        <v>0</v>
      </c>
    </row>
    <row r="261" spans="11:11">
      <c r="K261" cm="1">
        <f t="array" ref="K261">IFERROR(_xlfn.XLOOKUP(C260,Itens!A:A,Itens!B:B),"—")</f>
        <v>0</v>
      </c>
    </row>
    <row r="262" spans="11:11">
      <c r="K262" cm="1">
        <f t="array" ref="K262">IFERROR(_xlfn.XLOOKUP(C261,Itens!A:A,Itens!B:B),"—")</f>
        <v>0</v>
      </c>
    </row>
    <row r="263" spans="11:11">
      <c r="K263" cm="1">
        <f t="array" ref="K263">IFERROR(_xlfn.XLOOKUP(C262,Itens!A:A,Itens!B:B),"—")</f>
        <v>0</v>
      </c>
    </row>
    <row r="264" spans="11:11">
      <c r="K264" cm="1">
        <f t="array" ref="K264">IFERROR(_xlfn.XLOOKUP(C263,Itens!A:A,Itens!B:B),"—")</f>
        <v>0</v>
      </c>
    </row>
    <row r="265" spans="11:11">
      <c r="K265" cm="1">
        <f t="array" ref="K265">IFERROR(_xlfn.XLOOKUP(C264,Itens!A:A,Itens!B:B),"—")</f>
        <v>0</v>
      </c>
    </row>
    <row r="266" spans="11:11">
      <c r="K266" cm="1">
        <f t="array" ref="K266">IFERROR(_xlfn.XLOOKUP(C265,Itens!A:A,Itens!B:B),"—")</f>
        <v>0</v>
      </c>
    </row>
    <row r="267" spans="11:11">
      <c r="K267" cm="1">
        <f t="array" ref="K267">IFERROR(_xlfn.XLOOKUP(C266,Itens!A:A,Itens!B:B),"—")</f>
        <v>0</v>
      </c>
    </row>
    <row r="268" spans="11:11">
      <c r="K268" cm="1">
        <f t="array" ref="K268">IFERROR(_xlfn.XLOOKUP(C267,Itens!A:A,Itens!B:B),"—")</f>
        <v>0</v>
      </c>
    </row>
    <row r="269" spans="11:11">
      <c r="K269" cm="1">
        <f t="array" ref="K269">IFERROR(_xlfn.XLOOKUP(C268,Itens!A:A,Itens!B:B),"—")</f>
        <v>0</v>
      </c>
    </row>
    <row r="270" spans="11:11">
      <c r="K270" cm="1">
        <f t="array" ref="K270">IFERROR(_xlfn.XLOOKUP(C269,Itens!A:A,Itens!B:B),"—")</f>
        <v>0</v>
      </c>
    </row>
    <row r="271" spans="11:11">
      <c r="K271" cm="1">
        <f t="array" ref="K271">IFERROR(_xlfn.XLOOKUP(C270,Itens!A:A,Itens!B:B),"—")</f>
        <v>0</v>
      </c>
    </row>
    <row r="272" spans="11:11">
      <c r="K272" cm="1">
        <f t="array" ref="K272">IFERROR(_xlfn.XLOOKUP(C271,Itens!A:A,Itens!B:B),"—")</f>
        <v>0</v>
      </c>
    </row>
    <row r="273" spans="11:11">
      <c r="K273" cm="1">
        <f t="array" ref="K273">IFERROR(_xlfn.XLOOKUP(C272,Itens!A:A,Itens!B:B),"—")</f>
        <v>0</v>
      </c>
    </row>
    <row r="274" spans="11:11">
      <c r="K274" cm="1">
        <f t="array" ref="K274">IFERROR(_xlfn.XLOOKUP(C273,Itens!A:A,Itens!B:B),"—")</f>
        <v>0</v>
      </c>
    </row>
    <row r="275" spans="11:11">
      <c r="K275" cm="1">
        <f t="array" ref="K275">IFERROR(_xlfn.XLOOKUP(C274,Itens!A:A,Itens!B:B),"—")</f>
        <v>0</v>
      </c>
    </row>
    <row r="276" spans="11:11">
      <c r="K276" cm="1">
        <f t="array" ref="K276">IFERROR(_xlfn.XLOOKUP(C275,Itens!A:A,Itens!B:B),"—")</f>
        <v>0</v>
      </c>
    </row>
    <row r="277" spans="11:11">
      <c r="K277" cm="1">
        <f t="array" ref="K277">IFERROR(_xlfn.XLOOKUP(C276,Itens!A:A,Itens!B:B),"—")</f>
        <v>0</v>
      </c>
    </row>
    <row r="278" spans="11:11">
      <c r="K278" cm="1">
        <f t="array" ref="K278">IFERROR(_xlfn.XLOOKUP(C277,Itens!A:A,Itens!B:B),"—")</f>
        <v>0</v>
      </c>
    </row>
    <row r="279" spans="11:11">
      <c r="K279" cm="1">
        <f t="array" ref="K279">IFERROR(_xlfn.XLOOKUP(C278,Itens!A:A,Itens!B:B),"—")</f>
        <v>0</v>
      </c>
    </row>
    <row r="280" spans="11:11">
      <c r="K280" cm="1">
        <f t="array" ref="K280">IFERROR(_xlfn.XLOOKUP(C279,Itens!A:A,Itens!B:B),"—")</f>
        <v>0</v>
      </c>
    </row>
    <row r="281" spans="11:11">
      <c r="K281" cm="1">
        <f t="array" ref="K281">IFERROR(_xlfn.XLOOKUP(C280,Itens!A:A,Itens!B:B),"—")</f>
        <v>0</v>
      </c>
    </row>
    <row r="282" spans="11:11">
      <c r="K282" cm="1">
        <f t="array" ref="K282">IFERROR(_xlfn.XLOOKUP(C281,Itens!A:A,Itens!B:B),"—")</f>
        <v>0</v>
      </c>
    </row>
    <row r="283" spans="11:11">
      <c r="K283" cm="1">
        <f t="array" ref="K283">IFERROR(_xlfn.XLOOKUP(C282,Itens!A:A,Itens!B:B),"—")</f>
        <v>0</v>
      </c>
    </row>
    <row r="284" spans="11:11">
      <c r="K284" cm="1">
        <f t="array" ref="K284">IFERROR(_xlfn.XLOOKUP(C283,Itens!A:A,Itens!B:B),"—")</f>
        <v>0</v>
      </c>
    </row>
    <row r="285" spans="11:11">
      <c r="K285" cm="1">
        <f t="array" ref="K285">IFERROR(_xlfn.XLOOKUP(C284,Itens!A:A,Itens!B:B),"—")</f>
        <v>0</v>
      </c>
    </row>
    <row r="286" spans="11:11">
      <c r="K286" cm="1">
        <f t="array" ref="K286">IFERROR(_xlfn.XLOOKUP(C285,Itens!A:A,Itens!B:B),"—")</f>
        <v>0</v>
      </c>
    </row>
    <row r="287" spans="11:11">
      <c r="K287" cm="1">
        <f t="array" ref="K287">IFERROR(_xlfn.XLOOKUP(C286,Itens!A:A,Itens!B:B),"—")</f>
        <v>0</v>
      </c>
    </row>
    <row r="288" spans="11:11">
      <c r="K288" cm="1">
        <f t="array" ref="K288">IFERROR(_xlfn.XLOOKUP(C287,Itens!A:A,Itens!B:B),"—")</f>
        <v>0</v>
      </c>
    </row>
    <row r="289" spans="11:11">
      <c r="K289" cm="1">
        <f t="array" ref="K289">IFERROR(_xlfn.XLOOKUP(C288,Itens!A:A,Itens!B:B),"—")</f>
        <v>0</v>
      </c>
    </row>
    <row r="290" spans="11:11">
      <c r="K290" cm="1">
        <f t="array" ref="K290">IFERROR(_xlfn.XLOOKUP(C289,Itens!A:A,Itens!B:B),"—")</f>
        <v>0</v>
      </c>
    </row>
    <row r="291" spans="11:11">
      <c r="K291" cm="1">
        <f t="array" ref="K291">IFERROR(_xlfn.XLOOKUP(C290,Itens!A:A,Itens!B:B),"—")</f>
        <v>0</v>
      </c>
    </row>
    <row r="292" spans="11:11">
      <c r="K292" cm="1">
        <f t="array" ref="K292">IFERROR(_xlfn.XLOOKUP(C291,Itens!A:A,Itens!B:B),"—")</f>
        <v>0</v>
      </c>
    </row>
    <row r="293" spans="11:11">
      <c r="K293" cm="1">
        <f t="array" ref="K293">IFERROR(_xlfn.XLOOKUP(C292,Itens!A:A,Itens!B:B),"—")</f>
        <v>0</v>
      </c>
    </row>
    <row r="294" spans="11:11">
      <c r="K294" cm="1">
        <f t="array" ref="K294">IFERROR(_xlfn.XLOOKUP(C293,Itens!A:A,Itens!B:B),"—")</f>
        <v>0</v>
      </c>
    </row>
    <row r="295" spans="11:11">
      <c r="K295" cm="1">
        <f t="array" ref="K295">IFERROR(_xlfn.XLOOKUP(C294,Itens!A:A,Itens!B:B),"—")</f>
        <v>0</v>
      </c>
    </row>
    <row r="296" spans="11:11">
      <c r="K296" cm="1">
        <f t="array" ref="K296">IFERROR(_xlfn.XLOOKUP(C295,Itens!A:A,Itens!B:B),"—")</f>
        <v>0</v>
      </c>
    </row>
    <row r="297" spans="11:11">
      <c r="K297" cm="1">
        <f t="array" ref="K297">IFERROR(_xlfn.XLOOKUP(C296,Itens!A:A,Itens!B:B),"—")</f>
        <v>0</v>
      </c>
    </row>
    <row r="298" spans="11:11">
      <c r="K298" cm="1">
        <f t="array" ref="K298">IFERROR(_xlfn.XLOOKUP(C297,Itens!A:A,Itens!B:B),"—")</f>
        <v>0</v>
      </c>
    </row>
    <row r="299" spans="11:11">
      <c r="K299" cm="1">
        <f t="array" ref="K299">IFERROR(_xlfn.XLOOKUP(C298,Itens!A:A,Itens!B:B),"—")</f>
        <v>0</v>
      </c>
    </row>
    <row r="300" spans="11:11">
      <c r="K300" cm="1">
        <f t="array" ref="K300">IFERROR(_xlfn.XLOOKUP(C299,Itens!A:A,Itens!B:B),"—")</f>
        <v>0</v>
      </c>
    </row>
    <row r="301" spans="11:11">
      <c r="K301" cm="1">
        <f t="array" ref="K301">IFERROR(_xlfn.XLOOKUP(C300,Itens!A:A,Itens!B:B),"—")</f>
        <v>0</v>
      </c>
    </row>
    <row r="302" spans="11:11">
      <c r="K302" cm="1">
        <f t="array" ref="K302">IFERROR(_xlfn.XLOOKUP(C301,Itens!A:A,Itens!B:B),"—")</f>
        <v>0</v>
      </c>
    </row>
    <row r="303" spans="11:11">
      <c r="K303" cm="1">
        <f t="array" ref="K303">IFERROR(_xlfn.XLOOKUP(C302,Itens!A:A,Itens!B:B),"—")</f>
        <v>0</v>
      </c>
    </row>
    <row r="304" spans="11:11">
      <c r="K304" cm="1">
        <f t="array" ref="K304">IFERROR(_xlfn.XLOOKUP(C303,Itens!A:A,Itens!B:B),"—")</f>
        <v>0</v>
      </c>
    </row>
    <row r="305" spans="11:11">
      <c r="K305" cm="1">
        <f t="array" ref="K305">IFERROR(_xlfn.XLOOKUP(C304,Itens!A:A,Itens!B:B),"—")</f>
        <v>0</v>
      </c>
    </row>
    <row r="306" spans="11:11">
      <c r="K306" cm="1">
        <f t="array" ref="K306">IFERROR(_xlfn.XLOOKUP(C305,Itens!A:A,Itens!B:B),"—")</f>
        <v>0</v>
      </c>
    </row>
    <row r="307" spans="11:11">
      <c r="K307" cm="1">
        <f t="array" ref="K307">IFERROR(_xlfn.XLOOKUP(C306,Itens!A:A,Itens!B:B),"—")</f>
        <v>0</v>
      </c>
    </row>
    <row r="308" spans="11:11">
      <c r="K308" cm="1">
        <f t="array" ref="K308">IFERROR(_xlfn.XLOOKUP(C307,Itens!A:A,Itens!B:B),"—")</f>
        <v>0</v>
      </c>
    </row>
    <row r="309" spans="11:11">
      <c r="K309" cm="1">
        <f t="array" ref="K309">IFERROR(_xlfn.XLOOKUP(C308,Itens!A:A,Itens!B:B),"—")</f>
        <v>0</v>
      </c>
    </row>
    <row r="310" spans="11:11">
      <c r="K310" cm="1">
        <f t="array" ref="K310">IFERROR(_xlfn.XLOOKUP(C309,Itens!A:A,Itens!B:B),"—")</f>
        <v>0</v>
      </c>
    </row>
    <row r="311" spans="11:11">
      <c r="K311" cm="1">
        <f t="array" ref="K311">IFERROR(_xlfn.XLOOKUP(C310,Itens!A:A,Itens!B:B),"—")</f>
        <v>0</v>
      </c>
    </row>
    <row r="312" spans="11:11">
      <c r="K312" cm="1">
        <f t="array" ref="K312">IFERROR(_xlfn.XLOOKUP(C311,Itens!A:A,Itens!B:B),"—")</f>
        <v>0</v>
      </c>
    </row>
    <row r="313" spans="11:11">
      <c r="K313" cm="1">
        <f t="array" ref="K313">IFERROR(_xlfn.XLOOKUP(C312,Itens!A:A,Itens!B:B),"—")</f>
        <v>0</v>
      </c>
    </row>
    <row r="314" spans="11:11">
      <c r="K314" cm="1">
        <f t="array" ref="K314">IFERROR(_xlfn.XLOOKUP(C313,Itens!A:A,Itens!B:B),"—")</f>
        <v>0</v>
      </c>
    </row>
    <row r="315" spans="11:11">
      <c r="K315" cm="1">
        <f t="array" ref="K315">IFERROR(_xlfn.XLOOKUP(C314,Itens!A:A,Itens!B:B),"—")</f>
        <v>0</v>
      </c>
    </row>
    <row r="316" spans="11:11">
      <c r="K316" cm="1">
        <f t="array" ref="K316">IFERROR(_xlfn.XLOOKUP(C315,Itens!A:A,Itens!B:B),"—")</f>
        <v>0</v>
      </c>
    </row>
    <row r="317" spans="11:11">
      <c r="K317" cm="1">
        <f t="array" ref="K317">IFERROR(_xlfn.XLOOKUP(C316,Itens!A:A,Itens!B:B),"—")</f>
        <v>0</v>
      </c>
    </row>
    <row r="318" spans="11:11">
      <c r="K318" cm="1">
        <f t="array" ref="K318">IFERROR(_xlfn.XLOOKUP(C317,Itens!A:A,Itens!B:B),"—")</f>
        <v>0</v>
      </c>
    </row>
    <row r="319" spans="11:11">
      <c r="K319" cm="1">
        <f t="array" ref="K319">IFERROR(_xlfn.XLOOKUP(C318,Itens!A:A,Itens!B:B),"—")</f>
        <v>0</v>
      </c>
    </row>
    <row r="320" spans="11:11">
      <c r="K320" cm="1">
        <f t="array" ref="K320">IFERROR(_xlfn.XLOOKUP(C319,Itens!A:A,Itens!B:B),"—")</f>
        <v>0</v>
      </c>
    </row>
    <row r="321" spans="11:11">
      <c r="K321" cm="1">
        <f t="array" ref="K321">IFERROR(_xlfn.XLOOKUP(C320,Itens!A:A,Itens!B:B),"—")</f>
        <v>0</v>
      </c>
    </row>
    <row r="322" spans="11:11">
      <c r="K322" cm="1">
        <f t="array" ref="K322">IFERROR(_xlfn.XLOOKUP(C321,Itens!A:A,Itens!B:B),"—")</f>
        <v>0</v>
      </c>
    </row>
    <row r="323" spans="11:11">
      <c r="K323" cm="1">
        <f t="array" ref="K323">IFERROR(_xlfn.XLOOKUP(C322,Itens!A:A,Itens!B:B),"—")</f>
        <v>0</v>
      </c>
    </row>
    <row r="324" spans="11:11">
      <c r="K324" cm="1">
        <f t="array" ref="K324">IFERROR(_xlfn.XLOOKUP(C323,Itens!A:A,Itens!B:B),"—")</f>
        <v>0</v>
      </c>
    </row>
    <row r="325" spans="11:11">
      <c r="K325" cm="1">
        <f t="array" ref="K325">IFERROR(_xlfn.XLOOKUP(C324,Itens!A:A,Itens!B:B),"—")</f>
        <v>0</v>
      </c>
    </row>
    <row r="326" spans="11:11">
      <c r="K326" cm="1">
        <f t="array" ref="K326">IFERROR(_xlfn.XLOOKUP(C325,Itens!A:A,Itens!B:B),"—")</f>
        <v>0</v>
      </c>
    </row>
    <row r="327" spans="11:11">
      <c r="K327" cm="1">
        <f t="array" ref="K327">IFERROR(_xlfn.XLOOKUP(C326,Itens!A:A,Itens!B:B),"—")</f>
        <v>0</v>
      </c>
    </row>
    <row r="328" spans="11:11">
      <c r="K328" cm="1">
        <f t="array" ref="K328">IFERROR(_xlfn.XLOOKUP(C327,Itens!A:A,Itens!B:B),"—")</f>
        <v>0</v>
      </c>
    </row>
    <row r="329" spans="11:11">
      <c r="K329" cm="1">
        <f t="array" ref="K329">IFERROR(_xlfn.XLOOKUP(C328,Itens!A:A,Itens!B:B),"—")</f>
        <v>0</v>
      </c>
    </row>
    <row r="330" spans="11:11">
      <c r="K330" cm="1">
        <f t="array" ref="K330">IFERROR(_xlfn.XLOOKUP(C329,Itens!A:A,Itens!B:B),"—")</f>
        <v>0</v>
      </c>
    </row>
    <row r="331" spans="11:11">
      <c r="K331" cm="1">
        <f t="array" ref="K331">IFERROR(_xlfn.XLOOKUP(C330,Itens!A:A,Itens!B:B),"—")</f>
        <v>0</v>
      </c>
    </row>
    <row r="332" spans="11:11">
      <c r="K332" cm="1">
        <f t="array" ref="K332">IFERROR(_xlfn.XLOOKUP(C331,Itens!A:A,Itens!B:B),"—")</f>
        <v>0</v>
      </c>
    </row>
    <row r="333" spans="11:11">
      <c r="K333" cm="1">
        <f t="array" ref="K333">IFERROR(_xlfn.XLOOKUP(C332,Itens!A:A,Itens!B:B),"—")</f>
        <v>0</v>
      </c>
    </row>
    <row r="334" spans="11:11">
      <c r="K334" cm="1">
        <f t="array" ref="K334">IFERROR(_xlfn.XLOOKUP(C333,Itens!A:A,Itens!B:B),"—")</f>
        <v>0</v>
      </c>
    </row>
    <row r="335" spans="11:11">
      <c r="K335" cm="1">
        <f t="array" ref="K335">IFERROR(_xlfn.XLOOKUP(C334,Itens!A:A,Itens!B:B),"—")</f>
        <v>0</v>
      </c>
    </row>
    <row r="336" spans="11:11">
      <c r="K336" cm="1">
        <f t="array" ref="K336">IFERROR(_xlfn.XLOOKUP(C335,Itens!A:A,Itens!B:B),"—")</f>
        <v>0</v>
      </c>
    </row>
    <row r="337" spans="11:11">
      <c r="K337" cm="1">
        <f t="array" ref="K337">IFERROR(_xlfn.XLOOKUP(C336,Itens!A:A,Itens!B:B),"—")</f>
        <v>0</v>
      </c>
    </row>
    <row r="338" spans="11:11">
      <c r="K338" cm="1">
        <f t="array" ref="K338">IFERROR(_xlfn.XLOOKUP(C337,Itens!A:A,Itens!B:B),"—")</f>
        <v>0</v>
      </c>
    </row>
    <row r="339" spans="11:11">
      <c r="K339" cm="1">
        <f t="array" ref="K339">IFERROR(_xlfn.XLOOKUP(C338,Itens!A:A,Itens!B:B),"—")</f>
        <v>0</v>
      </c>
    </row>
    <row r="340" spans="11:11">
      <c r="K340" cm="1">
        <f t="array" ref="K340">IFERROR(_xlfn.XLOOKUP(C339,Itens!A:A,Itens!B:B),"—")</f>
        <v>0</v>
      </c>
    </row>
    <row r="341" spans="11:11">
      <c r="K341" cm="1">
        <f t="array" ref="K341">IFERROR(_xlfn.XLOOKUP(C340,Itens!A:A,Itens!B:B),"—")</f>
        <v>0</v>
      </c>
    </row>
    <row r="342" spans="11:11">
      <c r="K342" cm="1">
        <f t="array" ref="K342">IFERROR(_xlfn.XLOOKUP(C341,Itens!A:A,Itens!B:B),"—")</f>
        <v>0</v>
      </c>
    </row>
    <row r="343" spans="11:11">
      <c r="K343" cm="1">
        <f t="array" ref="K343">IFERROR(_xlfn.XLOOKUP(C342,Itens!A:A,Itens!B:B),"—")</f>
        <v>0</v>
      </c>
    </row>
    <row r="344" spans="11:11">
      <c r="K344" cm="1">
        <f t="array" ref="K344">IFERROR(_xlfn.XLOOKUP(C343,Itens!A:A,Itens!B:B),"—")</f>
        <v>0</v>
      </c>
    </row>
    <row r="345" spans="11:11">
      <c r="K345" cm="1">
        <f t="array" ref="K345">IFERROR(_xlfn.XLOOKUP(C344,Itens!A:A,Itens!B:B),"—")</f>
        <v>0</v>
      </c>
    </row>
    <row r="346" spans="11:11">
      <c r="K346" cm="1">
        <f t="array" ref="K346">IFERROR(_xlfn.XLOOKUP(C345,Itens!A:A,Itens!B:B),"—")</f>
        <v>0</v>
      </c>
    </row>
    <row r="347" spans="11:11">
      <c r="K347" cm="1">
        <f t="array" ref="K347">IFERROR(_xlfn.XLOOKUP(C346,Itens!A:A,Itens!B:B),"—")</f>
        <v>0</v>
      </c>
    </row>
    <row r="348" spans="11:11">
      <c r="K348" cm="1">
        <f t="array" ref="K348">IFERROR(_xlfn.XLOOKUP(C347,Itens!A:A,Itens!B:B),"—")</f>
        <v>0</v>
      </c>
    </row>
    <row r="349" spans="11:11">
      <c r="K349" cm="1">
        <f t="array" ref="K349">IFERROR(_xlfn.XLOOKUP(C348,Itens!A:A,Itens!B:B),"—")</f>
        <v>0</v>
      </c>
    </row>
    <row r="350" spans="11:11">
      <c r="K350" cm="1">
        <f t="array" ref="K350">IFERROR(_xlfn.XLOOKUP(C349,Itens!A:A,Itens!B:B),"—")</f>
        <v>0</v>
      </c>
    </row>
    <row r="351" spans="11:11">
      <c r="K351" cm="1">
        <f t="array" ref="K351">IFERROR(_xlfn.XLOOKUP(C350,Itens!A:A,Itens!B:B),"—")</f>
        <v>0</v>
      </c>
    </row>
    <row r="352" spans="11:11">
      <c r="K352" cm="1">
        <f t="array" ref="K352">IFERROR(_xlfn.XLOOKUP(C351,Itens!A:A,Itens!B:B),"—")</f>
        <v>0</v>
      </c>
    </row>
    <row r="353" spans="11:11">
      <c r="K353" cm="1">
        <f t="array" ref="K353">IFERROR(_xlfn.XLOOKUP(C352,Itens!A:A,Itens!B:B),"—")</f>
        <v>0</v>
      </c>
    </row>
    <row r="354" spans="11:11">
      <c r="K354" cm="1">
        <f t="array" ref="K354">IFERROR(_xlfn.XLOOKUP(C353,Itens!A:A,Itens!B:B),"—")</f>
        <v>0</v>
      </c>
    </row>
    <row r="355" spans="11:11">
      <c r="K355" cm="1">
        <f t="array" ref="K355">IFERROR(_xlfn.XLOOKUP(C354,Itens!A:A,Itens!B:B),"—")</f>
        <v>0</v>
      </c>
    </row>
    <row r="356" spans="11:11">
      <c r="K356" cm="1">
        <f t="array" ref="K356">IFERROR(_xlfn.XLOOKUP(C355,Itens!A:A,Itens!B:B),"—")</f>
        <v>0</v>
      </c>
    </row>
    <row r="357" spans="11:11">
      <c r="K357" cm="1">
        <f t="array" ref="K357">IFERROR(_xlfn.XLOOKUP(C356,Itens!A:A,Itens!B:B),"—")</f>
        <v>0</v>
      </c>
    </row>
    <row r="358" spans="11:11">
      <c r="K358" cm="1">
        <f t="array" ref="K358">IFERROR(_xlfn.XLOOKUP(C357,Itens!A:A,Itens!B:B),"—")</f>
        <v>0</v>
      </c>
    </row>
    <row r="359" spans="11:11">
      <c r="K359" cm="1">
        <f t="array" ref="K359">IFERROR(_xlfn.XLOOKUP(C358,Itens!A:A,Itens!B:B),"—")</f>
        <v>0</v>
      </c>
    </row>
    <row r="360" spans="11:11">
      <c r="K360" cm="1">
        <f t="array" ref="K360">IFERROR(_xlfn.XLOOKUP(C359,Itens!A:A,Itens!B:B),"—")</f>
        <v>0</v>
      </c>
    </row>
    <row r="361" spans="11:11">
      <c r="K361" cm="1">
        <f t="array" ref="K361">IFERROR(_xlfn.XLOOKUP(C360,Itens!A:A,Itens!B:B),"—")</f>
        <v>0</v>
      </c>
    </row>
    <row r="362" spans="11:11">
      <c r="K362" cm="1">
        <f t="array" ref="K362">IFERROR(_xlfn.XLOOKUP(C361,Itens!A:A,Itens!B:B),"—")</f>
        <v>0</v>
      </c>
    </row>
    <row r="363" spans="11:11">
      <c r="K363" cm="1">
        <f t="array" ref="K363">IFERROR(_xlfn.XLOOKUP(C362,Itens!A:A,Itens!B:B),"—")</f>
        <v>0</v>
      </c>
    </row>
    <row r="364" spans="11:11">
      <c r="K364" cm="1">
        <f t="array" ref="K364">IFERROR(_xlfn.XLOOKUP(C363,Itens!A:A,Itens!B:B),"—")</f>
        <v>0</v>
      </c>
    </row>
    <row r="365" spans="11:11">
      <c r="K365" cm="1">
        <f t="array" ref="K365">IFERROR(_xlfn.XLOOKUP(C364,Itens!A:A,Itens!B:B),"—")</f>
        <v>0</v>
      </c>
    </row>
    <row r="366" spans="11:11">
      <c r="K366" cm="1">
        <f t="array" ref="K366">IFERROR(_xlfn.XLOOKUP(C365,Itens!A:A,Itens!B:B),"—")</f>
        <v>0</v>
      </c>
    </row>
    <row r="367" spans="11:11">
      <c r="K367" cm="1">
        <f t="array" ref="K367">IFERROR(_xlfn.XLOOKUP(C366,Itens!A:A,Itens!B:B),"—")</f>
        <v>0</v>
      </c>
    </row>
    <row r="368" spans="11:11">
      <c r="K368" cm="1">
        <f t="array" ref="K368">IFERROR(_xlfn.XLOOKUP(C367,Itens!A:A,Itens!B:B),"—")</f>
        <v>0</v>
      </c>
    </row>
    <row r="369" spans="11:11">
      <c r="K369" cm="1">
        <f t="array" ref="K369">IFERROR(_xlfn.XLOOKUP(C368,Itens!A:A,Itens!B:B),"—")</f>
        <v>0</v>
      </c>
    </row>
    <row r="370" spans="11:11">
      <c r="K370" cm="1">
        <f t="array" ref="K370">IFERROR(_xlfn.XLOOKUP(C369,Itens!A:A,Itens!B:B),"—")</f>
        <v>0</v>
      </c>
    </row>
    <row r="371" spans="11:11">
      <c r="K371" cm="1">
        <f t="array" ref="K371">IFERROR(_xlfn.XLOOKUP(C370,Itens!A:A,Itens!B:B),"—")</f>
        <v>0</v>
      </c>
    </row>
    <row r="372" spans="11:11">
      <c r="K372" cm="1">
        <f t="array" ref="K372">IFERROR(_xlfn.XLOOKUP(C371,Itens!A:A,Itens!B:B),"—")</f>
        <v>0</v>
      </c>
    </row>
    <row r="373" spans="11:11">
      <c r="K373" cm="1">
        <f t="array" ref="K373">IFERROR(_xlfn.XLOOKUP(C372,Itens!A:A,Itens!B:B),"—")</f>
        <v>0</v>
      </c>
    </row>
    <row r="374" spans="11:11">
      <c r="K374" cm="1">
        <f t="array" ref="K374">IFERROR(_xlfn.XLOOKUP(C373,Itens!A:A,Itens!B:B),"—")</f>
        <v>0</v>
      </c>
    </row>
    <row r="375" spans="11:11">
      <c r="K375" cm="1">
        <f t="array" ref="K375">IFERROR(_xlfn.XLOOKUP(C374,Itens!A:A,Itens!B:B),"—")</f>
        <v>0</v>
      </c>
    </row>
    <row r="376" spans="11:11">
      <c r="K376" cm="1">
        <f t="array" ref="K376">IFERROR(_xlfn.XLOOKUP(C375,Itens!A:A,Itens!B:B),"—")</f>
        <v>0</v>
      </c>
    </row>
    <row r="377" spans="11:11">
      <c r="K377" cm="1">
        <f t="array" ref="K377">IFERROR(_xlfn.XLOOKUP(C376,Itens!A:A,Itens!B:B),"—")</f>
        <v>0</v>
      </c>
    </row>
    <row r="378" spans="11:11">
      <c r="K378" cm="1">
        <f t="array" ref="K378">IFERROR(_xlfn.XLOOKUP(C377,Itens!A:A,Itens!B:B),"—")</f>
        <v>0</v>
      </c>
    </row>
    <row r="379" spans="11:11">
      <c r="K379" cm="1">
        <f t="array" ref="K379">IFERROR(_xlfn.XLOOKUP(C378,Itens!A:A,Itens!B:B),"—")</f>
        <v>0</v>
      </c>
    </row>
    <row r="380" spans="11:11">
      <c r="K380" cm="1">
        <f t="array" ref="K380">IFERROR(_xlfn.XLOOKUP(C379,Itens!A:A,Itens!B:B),"—")</f>
        <v>0</v>
      </c>
    </row>
    <row r="381" spans="11:11">
      <c r="K381" cm="1">
        <f t="array" ref="K381">IFERROR(_xlfn.XLOOKUP(C380,Itens!A:A,Itens!B:B),"—")</f>
        <v>0</v>
      </c>
    </row>
    <row r="382" spans="11:11">
      <c r="K382" cm="1">
        <f t="array" ref="K382">IFERROR(_xlfn.XLOOKUP(C381,Itens!A:A,Itens!B:B),"—")</f>
        <v>0</v>
      </c>
    </row>
    <row r="383" spans="11:11">
      <c r="K383" cm="1">
        <f t="array" ref="K383">IFERROR(_xlfn.XLOOKUP(C382,Itens!A:A,Itens!B:B),"—")</f>
        <v>0</v>
      </c>
    </row>
    <row r="384" spans="11:11">
      <c r="K384" cm="1">
        <f t="array" ref="K384">IFERROR(_xlfn.XLOOKUP(C383,Itens!A:A,Itens!B:B),"—")</f>
        <v>0</v>
      </c>
    </row>
    <row r="385" spans="11:11">
      <c r="K385" cm="1">
        <f t="array" ref="K385">IFERROR(_xlfn.XLOOKUP(C384,Itens!A:A,Itens!B:B),"—")</f>
        <v>0</v>
      </c>
    </row>
    <row r="386" spans="11:11">
      <c r="K386" cm="1">
        <f t="array" ref="K386">IFERROR(_xlfn.XLOOKUP(C385,Itens!A:A,Itens!B:B),"—")</f>
        <v>0</v>
      </c>
    </row>
    <row r="387" spans="11:11">
      <c r="K387" cm="1">
        <f t="array" ref="K387">IFERROR(_xlfn.XLOOKUP(C386,Itens!A:A,Itens!B:B),"—")</f>
        <v>0</v>
      </c>
    </row>
    <row r="388" spans="11:11">
      <c r="K388" cm="1">
        <f t="array" ref="K388">IFERROR(_xlfn.XLOOKUP(C387,Itens!A:A,Itens!B:B),"—")</f>
        <v>0</v>
      </c>
    </row>
    <row r="389" spans="11:11">
      <c r="K389" cm="1">
        <f t="array" ref="K389">IFERROR(_xlfn.XLOOKUP(C388,Itens!A:A,Itens!B:B),"—")</f>
        <v>0</v>
      </c>
    </row>
    <row r="390" spans="11:11">
      <c r="K390" cm="1">
        <f t="array" ref="K390">IFERROR(_xlfn.XLOOKUP(C389,Itens!A:A,Itens!B:B),"—")</f>
        <v>0</v>
      </c>
    </row>
    <row r="391" spans="11:11">
      <c r="K391" cm="1">
        <f t="array" ref="K391">IFERROR(_xlfn.XLOOKUP(C390,Itens!A:A,Itens!B:B),"—")</f>
        <v>0</v>
      </c>
    </row>
    <row r="392" spans="11:11">
      <c r="K392" cm="1">
        <f t="array" ref="K392">IFERROR(_xlfn.XLOOKUP(C391,Itens!A:A,Itens!B:B),"—")</f>
        <v>0</v>
      </c>
    </row>
    <row r="393" spans="11:11">
      <c r="K393" cm="1">
        <f t="array" ref="K393">IFERROR(_xlfn.XLOOKUP(C392,Itens!A:A,Itens!B:B),"—")</f>
        <v>0</v>
      </c>
    </row>
    <row r="394" spans="11:11">
      <c r="K394" cm="1">
        <f t="array" ref="K394">IFERROR(_xlfn.XLOOKUP(C393,Itens!A:A,Itens!B:B),"—")</f>
        <v>0</v>
      </c>
    </row>
    <row r="395" spans="11:11">
      <c r="K395" cm="1">
        <f t="array" ref="K395">IFERROR(_xlfn.XLOOKUP(C394,Itens!A:A,Itens!B:B),"—")</f>
        <v>0</v>
      </c>
    </row>
    <row r="396" spans="11:11">
      <c r="K396" cm="1">
        <f t="array" ref="K396">IFERROR(_xlfn.XLOOKUP(C395,Itens!A:A,Itens!B:B),"—")</f>
        <v>0</v>
      </c>
    </row>
    <row r="397" spans="11:11">
      <c r="K397" cm="1">
        <f t="array" ref="K397">IFERROR(_xlfn.XLOOKUP(C396,Itens!A:A,Itens!B:B),"—")</f>
        <v>0</v>
      </c>
    </row>
    <row r="398" spans="11:11">
      <c r="K398" cm="1">
        <f t="array" ref="K398">IFERROR(_xlfn.XLOOKUP(C397,Itens!A:A,Itens!B:B),"—")</f>
        <v>0</v>
      </c>
    </row>
    <row r="399" spans="11:11">
      <c r="K399" cm="1">
        <f t="array" ref="K399">IFERROR(_xlfn.XLOOKUP(C398,Itens!A:A,Itens!B:B),"—")</f>
        <v>0</v>
      </c>
    </row>
    <row r="400" spans="11:11">
      <c r="K400" cm="1">
        <f t="array" ref="K400">IFERROR(_xlfn.XLOOKUP(C399,Itens!A:A,Itens!B:B),"—")</f>
        <v>0</v>
      </c>
    </row>
    <row r="401" spans="11:11">
      <c r="K401" cm="1">
        <f t="array" ref="K401">IFERROR(_xlfn.XLOOKUP(C400,Itens!A:A,Itens!B:B),"—")</f>
        <v>0</v>
      </c>
    </row>
    <row r="402" spans="11:11">
      <c r="K402" cm="1">
        <f t="array" ref="K402">IFERROR(_xlfn.XLOOKUP(C401,Itens!A:A,Itens!B:B),"—")</f>
        <v>0</v>
      </c>
    </row>
    <row r="403" spans="11:11">
      <c r="K403" cm="1">
        <f t="array" ref="K403">IFERROR(_xlfn.XLOOKUP(C402,Itens!A:A,Itens!B:B),"—")</f>
        <v>0</v>
      </c>
    </row>
    <row r="404" spans="11:11">
      <c r="K404" cm="1">
        <f t="array" ref="K404">IFERROR(_xlfn.XLOOKUP(C403,Itens!A:A,Itens!B:B),"—")</f>
        <v>0</v>
      </c>
    </row>
    <row r="405" spans="11:11">
      <c r="K405" cm="1">
        <f t="array" ref="K405">IFERROR(_xlfn.XLOOKUP(C404,Itens!A:A,Itens!B:B),"—")</f>
        <v>0</v>
      </c>
    </row>
    <row r="406" spans="11:11">
      <c r="K406" cm="1">
        <f t="array" ref="K406">IFERROR(_xlfn.XLOOKUP(C405,Itens!A:A,Itens!B:B),"—")</f>
        <v>0</v>
      </c>
    </row>
    <row r="407" spans="11:11">
      <c r="K407" cm="1">
        <f t="array" ref="K407">IFERROR(_xlfn.XLOOKUP(C406,Itens!A:A,Itens!B:B),"—")</f>
        <v>0</v>
      </c>
    </row>
    <row r="408" spans="11:11">
      <c r="K408" cm="1">
        <f t="array" ref="K408">IFERROR(_xlfn.XLOOKUP(C407,Itens!A:A,Itens!B:B),"—")</f>
        <v>0</v>
      </c>
    </row>
    <row r="409" spans="11:11">
      <c r="K409" cm="1">
        <f t="array" ref="K409">IFERROR(_xlfn.XLOOKUP(C408,Itens!A:A,Itens!B:B),"—")</f>
        <v>0</v>
      </c>
    </row>
    <row r="410" spans="11:11">
      <c r="K410" cm="1">
        <f t="array" ref="K410">IFERROR(_xlfn.XLOOKUP(C409,Itens!A:A,Itens!B:B),"—")</f>
        <v>0</v>
      </c>
    </row>
    <row r="411" spans="11:11">
      <c r="K411" cm="1">
        <f t="array" ref="K411">IFERROR(_xlfn.XLOOKUP(C410,Itens!A:A,Itens!B:B),"—")</f>
        <v>0</v>
      </c>
    </row>
    <row r="412" spans="11:11">
      <c r="K412" cm="1">
        <f t="array" ref="K412">IFERROR(_xlfn.XLOOKUP(C411,Itens!A:A,Itens!B:B),"—")</f>
        <v>0</v>
      </c>
    </row>
    <row r="413" spans="11:11">
      <c r="K413" cm="1">
        <f t="array" ref="K413">IFERROR(_xlfn.XLOOKUP(C412,Itens!A:A,Itens!B:B),"—")</f>
        <v>0</v>
      </c>
    </row>
    <row r="414" spans="11:11">
      <c r="K414" cm="1">
        <f t="array" ref="K414">IFERROR(_xlfn.XLOOKUP(C413,Itens!A:A,Itens!B:B),"—")</f>
        <v>0</v>
      </c>
    </row>
    <row r="415" spans="11:11">
      <c r="K415" cm="1">
        <f t="array" ref="K415">IFERROR(_xlfn.XLOOKUP(C414,Itens!A:A,Itens!B:B),"—")</f>
        <v>0</v>
      </c>
    </row>
    <row r="416" spans="11:11">
      <c r="K416" cm="1">
        <f t="array" ref="K416">IFERROR(_xlfn.XLOOKUP(C415,Itens!A:A,Itens!B:B),"—")</f>
        <v>0</v>
      </c>
    </row>
    <row r="417" spans="11:11">
      <c r="K417" cm="1">
        <f t="array" ref="K417">IFERROR(_xlfn.XLOOKUP(C416,Itens!A:A,Itens!B:B),"—")</f>
        <v>0</v>
      </c>
    </row>
    <row r="418" spans="11:11">
      <c r="K418" cm="1">
        <f t="array" ref="K418">IFERROR(_xlfn.XLOOKUP(C417,Itens!A:A,Itens!B:B),"—")</f>
        <v>0</v>
      </c>
    </row>
    <row r="419" spans="11:11">
      <c r="K419" cm="1">
        <f t="array" ref="K419">IFERROR(_xlfn.XLOOKUP(C418,Itens!A:A,Itens!B:B),"—")</f>
        <v>0</v>
      </c>
    </row>
    <row r="420" spans="11:11">
      <c r="K420" cm="1">
        <f t="array" ref="K420">IFERROR(_xlfn.XLOOKUP(C419,Itens!A:A,Itens!B:B),"—")</f>
        <v>0</v>
      </c>
    </row>
    <row r="421" spans="11:11">
      <c r="K421" cm="1">
        <f t="array" ref="K421">IFERROR(_xlfn.XLOOKUP(C420,Itens!A:A,Itens!B:B),"—")</f>
        <v>0</v>
      </c>
    </row>
    <row r="422" spans="11:11">
      <c r="K422" cm="1">
        <f t="array" ref="K422">IFERROR(_xlfn.XLOOKUP(C421,Itens!A:A,Itens!B:B),"—")</f>
        <v>0</v>
      </c>
    </row>
    <row r="423" spans="11:11">
      <c r="K423" cm="1">
        <f t="array" ref="K423">IFERROR(_xlfn.XLOOKUP(C422,Itens!A:A,Itens!B:B),"—")</f>
        <v>0</v>
      </c>
    </row>
    <row r="424" spans="11:11">
      <c r="K424" cm="1">
        <f t="array" ref="K424">IFERROR(_xlfn.XLOOKUP(C423,Itens!A:A,Itens!B:B),"—")</f>
        <v>0</v>
      </c>
    </row>
    <row r="425" spans="11:11">
      <c r="K425" cm="1">
        <f t="array" ref="K425">IFERROR(_xlfn.XLOOKUP(C424,Itens!A:A,Itens!B:B),"—")</f>
        <v>0</v>
      </c>
    </row>
    <row r="426" spans="11:11">
      <c r="K426" cm="1">
        <f t="array" ref="K426">IFERROR(_xlfn.XLOOKUP(C425,Itens!A:A,Itens!B:B),"—")</f>
        <v>0</v>
      </c>
    </row>
    <row r="427" spans="11:11">
      <c r="K427" cm="1">
        <f t="array" ref="K427">IFERROR(_xlfn.XLOOKUP(C426,Itens!A:A,Itens!B:B),"—")</f>
        <v>0</v>
      </c>
    </row>
    <row r="428" spans="11:11">
      <c r="K428" cm="1">
        <f t="array" ref="K428">IFERROR(_xlfn.XLOOKUP(C427,Itens!A:A,Itens!B:B),"—")</f>
        <v>0</v>
      </c>
    </row>
    <row r="429" spans="11:11">
      <c r="K429" cm="1">
        <f t="array" ref="K429">IFERROR(_xlfn.XLOOKUP(C428,Itens!A:A,Itens!B:B),"—")</f>
        <v>0</v>
      </c>
    </row>
    <row r="430" spans="11:11">
      <c r="K430" cm="1">
        <f t="array" ref="K430">IFERROR(_xlfn.XLOOKUP(C429,Itens!A:A,Itens!B:B),"—")</f>
        <v>0</v>
      </c>
    </row>
    <row r="431" spans="11:11">
      <c r="K431" cm="1">
        <f t="array" ref="K431">IFERROR(_xlfn.XLOOKUP(C430,Itens!A:A,Itens!B:B),"—")</f>
        <v>0</v>
      </c>
    </row>
    <row r="432" spans="11:11">
      <c r="K432" cm="1">
        <f t="array" ref="K432">IFERROR(_xlfn.XLOOKUP(C431,Itens!A:A,Itens!B:B),"—")</f>
        <v>0</v>
      </c>
    </row>
    <row r="433" spans="11:11">
      <c r="K433" cm="1">
        <f t="array" ref="K433">IFERROR(_xlfn.XLOOKUP(C432,Itens!A:A,Itens!B:B),"—")</f>
        <v>0</v>
      </c>
    </row>
    <row r="434" spans="11:11">
      <c r="K434" cm="1">
        <f t="array" ref="K434">IFERROR(_xlfn.XLOOKUP(C433,Itens!A:A,Itens!B:B),"—")</f>
        <v>0</v>
      </c>
    </row>
    <row r="435" spans="11:11">
      <c r="K435" cm="1">
        <f t="array" ref="K435">IFERROR(_xlfn.XLOOKUP(C434,Itens!A:A,Itens!B:B),"—")</f>
        <v>0</v>
      </c>
    </row>
    <row r="436" spans="11:11">
      <c r="K436" cm="1">
        <f t="array" ref="K436">IFERROR(_xlfn.XLOOKUP(C435,Itens!A:A,Itens!B:B),"—")</f>
        <v>0</v>
      </c>
    </row>
    <row r="437" spans="11:11">
      <c r="K437" cm="1">
        <f t="array" ref="K437">IFERROR(_xlfn.XLOOKUP(C436,Itens!A:A,Itens!B:B),"—")</f>
        <v>0</v>
      </c>
    </row>
    <row r="438" spans="11:11">
      <c r="K438" cm="1">
        <f t="array" ref="K438">IFERROR(_xlfn.XLOOKUP(C437,Itens!A:A,Itens!B:B),"—")</f>
        <v>0</v>
      </c>
    </row>
    <row r="439" spans="11:11">
      <c r="K439" cm="1">
        <f t="array" ref="K439">IFERROR(_xlfn.XLOOKUP(C438,Itens!A:A,Itens!B:B),"—")</f>
        <v>0</v>
      </c>
    </row>
    <row r="440" spans="11:11">
      <c r="K440" cm="1">
        <f t="array" ref="K440">IFERROR(_xlfn.XLOOKUP(C439,Itens!A:A,Itens!B:B),"—")</f>
        <v>0</v>
      </c>
    </row>
    <row r="441" spans="11:11">
      <c r="K441" cm="1">
        <f t="array" ref="K441">IFERROR(_xlfn.XLOOKUP(C440,Itens!A:A,Itens!B:B),"—")</f>
        <v>0</v>
      </c>
    </row>
    <row r="442" spans="11:11">
      <c r="K442" cm="1">
        <f t="array" ref="K442">IFERROR(_xlfn.XLOOKUP(C441,Itens!A:A,Itens!B:B),"—")</f>
        <v>0</v>
      </c>
    </row>
    <row r="443" spans="11:11">
      <c r="K443" cm="1">
        <f t="array" ref="K443">IFERROR(_xlfn.XLOOKUP(C442,Itens!A:A,Itens!B:B),"—")</f>
        <v>0</v>
      </c>
    </row>
    <row r="444" spans="11:11">
      <c r="K444" cm="1">
        <f t="array" ref="K444">IFERROR(_xlfn.XLOOKUP(C443,Itens!A:A,Itens!B:B),"—")</f>
        <v>0</v>
      </c>
    </row>
    <row r="445" spans="11:11">
      <c r="K445" cm="1">
        <f t="array" ref="K445">IFERROR(_xlfn.XLOOKUP(C444,Itens!A:A,Itens!B:B),"—")</f>
        <v>0</v>
      </c>
    </row>
    <row r="446" spans="11:11">
      <c r="K446" cm="1">
        <f t="array" ref="K446">IFERROR(_xlfn.XLOOKUP(C445,Itens!A:A,Itens!B:B),"—")</f>
        <v>0</v>
      </c>
    </row>
    <row r="447" spans="11:11">
      <c r="K447" cm="1">
        <f t="array" ref="K447">IFERROR(_xlfn.XLOOKUP(C446,Itens!A:A,Itens!B:B),"—")</f>
        <v>0</v>
      </c>
    </row>
    <row r="448" spans="11:11">
      <c r="K448" cm="1">
        <f t="array" ref="K448">IFERROR(_xlfn.XLOOKUP(C447,Itens!A:A,Itens!B:B),"—")</f>
        <v>0</v>
      </c>
    </row>
    <row r="449" spans="11:11">
      <c r="K449" cm="1">
        <f t="array" ref="K449">IFERROR(_xlfn.XLOOKUP(C448,Itens!A:A,Itens!B:B),"—")</f>
        <v>0</v>
      </c>
    </row>
    <row r="450" spans="11:11">
      <c r="K450" cm="1">
        <f t="array" ref="K450">IFERROR(_xlfn.XLOOKUP(C449,Itens!A:A,Itens!B:B),"—")</f>
        <v>0</v>
      </c>
    </row>
    <row r="451" spans="11:11">
      <c r="K451" cm="1">
        <f t="array" ref="K451">IFERROR(_xlfn.XLOOKUP(C450,Itens!A:A,Itens!B:B),"—")</f>
        <v>0</v>
      </c>
    </row>
    <row r="452" spans="11:11">
      <c r="K452" cm="1">
        <f t="array" ref="K452">IFERROR(_xlfn.XLOOKUP(C451,Itens!A:A,Itens!B:B),"—")</f>
        <v>0</v>
      </c>
    </row>
    <row r="453" spans="11:11">
      <c r="K453" cm="1">
        <f t="array" ref="K453">IFERROR(_xlfn.XLOOKUP(C452,Itens!A:A,Itens!B:B),"—")</f>
        <v>0</v>
      </c>
    </row>
    <row r="454" spans="11:11">
      <c r="K454" cm="1">
        <f t="array" ref="K454">IFERROR(_xlfn.XLOOKUP(C453,Itens!A:A,Itens!B:B),"—")</f>
        <v>0</v>
      </c>
    </row>
    <row r="455" spans="11:11">
      <c r="K455" cm="1">
        <f t="array" ref="K455">IFERROR(_xlfn.XLOOKUP(C454,Itens!A:A,Itens!B:B),"—")</f>
        <v>0</v>
      </c>
    </row>
    <row r="456" spans="11:11">
      <c r="K456" cm="1">
        <f t="array" ref="K456">IFERROR(_xlfn.XLOOKUP(C455,Itens!A:A,Itens!B:B),"—")</f>
        <v>0</v>
      </c>
    </row>
    <row r="457" spans="11:11">
      <c r="K457" cm="1">
        <f t="array" ref="K457">IFERROR(_xlfn.XLOOKUP(C456,Itens!A:A,Itens!B:B),"—")</f>
        <v>0</v>
      </c>
    </row>
    <row r="458" spans="11:11">
      <c r="K458" cm="1">
        <f t="array" ref="K458">IFERROR(_xlfn.XLOOKUP(C457,Itens!A:A,Itens!B:B),"—")</f>
        <v>0</v>
      </c>
    </row>
    <row r="459" spans="11:11">
      <c r="K459" cm="1">
        <f t="array" ref="K459">IFERROR(_xlfn.XLOOKUP(C458,Itens!A:A,Itens!B:B),"—")</f>
        <v>0</v>
      </c>
    </row>
    <row r="460" spans="11:11">
      <c r="K460" cm="1">
        <f t="array" ref="K460">IFERROR(_xlfn.XLOOKUP(C459,Itens!A:A,Itens!B:B),"—")</f>
        <v>0</v>
      </c>
    </row>
    <row r="461" spans="11:11">
      <c r="K461" cm="1">
        <f t="array" ref="K461">IFERROR(_xlfn.XLOOKUP(C460,Itens!A:A,Itens!B:B),"—")</f>
        <v>0</v>
      </c>
    </row>
    <row r="462" spans="11:11">
      <c r="K462" cm="1">
        <f t="array" ref="K462">IFERROR(_xlfn.XLOOKUP(C461,Itens!A:A,Itens!B:B),"—")</f>
        <v>0</v>
      </c>
    </row>
    <row r="463" spans="11:11">
      <c r="K463" cm="1">
        <f t="array" ref="K463">IFERROR(_xlfn.XLOOKUP(C462,Itens!A:A,Itens!B:B),"—")</f>
        <v>0</v>
      </c>
    </row>
    <row r="464" spans="11:11">
      <c r="K464" cm="1">
        <f t="array" ref="K464">IFERROR(_xlfn.XLOOKUP(C463,Itens!A:A,Itens!B:B),"—")</f>
        <v>0</v>
      </c>
    </row>
    <row r="465" spans="11:11">
      <c r="K465" cm="1">
        <f t="array" ref="K465">IFERROR(_xlfn.XLOOKUP(C464,Itens!A:A,Itens!B:B),"—")</f>
        <v>0</v>
      </c>
    </row>
    <row r="466" spans="11:11">
      <c r="K466" cm="1">
        <f t="array" ref="K466">IFERROR(_xlfn.XLOOKUP(C465,Itens!A:A,Itens!B:B),"—")</f>
        <v>0</v>
      </c>
    </row>
    <row r="467" spans="11:11">
      <c r="K467" cm="1">
        <f t="array" ref="K467">IFERROR(_xlfn.XLOOKUP(C466,Itens!A:A,Itens!B:B),"—")</f>
        <v>0</v>
      </c>
    </row>
    <row r="468" spans="11:11">
      <c r="K468" cm="1">
        <f t="array" ref="K468">IFERROR(_xlfn.XLOOKUP(C467,Itens!A:A,Itens!B:B),"—")</f>
        <v>0</v>
      </c>
    </row>
    <row r="469" spans="11:11">
      <c r="K469" cm="1">
        <f t="array" ref="K469">IFERROR(_xlfn.XLOOKUP(C468,Itens!A:A,Itens!B:B),"—")</f>
        <v>0</v>
      </c>
    </row>
    <row r="470" spans="11:11">
      <c r="K470" cm="1">
        <f t="array" ref="K470">IFERROR(_xlfn.XLOOKUP(C469,Itens!A:A,Itens!B:B),"—")</f>
        <v>0</v>
      </c>
    </row>
    <row r="471" spans="11:11">
      <c r="K471" cm="1">
        <f t="array" ref="K471">IFERROR(_xlfn.XLOOKUP(C470,Itens!A:A,Itens!B:B),"—")</f>
        <v>0</v>
      </c>
    </row>
    <row r="472" spans="11:11">
      <c r="K472" cm="1">
        <f t="array" ref="K472">IFERROR(_xlfn.XLOOKUP(C471,Itens!A:A,Itens!B:B),"—")</f>
        <v>0</v>
      </c>
    </row>
    <row r="473" spans="11:11">
      <c r="K473" cm="1">
        <f t="array" ref="K473">IFERROR(_xlfn.XLOOKUP(C472,Itens!A:A,Itens!B:B),"—")</f>
        <v>0</v>
      </c>
    </row>
    <row r="474" spans="11:11">
      <c r="K474" cm="1">
        <f t="array" ref="K474">IFERROR(_xlfn.XLOOKUP(C473,Itens!A:A,Itens!B:B),"—")</f>
        <v>0</v>
      </c>
    </row>
    <row r="475" spans="11:11">
      <c r="K475" cm="1">
        <f t="array" ref="K475">IFERROR(_xlfn.XLOOKUP(C474,Itens!A:A,Itens!B:B),"—")</f>
        <v>0</v>
      </c>
    </row>
    <row r="476" spans="11:11">
      <c r="K476" cm="1">
        <f t="array" ref="K476">IFERROR(_xlfn.XLOOKUP(C475,Itens!A:A,Itens!B:B),"—")</f>
        <v>0</v>
      </c>
    </row>
    <row r="477" spans="11:11">
      <c r="K477" cm="1">
        <f t="array" ref="K477">IFERROR(_xlfn.XLOOKUP(C476,Itens!A:A,Itens!B:B),"—")</f>
        <v>0</v>
      </c>
    </row>
    <row r="478" spans="11:11">
      <c r="K478" cm="1">
        <f t="array" ref="K478">IFERROR(_xlfn.XLOOKUP(C477,Itens!A:A,Itens!B:B),"—")</f>
        <v>0</v>
      </c>
    </row>
    <row r="479" spans="11:11">
      <c r="K479" cm="1">
        <f t="array" ref="K479">IFERROR(_xlfn.XLOOKUP(C478,Itens!A:A,Itens!B:B),"—")</f>
        <v>0</v>
      </c>
    </row>
    <row r="480" spans="11:11">
      <c r="K480" cm="1">
        <f t="array" ref="K480">IFERROR(_xlfn.XLOOKUP(C479,Itens!A:A,Itens!B:B),"—")</f>
        <v>0</v>
      </c>
    </row>
    <row r="481" spans="11:11">
      <c r="K481" cm="1">
        <f t="array" ref="K481">IFERROR(_xlfn.XLOOKUP(C480,Itens!A:A,Itens!B:B),"—")</f>
        <v>0</v>
      </c>
    </row>
    <row r="482" spans="11:11">
      <c r="K482" cm="1">
        <f t="array" ref="K482">IFERROR(_xlfn.XLOOKUP(C481,Itens!A:A,Itens!B:B),"—")</f>
        <v>0</v>
      </c>
    </row>
    <row r="483" spans="11:11">
      <c r="K483" cm="1">
        <f t="array" ref="K483">IFERROR(_xlfn.XLOOKUP(C482,Itens!A:A,Itens!B:B),"—")</f>
        <v>0</v>
      </c>
    </row>
    <row r="484" spans="11:11">
      <c r="K484" cm="1">
        <f t="array" ref="K484">IFERROR(_xlfn.XLOOKUP(C483,Itens!A:A,Itens!B:B),"—")</f>
        <v>0</v>
      </c>
    </row>
    <row r="485" spans="11:11">
      <c r="K485" cm="1">
        <f t="array" ref="K485">IFERROR(_xlfn.XLOOKUP(C484,Itens!A:A,Itens!B:B),"—")</f>
        <v>0</v>
      </c>
    </row>
    <row r="486" spans="11:11">
      <c r="K486" cm="1">
        <f t="array" ref="K486">IFERROR(_xlfn.XLOOKUP(C485,Itens!A:A,Itens!B:B),"—")</f>
        <v>0</v>
      </c>
    </row>
    <row r="487" spans="11:11">
      <c r="K487" cm="1">
        <f t="array" ref="K487">IFERROR(_xlfn.XLOOKUP(C486,Itens!A:A,Itens!B:B),"—")</f>
        <v>0</v>
      </c>
    </row>
    <row r="488" spans="11:11">
      <c r="K488" cm="1">
        <f t="array" ref="K488">IFERROR(_xlfn.XLOOKUP(C487,Itens!A:A,Itens!B:B),"—")</f>
        <v>0</v>
      </c>
    </row>
    <row r="489" spans="11:11">
      <c r="K489" cm="1">
        <f t="array" ref="K489">IFERROR(_xlfn.XLOOKUP(C488,Itens!A:A,Itens!B:B),"—")</f>
        <v>0</v>
      </c>
    </row>
    <row r="490" spans="11:11">
      <c r="K490" cm="1">
        <f t="array" ref="K490">IFERROR(_xlfn.XLOOKUP(C489,Itens!A:A,Itens!B:B),"—")</f>
        <v>0</v>
      </c>
    </row>
    <row r="491" spans="11:11">
      <c r="K491" cm="1">
        <f t="array" ref="K491">IFERROR(_xlfn.XLOOKUP(C490,Itens!A:A,Itens!B:B),"—")</f>
        <v>0</v>
      </c>
    </row>
    <row r="492" spans="11:11">
      <c r="K492" cm="1">
        <f t="array" ref="K492">IFERROR(_xlfn.XLOOKUP(C491,Itens!A:A,Itens!B:B),"—")</f>
        <v>0</v>
      </c>
    </row>
    <row r="493" spans="11:11">
      <c r="K493" cm="1">
        <f t="array" ref="K493">IFERROR(_xlfn.XLOOKUP(C492,Itens!A:A,Itens!B:B),"—")</f>
        <v>0</v>
      </c>
    </row>
    <row r="494" spans="11:11">
      <c r="K494" cm="1">
        <f t="array" ref="K494">IFERROR(_xlfn.XLOOKUP(C493,Itens!A:A,Itens!B:B),"—")</f>
        <v>0</v>
      </c>
    </row>
    <row r="495" spans="11:11">
      <c r="K495" cm="1">
        <f t="array" ref="K495">IFERROR(_xlfn.XLOOKUP(C494,Itens!A:A,Itens!B:B),"—")</f>
        <v>0</v>
      </c>
    </row>
    <row r="496" spans="11:11">
      <c r="K496" cm="1">
        <f t="array" ref="K496">IFERROR(_xlfn.XLOOKUP(C495,Itens!A:A,Itens!B:B),"—")</f>
        <v>0</v>
      </c>
    </row>
    <row r="497" spans="11:11">
      <c r="K497" cm="1">
        <f t="array" ref="K497">IFERROR(_xlfn.XLOOKUP(C496,Itens!A:A,Itens!B:B),"—")</f>
        <v>0</v>
      </c>
    </row>
    <row r="498" spans="11:11">
      <c r="K498" cm="1">
        <f t="array" ref="K498">IFERROR(_xlfn.XLOOKUP(C497,Itens!A:A,Itens!B:B),"—")</f>
        <v>0</v>
      </c>
    </row>
    <row r="499" spans="11:11">
      <c r="K499" cm="1">
        <f t="array" ref="K499">IFERROR(_xlfn.XLOOKUP(C498,Itens!A:A,Itens!B:B),"—")</f>
        <v>0</v>
      </c>
    </row>
    <row r="500" spans="11:11">
      <c r="K500" cm="1">
        <f t="array" ref="K500">IFERROR(_xlfn.XLOOKUP(C499,Itens!A:A,Itens!B:B),"—")</f>
        <v>0</v>
      </c>
    </row>
    <row r="501" spans="11:11">
      <c r="K501" cm="1">
        <f t="array" ref="K501">IFERROR(_xlfn.XLOOKUP(C500,Itens!A:A,Itens!B:B),"—")</f>
        <v>0</v>
      </c>
    </row>
    <row r="502" spans="11:11">
      <c r="K502" cm="1">
        <f t="array" ref="K502">IFERROR(_xlfn.XLOOKUP(C501,Itens!A:A,Itens!B:B),"—")</f>
        <v>0</v>
      </c>
    </row>
    <row r="503" spans="11:11">
      <c r="K503" cm="1">
        <f t="array" ref="K503">IFERROR(_xlfn.XLOOKUP(C502,Itens!A:A,Itens!B:B),"—")</f>
        <v>0</v>
      </c>
    </row>
    <row r="504" spans="11:11">
      <c r="K504" cm="1">
        <f t="array" ref="K504">IFERROR(_xlfn.XLOOKUP(C503,Itens!A:A,Itens!B:B),"—")</f>
        <v>0</v>
      </c>
    </row>
    <row r="505" spans="11:11">
      <c r="K505" cm="1">
        <f t="array" ref="K505">IFERROR(_xlfn.XLOOKUP(C504,Itens!A:A,Itens!B:B),"—")</f>
        <v>0</v>
      </c>
    </row>
    <row r="506" spans="11:11">
      <c r="K506" cm="1">
        <f t="array" ref="K506">IFERROR(_xlfn.XLOOKUP(C505,Itens!A:A,Itens!B:B),"—")</f>
        <v>0</v>
      </c>
    </row>
    <row r="507" spans="11:11">
      <c r="K507" cm="1">
        <f t="array" ref="K507">IFERROR(_xlfn.XLOOKUP(C506,Itens!A:A,Itens!B:B),"—")</f>
        <v>0</v>
      </c>
    </row>
    <row r="508" spans="11:11">
      <c r="K508" cm="1">
        <f t="array" ref="K508">IFERROR(_xlfn.XLOOKUP(C507,Itens!A:A,Itens!B:B),"—")</f>
        <v>0</v>
      </c>
    </row>
    <row r="509" spans="11:11">
      <c r="K509" cm="1">
        <f t="array" ref="K509">IFERROR(_xlfn.XLOOKUP(C508,Itens!A:A,Itens!B:B),"—")</f>
        <v>0</v>
      </c>
    </row>
    <row r="510" spans="11:11">
      <c r="K510" cm="1">
        <f t="array" ref="K510">IFERROR(_xlfn.XLOOKUP(C509,Itens!A:A,Itens!B:B),"—")</f>
        <v>0</v>
      </c>
    </row>
    <row r="511" spans="11:11">
      <c r="K511" cm="1">
        <f t="array" ref="K511">IFERROR(_xlfn.XLOOKUP(C510,Itens!A:A,Itens!B:B),"—")</f>
        <v>0</v>
      </c>
    </row>
    <row r="512" spans="11:11">
      <c r="K512" cm="1">
        <f t="array" ref="K512">IFERROR(_xlfn.XLOOKUP(C511,Itens!A:A,Itens!B:B),"—")</f>
        <v>0</v>
      </c>
    </row>
    <row r="513" spans="11:11">
      <c r="K513" cm="1">
        <f t="array" ref="K513">IFERROR(_xlfn.XLOOKUP(C512,Itens!A:A,Itens!B:B),"—")</f>
        <v>0</v>
      </c>
    </row>
    <row r="514" spans="11:11">
      <c r="K514" cm="1">
        <f t="array" ref="K514">IFERROR(_xlfn.XLOOKUP(C513,Itens!A:A,Itens!B:B),"—")</f>
        <v>0</v>
      </c>
    </row>
    <row r="515" spans="11:11">
      <c r="K515" cm="1">
        <f t="array" ref="K515">IFERROR(_xlfn.XLOOKUP(C514,Itens!A:A,Itens!B:B),"—")</f>
        <v>0</v>
      </c>
    </row>
    <row r="516" spans="11:11">
      <c r="K516" cm="1">
        <f t="array" ref="K516">IFERROR(_xlfn.XLOOKUP(C515,Itens!A:A,Itens!B:B),"—")</f>
        <v>0</v>
      </c>
    </row>
    <row r="517" spans="11:11">
      <c r="K517" cm="1">
        <f t="array" ref="K517">IFERROR(_xlfn.XLOOKUP(C516,Itens!A:A,Itens!B:B),"—")</f>
        <v>0</v>
      </c>
    </row>
    <row r="518" spans="11:11">
      <c r="K518" cm="1">
        <f t="array" ref="K518">IFERROR(_xlfn.XLOOKUP(C517,Itens!A:A,Itens!B:B),"—")</f>
        <v>0</v>
      </c>
    </row>
    <row r="519" spans="11:11">
      <c r="K519" cm="1">
        <f t="array" ref="K519">IFERROR(_xlfn.XLOOKUP(C518,Itens!A:A,Itens!B:B),"—")</f>
        <v>0</v>
      </c>
    </row>
    <row r="520" spans="11:11">
      <c r="K520" cm="1">
        <f t="array" ref="K520">IFERROR(_xlfn.XLOOKUP(C519,Itens!A:A,Itens!B:B),"—")</f>
        <v>0</v>
      </c>
    </row>
    <row r="521" spans="11:11">
      <c r="K521" cm="1">
        <f t="array" ref="K521">IFERROR(_xlfn.XLOOKUP(C520,Itens!A:A,Itens!B:B),"—")</f>
        <v>0</v>
      </c>
    </row>
    <row r="522" spans="11:11">
      <c r="K522" cm="1">
        <f t="array" ref="K522">IFERROR(_xlfn.XLOOKUP(C521,Itens!A:A,Itens!B:B),"—")</f>
        <v>0</v>
      </c>
    </row>
    <row r="523" spans="11:11">
      <c r="K523" cm="1">
        <f t="array" ref="K523">IFERROR(_xlfn.XLOOKUP(C522,Itens!A:A,Itens!B:B),"—")</f>
        <v>0</v>
      </c>
    </row>
    <row r="524" spans="11:11">
      <c r="K524" cm="1">
        <f t="array" ref="K524">IFERROR(_xlfn.XLOOKUP(C523,Itens!A:A,Itens!B:B),"—")</f>
        <v>0</v>
      </c>
    </row>
    <row r="525" spans="11:11">
      <c r="K525" cm="1">
        <f t="array" ref="K525">IFERROR(_xlfn.XLOOKUP(C524,Itens!A:A,Itens!B:B),"—")</f>
        <v>0</v>
      </c>
    </row>
    <row r="526" spans="11:11">
      <c r="K526" cm="1">
        <f t="array" ref="K526">IFERROR(_xlfn.XLOOKUP(C525,Itens!A:A,Itens!B:B),"—")</f>
        <v>0</v>
      </c>
    </row>
    <row r="527" spans="11:11">
      <c r="K527" cm="1">
        <f t="array" ref="K527">IFERROR(_xlfn.XLOOKUP(C526,Itens!A:A,Itens!B:B),"—")</f>
        <v>0</v>
      </c>
    </row>
    <row r="528" spans="11:11">
      <c r="K528" cm="1">
        <f t="array" ref="K528">IFERROR(_xlfn.XLOOKUP(C527,Itens!A:A,Itens!B:B),"—")</f>
        <v>0</v>
      </c>
    </row>
    <row r="529" spans="11:11">
      <c r="K529" cm="1">
        <f t="array" ref="K529">IFERROR(_xlfn.XLOOKUP(C528,Itens!A:A,Itens!B:B),"—")</f>
        <v>0</v>
      </c>
    </row>
    <row r="530" spans="11:11">
      <c r="K530" cm="1">
        <f t="array" ref="K530">IFERROR(_xlfn.XLOOKUP(C529,Itens!A:A,Itens!B:B),"—")</f>
        <v>0</v>
      </c>
    </row>
    <row r="531" spans="11:11">
      <c r="K531" cm="1">
        <f t="array" ref="K531">IFERROR(_xlfn.XLOOKUP(C530,Itens!A:A,Itens!B:B),"—")</f>
        <v>0</v>
      </c>
    </row>
    <row r="532" spans="11:11">
      <c r="K532" cm="1">
        <f t="array" ref="K532">IFERROR(_xlfn.XLOOKUP(C531,Itens!A:A,Itens!B:B),"—")</f>
        <v>0</v>
      </c>
    </row>
    <row r="533" spans="11:11">
      <c r="K533" cm="1">
        <f t="array" ref="K533">IFERROR(_xlfn.XLOOKUP(C532,Itens!A:A,Itens!B:B),"—")</f>
        <v>0</v>
      </c>
    </row>
    <row r="534" spans="11:11">
      <c r="K534" cm="1">
        <f t="array" ref="K534">IFERROR(_xlfn.XLOOKUP(C533,Itens!A:A,Itens!B:B),"—")</f>
        <v>0</v>
      </c>
    </row>
    <row r="535" spans="11:11">
      <c r="K535" cm="1">
        <f t="array" ref="K535">IFERROR(_xlfn.XLOOKUP(C534,Itens!A:A,Itens!B:B),"—")</f>
        <v>0</v>
      </c>
    </row>
    <row r="536" spans="11:11">
      <c r="K536" cm="1">
        <f t="array" ref="K536">IFERROR(_xlfn.XLOOKUP(C535,Itens!A:A,Itens!B:B),"—")</f>
        <v>0</v>
      </c>
    </row>
    <row r="537" spans="11:11">
      <c r="K537" cm="1">
        <f t="array" ref="K537">IFERROR(_xlfn.XLOOKUP(C536,Itens!A:A,Itens!B:B),"—")</f>
        <v>0</v>
      </c>
    </row>
    <row r="538" spans="11:11">
      <c r="K538" cm="1">
        <f t="array" ref="K538">IFERROR(_xlfn.XLOOKUP(C537,Itens!A:A,Itens!B:B),"—")</f>
        <v>0</v>
      </c>
    </row>
    <row r="539" spans="11:11">
      <c r="K539" cm="1">
        <f t="array" ref="K539">IFERROR(_xlfn.XLOOKUP(C538,Itens!A:A,Itens!B:B),"—")</f>
        <v>0</v>
      </c>
    </row>
    <row r="540" spans="11:11">
      <c r="K540" cm="1">
        <f t="array" ref="K540">IFERROR(_xlfn.XLOOKUP(C539,Itens!A:A,Itens!B:B),"—")</f>
        <v>0</v>
      </c>
    </row>
    <row r="541" spans="11:11">
      <c r="K541" cm="1">
        <f t="array" ref="K541">IFERROR(_xlfn.XLOOKUP(C540,Itens!A:A,Itens!B:B),"—")</f>
        <v>0</v>
      </c>
    </row>
    <row r="542" spans="11:11">
      <c r="K542" cm="1">
        <f t="array" ref="K542">IFERROR(_xlfn.XLOOKUP(C541,Itens!A:A,Itens!B:B),"—")</f>
        <v>0</v>
      </c>
    </row>
    <row r="543" spans="11:11">
      <c r="K543" cm="1">
        <f t="array" ref="K543">IFERROR(_xlfn.XLOOKUP(C542,Itens!A:A,Itens!B:B),"—")</f>
        <v>0</v>
      </c>
    </row>
    <row r="544" spans="11:11">
      <c r="K544" cm="1">
        <f t="array" ref="K544">IFERROR(_xlfn.XLOOKUP(C543,Itens!A:A,Itens!B:B),"—")</f>
        <v>0</v>
      </c>
    </row>
    <row r="545" spans="11:11">
      <c r="K545" cm="1">
        <f t="array" ref="K545">IFERROR(_xlfn.XLOOKUP(C544,Itens!A:A,Itens!B:B),"—")</f>
        <v>0</v>
      </c>
    </row>
    <row r="546" spans="11:11">
      <c r="K546" cm="1">
        <f t="array" ref="K546">IFERROR(_xlfn.XLOOKUP(C545,Itens!A:A,Itens!B:B),"—")</f>
        <v>0</v>
      </c>
    </row>
    <row r="547" spans="11:11">
      <c r="K547" cm="1">
        <f t="array" ref="K547">IFERROR(_xlfn.XLOOKUP(C546,Itens!A:A,Itens!B:B),"—")</f>
        <v>0</v>
      </c>
    </row>
    <row r="548" spans="11:11">
      <c r="K548" cm="1">
        <f t="array" ref="K548">IFERROR(_xlfn.XLOOKUP(C547,Itens!A:A,Itens!B:B),"—")</f>
        <v>0</v>
      </c>
    </row>
    <row r="549" spans="11:11">
      <c r="K549" cm="1">
        <f t="array" ref="K549">IFERROR(_xlfn.XLOOKUP(C548,Itens!A:A,Itens!B:B),"—")</f>
        <v>0</v>
      </c>
    </row>
    <row r="550" spans="11:11">
      <c r="K550" cm="1">
        <f t="array" ref="K550">IFERROR(_xlfn.XLOOKUP(C549,Itens!A:A,Itens!B:B),"—")</f>
        <v>0</v>
      </c>
    </row>
    <row r="551" spans="11:11">
      <c r="K551" cm="1">
        <f t="array" ref="K551">IFERROR(_xlfn.XLOOKUP(C550,Itens!A:A,Itens!B:B),"—")</f>
        <v>0</v>
      </c>
    </row>
    <row r="552" spans="11:11">
      <c r="K552" cm="1">
        <f t="array" ref="K552">IFERROR(_xlfn.XLOOKUP(C551,Itens!A:A,Itens!B:B),"—")</f>
        <v>0</v>
      </c>
    </row>
    <row r="553" spans="11:11">
      <c r="K553" cm="1">
        <f t="array" ref="K553">IFERROR(_xlfn.XLOOKUP(C552,Itens!A:A,Itens!B:B),"—")</f>
        <v>0</v>
      </c>
    </row>
    <row r="554" spans="11:11">
      <c r="K554" cm="1">
        <f t="array" ref="K554">IFERROR(_xlfn.XLOOKUP(C553,Itens!A:A,Itens!B:B),"—")</f>
        <v>0</v>
      </c>
    </row>
    <row r="555" spans="11:11">
      <c r="K555" cm="1">
        <f t="array" ref="K555">IFERROR(_xlfn.XLOOKUP(C554,Itens!A:A,Itens!B:B),"—")</f>
        <v>0</v>
      </c>
    </row>
    <row r="556" spans="11:11">
      <c r="K556" cm="1">
        <f t="array" ref="K556">IFERROR(_xlfn.XLOOKUP(C555,Itens!A:A,Itens!B:B),"—")</f>
        <v>0</v>
      </c>
    </row>
    <row r="557" spans="11:11">
      <c r="K557" cm="1">
        <f t="array" ref="K557">IFERROR(_xlfn.XLOOKUP(C556,Itens!A:A,Itens!B:B),"—")</f>
        <v>0</v>
      </c>
    </row>
    <row r="558" spans="11:11">
      <c r="K558" cm="1">
        <f t="array" ref="K558">IFERROR(_xlfn.XLOOKUP(C557,Itens!A:A,Itens!B:B),"—")</f>
        <v>0</v>
      </c>
    </row>
    <row r="559" spans="11:11">
      <c r="K559" cm="1">
        <f t="array" ref="K559">IFERROR(_xlfn.XLOOKUP(C558,Itens!A:A,Itens!B:B),"—")</f>
        <v>0</v>
      </c>
    </row>
    <row r="560" spans="11:11">
      <c r="K560" cm="1">
        <f t="array" ref="K560">IFERROR(_xlfn.XLOOKUP(C559,Itens!A:A,Itens!B:B),"—")</f>
        <v>0</v>
      </c>
    </row>
    <row r="561" spans="11:11">
      <c r="K561" cm="1">
        <f t="array" ref="K561">IFERROR(_xlfn.XLOOKUP(C560,Itens!A:A,Itens!B:B),"—")</f>
        <v>0</v>
      </c>
    </row>
    <row r="562" spans="11:11">
      <c r="K562" cm="1">
        <f t="array" ref="K562">IFERROR(_xlfn.XLOOKUP(C561,Itens!A:A,Itens!B:B),"—")</f>
        <v>0</v>
      </c>
    </row>
    <row r="563" spans="11:11">
      <c r="K563" cm="1">
        <f t="array" ref="K563">IFERROR(_xlfn.XLOOKUP(C562,Itens!A:A,Itens!B:B),"—")</f>
        <v>0</v>
      </c>
    </row>
    <row r="564" spans="11:11">
      <c r="K564" cm="1">
        <f t="array" ref="K564">IFERROR(_xlfn.XLOOKUP(C563,Itens!A:A,Itens!B:B),"—")</f>
        <v>0</v>
      </c>
    </row>
    <row r="565" spans="11:11">
      <c r="K565" cm="1">
        <f t="array" ref="K565">IFERROR(_xlfn.XLOOKUP(C564,Itens!A:A,Itens!B:B),"—")</f>
        <v>0</v>
      </c>
    </row>
    <row r="566" spans="11:11">
      <c r="K566" cm="1">
        <f t="array" ref="K566">IFERROR(_xlfn.XLOOKUP(C565,Itens!A:A,Itens!B:B),"—")</f>
        <v>0</v>
      </c>
    </row>
    <row r="567" spans="11:11">
      <c r="K567" cm="1">
        <f t="array" ref="K567">IFERROR(_xlfn.XLOOKUP(C566,Itens!A:A,Itens!B:B),"—")</f>
        <v>0</v>
      </c>
    </row>
    <row r="568" spans="11:11">
      <c r="K568" cm="1">
        <f t="array" ref="K568">IFERROR(_xlfn.XLOOKUP(C567,Itens!A:A,Itens!B:B),"—")</f>
        <v>0</v>
      </c>
    </row>
    <row r="569" spans="11:11">
      <c r="K569" cm="1">
        <f t="array" ref="K569">IFERROR(_xlfn.XLOOKUP(C568,Itens!A:A,Itens!B:B),"—")</f>
        <v>0</v>
      </c>
    </row>
    <row r="570" spans="11:11">
      <c r="K570" cm="1">
        <f t="array" ref="K570">IFERROR(_xlfn.XLOOKUP(C569,Itens!A:A,Itens!B:B),"—")</f>
        <v>0</v>
      </c>
    </row>
    <row r="571" spans="11:11">
      <c r="K571" cm="1">
        <f t="array" ref="K571">IFERROR(_xlfn.XLOOKUP(C570,Itens!A:A,Itens!B:B),"—")</f>
        <v>0</v>
      </c>
    </row>
    <row r="572" spans="11:11">
      <c r="K572" cm="1">
        <f t="array" ref="K572">IFERROR(_xlfn.XLOOKUP(C571,Itens!A:A,Itens!B:B),"—")</f>
        <v>0</v>
      </c>
    </row>
    <row r="573" spans="11:11">
      <c r="K573" cm="1">
        <f t="array" ref="K573">IFERROR(_xlfn.XLOOKUP(C572,Itens!A:A,Itens!B:B),"—")</f>
        <v>0</v>
      </c>
    </row>
    <row r="574" spans="11:11">
      <c r="K574" cm="1">
        <f t="array" ref="K574">IFERROR(_xlfn.XLOOKUP(C573,Itens!A:A,Itens!B:B),"—")</f>
        <v>0</v>
      </c>
    </row>
    <row r="575" spans="11:11">
      <c r="K575" cm="1">
        <f t="array" ref="K575">IFERROR(_xlfn.XLOOKUP(C574,Itens!A:A,Itens!B:B),"—")</f>
        <v>0</v>
      </c>
    </row>
    <row r="576" spans="11:11">
      <c r="K576" cm="1">
        <f t="array" ref="K576">IFERROR(_xlfn.XLOOKUP(C575,Itens!A:A,Itens!B:B),"—")</f>
        <v>0</v>
      </c>
    </row>
    <row r="577" spans="11:11">
      <c r="K577" cm="1">
        <f t="array" ref="K577">IFERROR(_xlfn.XLOOKUP(C576,Itens!A:A,Itens!B:B),"—")</f>
        <v>0</v>
      </c>
    </row>
    <row r="578" spans="11:11">
      <c r="K578" cm="1">
        <f t="array" ref="K578">IFERROR(_xlfn.XLOOKUP(C577,Itens!A:A,Itens!B:B),"—")</f>
        <v>0</v>
      </c>
    </row>
    <row r="579" spans="11:11">
      <c r="K579" cm="1">
        <f t="array" ref="K579">IFERROR(_xlfn.XLOOKUP(C578,Itens!A:A,Itens!B:B),"—")</f>
        <v>0</v>
      </c>
    </row>
    <row r="580" spans="11:11">
      <c r="K580" cm="1">
        <f t="array" ref="K580">IFERROR(_xlfn.XLOOKUP(C579,Itens!A:A,Itens!B:B),"—")</f>
        <v>0</v>
      </c>
    </row>
    <row r="581" spans="11:11">
      <c r="K581" cm="1">
        <f t="array" ref="K581">IFERROR(_xlfn.XLOOKUP(C580,Itens!A:A,Itens!B:B),"—")</f>
        <v>0</v>
      </c>
    </row>
    <row r="582" spans="11:11">
      <c r="K582" cm="1">
        <f t="array" ref="K582">IFERROR(_xlfn.XLOOKUP(C581,Itens!A:A,Itens!B:B),"—")</f>
        <v>0</v>
      </c>
    </row>
    <row r="583" spans="11:11">
      <c r="K583" cm="1">
        <f t="array" ref="K583">IFERROR(_xlfn.XLOOKUP(C582,Itens!A:A,Itens!B:B),"—")</f>
        <v>0</v>
      </c>
    </row>
    <row r="584" spans="11:11">
      <c r="K584" cm="1">
        <f t="array" ref="K584">IFERROR(_xlfn.XLOOKUP(C583,Itens!A:A,Itens!B:B),"—")</f>
        <v>0</v>
      </c>
    </row>
    <row r="585" spans="11:11">
      <c r="K585" cm="1">
        <f t="array" ref="K585">IFERROR(_xlfn.XLOOKUP(C584,Itens!A:A,Itens!B:B),"—")</f>
        <v>0</v>
      </c>
    </row>
    <row r="586" spans="11:11">
      <c r="K586" cm="1">
        <f t="array" ref="K586">IFERROR(_xlfn.XLOOKUP(C585,Itens!A:A,Itens!B:B),"—")</f>
        <v>0</v>
      </c>
    </row>
    <row r="587" spans="11:11">
      <c r="K587" cm="1">
        <f t="array" ref="K587">IFERROR(_xlfn.XLOOKUP(C586,Itens!A:A,Itens!B:B),"—")</f>
        <v>0</v>
      </c>
    </row>
    <row r="588" spans="11:11">
      <c r="K588" cm="1">
        <f t="array" ref="K588">IFERROR(_xlfn.XLOOKUP(C587,Itens!A:A,Itens!B:B),"—")</f>
        <v>0</v>
      </c>
    </row>
    <row r="589" spans="11:11">
      <c r="K589" cm="1">
        <f t="array" ref="K589">IFERROR(_xlfn.XLOOKUP(C588,Itens!A:A,Itens!B:B),"—")</f>
        <v>0</v>
      </c>
    </row>
    <row r="590" spans="11:11">
      <c r="K590" cm="1">
        <f t="array" ref="K590">IFERROR(_xlfn.XLOOKUP(C589,Itens!A:A,Itens!B:B),"—")</f>
        <v>0</v>
      </c>
    </row>
    <row r="591" spans="11:11">
      <c r="K591" cm="1">
        <f t="array" ref="K591">IFERROR(_xlfn.XLOOKUP(C590,Itens!A:A,Itens!B:B),"—")</f>
        <v>0</v>
      </c>
    </row>
    <row r="592" spans="11:11">
      <c r="K592" cm="1">
        <f t="array" ref="K592">IFERROR(_xlfn.XLOOKUP(C591,Itens!A:A,Itens!B:B),"—")</f>
        <v>0</v>
      </c>
    </row>
    <row r="593" spans="11:11">
      <c r="K593" cm="1">
        <f t="array" ref="K593">IFERROR(_xlfn.XLOOKUP(C592,Itens!A:A,Itens!B:B),"—")</f>
        <v>0</v>
      </c>
    </row>
    <row r="594" spans="11:11">
      <c r="K594" cm="1">
        <f t="array" ref="K594">IFERROR(_xlfn.XLOOKUP(C593,Itens!A:A,Itens!B:B),"—")</f>
        <v>0</v>
      </c>
    </row>
    <row r="595" spans="11:11">
      <c r="K595" cm="1">
        <f t="array" ref="K595">IFERROR(_xlfn.XLOOKUP(C594,Itens!A:A,Itens!B:B),"—")</f>
        <v>0</v>
      </c>
    </row>
    <row r="596" spans="11:11">
      <c r="K596" cm="1">
        <f t="array" ref="K596">IFERROR(_xlfn.XLOOKUP(C595,Itens!A:A,Itens!B:B),"—")</f>
        <v>0</v>
      </c>
    </row>
    <row r="597" spans="11:11">
      <c r="K597" cm="1">
        <f t="array" ref="K597">IFERROR(_xlfn.XLOOKUP(C596,Itens!A:A,Itens!B:B),"—")</f>
        <v>0</v>
      </c>
    </row>
    <row r="598" spans="11:11">
      <c r="K598" cm="1">
        <f t="array" ref="K598">IFERROR(_xlfn.XLOOKUP(C597,Itens!A:A,Itens!B:B),"—")</f>
        <v>0</v>
      </c>
    </row>
    <row r="599" spans="11:11">
      <c r="K599" cm="1">
        <f t="array" ref="K599">IFERROR(_xlfn.XLOOKUP(C598,Itens!A:A,Itens!B:B),"—")</f>
        <v>0</v>
      </c>
    </row>
    <row r="600" spans="11:11">
      <c r="K600" cm="1">
        <f t="array" ref="K600">IFERROR(_xlfn.XLOOKUP(C599,Itens!A:A,Itens!B:B),"—")</f>
        <v>0</v>
      </c>
    </row>
    <row r="601" spans="11:11">
      <c r="K601" cm="1">
        <f t="array" ref="K601">IFERROR(_xlfn.XLOOKUP(C600,Itens!A:A,Itens!B:B),"—")</f>
        <v>0</v>
      </c>
    </row>
    <row r="602" spans="11:11">
      <c r="K602" cm="1">
        <f t="array" ref="K602">IFERROR(_xlfn.XLOOKUP(C601,Itens!A:A,Itens!B:B),"—")</f>
        <v>0</v>
      </c>
    </row>
    <row r="603" spans="11:11">
      <c r="K603" cm="1">
        <f t="array" ref="K603">IFERROR(_xlfn.XLOOKUP(C602,Itens!A:A,Itens!B:B),"—")</f>
        <v>0</v>
      </c>
    </row>
    <row r="604" spans="11:11">
      <c r="K604" cm="1">
        <f t="array" ref="K604">IFERROR(_xlfn.XLOOKUP(C603,Itens!A:A,Itens!B:B),"—")</f>
        <v>0</v>
      </c>
    </row>
    <row r="605" spans="11:11">
      <c r="K605" cm="1">
        <f t="array" ref="K605">IFERROR(_xlfn.XLOOKUP(C604,Itens!A:A,Itens!B:B),"—")</f>
        <v>0</v>
      </c>
    </row>
    <row r="606" spans="11:11">
      <c r="K606" cm="1">
        <f t="array" ref="K606">IFERROR(_xlfn.XLOOKUP(C605,Itens!A:A,Itens!B:B),"—")</f>
        <v>0</v>
      </c>
    </row>
    <row r="607" spans="11:11">
      <c r="K607" cm="1">
        <f t="array" ref="K607">IFERROR(_xlfn.XLOOKUP(C606,Itens!A:A,Itens!B:B),"—")</f>
        <v>0</v>
      </c>
    </row>
    <row r="608" spans="11:11">
      <c r="K608" cm="1">
        <f t="array" ref="K608">IFERROR(_xlfn.XLOOKUP(C607,Itens!A:A,Itens!B:B),"—")</f>
        <v>0</v>
      </c>
    </row>
    <row r="609" spans="11:11">
      <c r="K609" cm="1">
        <f t="array" ref="K609">IFERROR(_xlfn.XLOOKUP(C608,Itens!A:A,Itens!B:B),"—")</f>
        <v>0</v>
      </c>
    </row>
    <row r="610" spans="11:11">
      <c r="K610" cm="1">
        <f t="array" ref="K610">IFERROR(_xlfn.XLOOKUP(C609,Itens!A:A,Itens!B:B),"—")</f>
        <v>0</v>
      </c>
    </row>
    <row r="611" spans="11:11">
      <c r="K611" cm="1">
        <f t="array" ref="K611">IFERROR(_xlfn.XLOOKUP(C610,Itens!A:A,Itens!B:B),"—")</f>
        <v>0</v>
      </c>
    </row>
    <row r="612" spans="11:11">
      <c r="K612" cm="1">
        <f t="array" ref="K612">IFERROR(_xlfn.XLOOKUP(C611,Itens!A:A,Itens!B:B),"—")</f>
        <v>0</v>
      </c>
    </row>
    <row r="613" spans="11:11">
      <c r="K613" cm="1">
        <f t="array" ref="K613">IFERROR(_xlfn.XLOOKUP(C612,Itens!A:A,Itens!B:B),"—")</f>
        <v>0</v>
      </c>
    </row>
    <row r="614" spans="11:11">
      <c r="K614" cm="1">
        <f t="array" ref="K614">IFERROR(_xlfn.XLOOKUP(C613,Itens!A:A,Itens!B:B),"—")</f>
        <v>0</v>
      </c>
    </row>
    <row r="615" spans="11:11">
      <c r="K615" cm="1">
        <f t="array" ref="K615">IFERROR(_xlfn.XLOOKUP(C614,Itens!A:A,Itens!B:B),"—")</f>
        <v>0</v>
      </c>
    </row>
    <row r="616" spans="11:11">
      <c r="K616" cm="1">
        <f t="array" ref="K616">IFERROR(_xlfn.XLOOKUP(C615,Itens!A:A,Itens!B:B),"—")</f>
        <v>0</v>
      </c>
    </row>
    <row r="617" spans="11:11">
      <c r="K617" cm="1">
        <f t="array" ref="K617">IFERROR(_xlfn.XLOOKUP(C616,Itens!A:A,Itens!B:B),"—")</f>
        <v>0</v>
      </c>
    </row>
    <row r="618" spans="11:11">
      <c r="K618" cm="1">
        <f t="array" ref="K618">IFERROR(_xlfn.XLOOKUP(C617,Itens!A:A,Itens!B:B),"—")</f>
        <v>0</v>
      </c>
    </row>
    <row r="619" spans="11:11">
      <c r="K619" cm="1">
        <f t="array" ref="K619">IFERROR(_xlfn.XLOOKUP(C618,Itens!A:A,Itens!B:B),"—")</f>
        <v>0</v>
      </c>
    </row>
    <row r="620" spans="11:11">
      <c r="K620" cm="1">
        <f t="array" ref="K620">IFERROR(_xlfn.XLOOKUP(C619,Itens!A:A,Itens!B:B),"—")</f>
        <v>0</v>
      </c>
    </row>
    <row r="621" spans="11:11">
      <c r="K621" cm="1">
        <f t="array" ref="K621">IFERROR(_xlfn.XLOOKUP(C620,Itens!A:A,Itens!B:B),"—")</f>
        <v>0</v>
      </c>
    </row>
    <row r="622" spans="11:11">
      <c r="K622" cm="1">
        <f t="array" ref="K622">IFERROR(_xlfn.XLOOKUP(C621,Itens!A:A,Itens!B:B),"—")</f>
        <v>0</v>
      </c>
    </row>
    <row r="623" spans="11:11">
      <c r="K623" cm="1">
        <f t="array" ref="K623">IFERROR(_xlfn.XLOOKUP(C622,Itens!A:A,Itens!B:B),"—")</f>
        <v>0</v>
      </c>
    </row>
    <row r="624" spans="11:11">
      <c r="K624" cm="1">
        <f t="array" ref="K624">IFERROR(_xlfn.XLOOKUP(C623,Itens!A:A,Itens!B:B),"—")</f>
        <v>0</v>
      </c>
    </row>
    <row r="625" spans="11:11">
      <c r="K625" cm="1">
        <f t="array" ref="K625">IFERROR(_xlfn.XLOOKUP(C624,Itens!A:A,Itens!B:B),"—")</f>
        <v>0</v>
      </c>
    </row>
    <row r="626" spans="11:11">
      <c r="K626" cm="1">
        <f t="array" ref="K626">IFERROR(_xlfn.XLOOKUP(C625,Itens!A:A,Itens!B:B),"—")</f>
        <v>0</v>
      </c>
    </row>
    <row r="627" spans="11:11">
      <c r="K627" cm="1">
        <f t="array" ref="K627">IFERROR(_xlfn.XLOOKUP(C626,Itens!A:A,Itens!B:B),"—")</f>
        <v>0</v>
      </c>
    </row>
    <row r="628" spans="11:11">
      <c r="K628" cm="1">
        <f t="array" ref="K628">IFERROR(_xlfn.XLOOKUP(C627,Itens!A:A,Itens!B:B),"—")</f>
        <v>0</v>
      </c>
    </row>
    <row r="629" spans="11:11">
      <c r="K629" cm="1">
        <f t="array" ref="K629">IFERROR(_xlfn.XLOOKUP(C628,Itens!A:A,Itens!B:B),"—")</f>
        <v>0</v>
      </c>
    </row>
    <row r="630" spans="11:11">
      <c r="K630" cm="1">
        <f t="array" ref="K630">IFERROR(_xlfn.XLOOKUP(C629,Itens!A:A,Itens!B:B),"—")</f>
        <v>0</v>
      </c>
    </row>
    <row r="631" spans="11:11">
      <c r="K631" cm="1">
        <f t="array" ref="K631">IFERROR(_xlfn.XLOOKUP(C630,Itens!A:A,Itens!B:B),"—")</f>
        <v>0</v>
      </c>
    </row>
    <row r="632" spans="11:11">
      <c r="K632" cm="1">
        <f t="array" ref="K632">IFERROR(_xlfn.XLOOKUP(C631,Itens!A:A,Itens!B:B),"—")</f>
        <v>0</v>
      </c>
    </row>
    <row r="633" spans="11:11">
      <c r="K633" cm="1">
        <f t="array" ref="K633">IFERROR(_xlfn.XLOOKUP(C632,Itens!A:A,Itens!B:B),"—")</f>
        <v>0</v>
      </c>
    </row>
    <row r="634" spans="11:11">
      <c r="K634" cm="1">
        <f t="array" ref="K634">IFERROR(_xlfn.XLOOKUP(C633,Itens!A:A,Itens!B:B),"—")</f>
        <v>0</v>
      </c>
    </row>
    <row r="635" spans="11:11">
      <c r="K635" cm="1">
        <f t="array" ref="K635">IFERROR(_xlfn.XLOOKUP(C634,Itens!A:A,Itens!B:B),"—")</f>
        <v>0</v>
      </c>
    </row>
    <row r="636" spans="11:11">
      <c r="K636" cm="1">
        <f t="array" ref="K636">IFERROR(_xlfn.XLOOKUP(C635,Itens!A:A,Itens!B:B),"—")</f>
        <v>0</v>
      </c>
    </row>
    <row r="637" spans="11:11">
      <c r="K637" cm="1">
        <f t="array" ref="K637">IFERROR(_xlfn.XLOOKUP(C636,Itens!A:A,Itens!B:B),"—")</f>
        <v>0</v>
      </c>
    </row>
    <row r="638" spans="11:11">
      <c r="K638" cm="1">
        <f t="array" ref="K638">IFERROR(_xlfn.XLOOKUP(C637,Itens!A:A,Itens!B:B),"—")</f>
        <v>0</v>
      </c>
    </row>
    <row r="639" spans="11:11">
      <c r="K639" cm="1">
        <f t="array" ref="K639">IFERROR(_xlfn.XLOOKUP(C638,Itens!A:A,Itens!B:B),"—")</f>
        <v>0</v>
      </c>
    </row>
    <row r="640" spans="11:11">
      <c r="K640" cm="1">
        <f t="array" ref="K640">IFERROR(_xlfn.XLOOKUP(C639,Itens!A:A,Itens!B:B),"—")</f>
        <v>0</v>
      </c>
    </row>
    <row r="641" spans="11:11">
      <c r="K641" cm="1">
        <f t="array" ref="K641">IFERROR(_xlfn.XLOOKUP(C640,Itens!A:A,Itens!B:B),"—")</f>
        <v>0</v>
      </c>
    </row>
    <row r="642" spans="11:11">
      <c r="K642" cm="1">
        <f t="array" ref="K642">IFERROR(_xlfn.XLOOKUP(C641,Itens!A:A,Itens!B:B),"—")</f>
        <v>0</v>
      </c>
    </row>
    <row r="643" spans="11:11">
      <c r="K643" cm="1">
        <f t="array" ref="K643">IFERROR(_xlfn.XLOOKUP(C642,Itens!A:A,Itens!B:B),"—")</f>
        <v>0</v>
      </c>
    </row>
    <row r="644" spans="11:11">
      <c r="K644" cm="1">
        <f t="array" ref="K644">IFERROR(_xlfn.XLOOKUP(C643,Itens!A:A,Itens!B:B),"—")</f>
        <v>0</v>
      </c>
    </row>
    <row r="645" spans="11:11">
      <c r="K645" cm="1">
        <f t="array" ref="K645">IFERROR(_xlfn.XLOOKUP(C644,Itens!A:A,Itens!B:B),"—")</f>
        <v>0</v>
      </c>
    </row>
    <row r="646" spans="11:11">
      <c r="K646" cm="1">
        <f t="array" ref="K646">IFERROR(_xlfn.XLOOKUP(C645,Itens!A:A,Itens!B:B),"—")</f>
        <v>0</v>
      </c>
    </row>
    <row r="647" spans="11:11">
      <c r="K647" cm="1">
        <f t="array" ref="K647">IFERROR(_xlfn.XLOOKUP(C646,Itens!A:A,Itens!B:B),"—")</f>
        <v>0</v>
      </c>
    </row>
    <row r="648" spans="11:11">
      <c r="K648" cm="1">
        <f t="array" ref="K648">IFERROR(_xlfn.XLOOKUP(C647,Itens!A:A,Itens!B:B),"—")</f>
        <v>0</v>
      </c>
    </row>
    <row r="649" spans="11:11">
      <c r="K649" cm="1">
        <f t="array" ref="K649">IFERROR(_xlfn.XLOOKUP(C648,Itens!A:A,Itens!B:B),"—")</f>
        <v>0</v>
      </c>
    </row>
    <row r="650" spans="11:11">
      <c r="K650" cm="1">
        <f t="array" ref="K650">IFERROR(_xlfn.XLOOKUP(C649,Itens!A:A,Itens!B:B),"—")</f>
        <v>0</v>
      </c>
    </row>
    <row r="651" spans="11:11">
      <c r="K651" cm="1">
        <f t="array" ref="K651">IFERROR(_xlfn.XLOOKUP(C650,Itens!A:A,Itens!B:B),"—")</f>
        <v>0</v>
      </c>
    </row>
    <row r="652" spans="11:11">
      <c r="K652" cm="1">
        <f t="array" ref="K652">IFERROR(_xlfn.XLOOKUP(C651,Itens!A:A,Itens!B:B),"—")</f>
        <v>0</v>
      </c>
    </row>
    <row r="653" spans="11:11">
      <c r="K653" cm="1">
        <f t="array" ref="K653">IFERROR(_xlfn.XLOOKUP(C652,Itens!A:A,Itens!B:B),"—")</f>
        <v>0</v>
      </c>
    </row>
    <row r="654" spans="11:11">
      <c r="K654" cm="1">
        <f t="array" ref="K654">IFERROR(_xlfn.XLOOKUP(C653,Itens!A:A,Itens!B:B),"—")</f>
        <v>0</v>
      </c>
    </row>
    <row r="655" spans="11:11">
      <c r="K655" cm="1">
        <f t="array" ref="K655">IFERROR(_xlfn.XLOOKUP(C654,Itens!A:A,Itens!B:B),"—")</f>
        <v>0</v>
      </c>
    </row>
    <row r="656" spans="11:11">
      <c r="K656" cm="1">
        <f t="array" ref="K656">IFERROR(_xlfn.XLOOKUP(C655,Itens!A:A,Itens!B:B),"—")</f>
        <v>0</v>
      </c>
    </row>
    <row r="657" spans="11:11">
      <c r="K657" cm="1">
        <f t="array" ref="K657">IFERROR(_xlfn.XLOOKUP(C656,Itens!A:A,Itens!B:B),"—")</f>
        <v>0</v>
      </c>
    </row>
    <row r="658" spans="11:11">
      <c r="K658" cm="1">
        <f t="array" ref="K658">IFERROR(_xlfn.XLOOKUP(C657,Itens!A:A,Itens!B:B),"—")</f>
        <v>0</v>
      </c>
    </row>
    <row r="659" spans="11:11">
      <c r="K659" cm="1">
        <f t="array" ref="K659">IFERROR(_xlfn.XLOOKUP(C658,Itens!A:A,Itens!B:B),"—")</f>
        <v>0</v>
      </c>
    </row>
    <row r="660" spans="11:11">
      <c r="K660" cm="1">
        <f t="array" ref="K660">IFERROR(_xlfn.XLOOKUP(C659,Itens!A:A,Itens!B:B),"—")</f>
        <v>0</v>
      </c>
    </row>
    <row r="661" spans="11:11">
      <c r="K661" cm="1">
        <f t="array" ref="K661">IFERROR(_xlfn.XLOOKUP(C660,Itens!A:A,Itens!B:B),"—")</f>
        <v>0</v>
      </c>
    </row>
    <row r="662" spans="11:11">
      <c r="K662" cm="1">
        <f t="array" ref="K662">IFERROR(_xlfn.XLOOKUP(C661,Itens!A:A,Itens!B:B),"—")</f>
        <v>0</v>
      </c>
    </row>
    <row r="663" spans="11:11">
      <c r="K663" cm="1">
        <f t="array" ref="K663">IFERROR(_xlfn.XLOOKUP(C662,Itens!A:A,Itens!B:B),"—")</f>
        <v>0</v>
      </c>
    </row>
    <row r="664" spans="11:11">
      <c r="K664" cm="1">
        <f t="array" ref="K664">IFERROR(_xlfn.XLOOKUP(C663,Itens!A:A,Itens!B:B),"—")</f>
        <v>0</v>
      </c>
    </row>
    <row r="665" spans="11:11">
      <c r="K665" cm="1">
        <f t="array" ref="K665">IFERROR(_xlfn.XLOOKUP(C664,Itens!A:A,Itens!B:B),"—")</f>
        <v>0</v>
      </c>
    </row>
    <row r="666" spans="11:11">
      <c r="K666" cm="1">
        <f t="array" ref="K666">IFERROR(_xlfn.XLOOKUP(C665,Itens!A:A,Itens!B:B),"—")</f>
        <v>0</v>
      </c>
    </row>
    <row r="667" spans="11:11">
      <c r="K667" cm="1">
        <f t="array" ref="K667">IFERROR(_xlfn.XLOOKUP(C666,Itens!A:A,Itens!B:B),"—")</f>
        <v>0</v>
      </c>
    </row>
    <row r="668" spans="11:11">
      <c r="K668" cm="1">
        <f t="array" ref="K668">IFERROR(_xlfn.XLOOKUP(C667,Itens!A:A,Itens!B:B),"—")</f>
        <v>0</v>
      </c>
    </row>
    <row r="669" spans="11:11">
      <c r="K669" cm="1">
        <f t="array" ref="K669">IFERROR(_xlfn.XLOOKUP(C668,Itens!A:A,Itens!B:B),"—")</f>
        <v>0</v>
      </c>
    </row>
    <row r="670" spans="11:11">
      <c r="K670" cm="1">
        <f t="array" ref="K670">IFERROR(_xlfn.XLOOKUP(C669,Itens!A:A,Itens!B:B),"—")</f>
        <v>0</v>
      </c>
    </row>
    <row r="671" spans="11:11">
      <c r="K671" cm="1">
        <f t="array" ref="K671">IFERROR(_xlfn.XLOOKUP(C670,Itens!A:A,Itens!B:B),"—")</f>
        <v>0</v>
      </c>
    </row>
    <row r="672" spans="11:11">
      <c r="K672" cm="1">
        <f t="array" ref="K672">IFERROR(_xlfn.XLOOKUP(C671,Itens!A:A,Itens!B:B),"—")</f>
        <v>0</v>
      </c>
    </row>
    <row r="673" spans="11:11">
      <c r="K673" cm="1">
        <f t="array" ref="K673">IFERROR(_xlfn.XLOOKUP(C672,Itens!A:A,Itens!B:B),"—")</f>
        <v>0</v>
      </c>
    </row>
    <row r="674" spans="11:11">
      <c r="K674" cm="1">
        <f t="array" ref="K674">IFERROR(_xlfn.XLOOKUP(C673,Itens!A:A,Itens!B:B),"—")</f>
        <v>0</v>
      </c>
    </row>
    <row r="675" spans="11:11">
      <c r="K675" cm="1">
        <f t="array" ref="K675">IFERROR(_xlfn.XLOOKUP(C674,Itens!A:A,Itens!B:B),"—")</f>
        <v>0</v>
      </c>
    </row>
    <row r="676" spans="11:11">
      <c r="K676" cm="1">
        <f t="array" ref="K676">IFERROR(_xlfn.XLOOKUP(C675,Itens!A:A,Itens!B:B),"—")</f>
        <v>0</v>
      </c>
    </row>
    <row r="677" spans="11:11">
      <c r="K677" cm="1">
        <f t="array" ref="K677">IFERROR(_xlfn.XLOOKUP(C676,Itens!A:A,Itens!B:B),"—")</f>
        <v>0</v>
      </c>
    </row>
    <row r="678" spans="11:11">
      <c r="K678" cm="1">
        <f t="array" ref="K678">IFERROR(_xlfn.XLOOKUP(C677,Itens!A:A,Itens!B:B),"—")</f>
        <v>0</v>
      </c>
    </row>
    <row r="679" spans="11:11">
      <c r="K679" cm="1">
        <f t="array" ref="K679">IFERROR(_xlfn.XLOOKUP(C678,Itens!A:A,Itens!B:B),"—")</f>
        <v>0</v>
      </c>
    </row>
    <row r="680" spans="11:11">
      <c r="K680" cm="1">
        <f t="array" ref="K680">IFERROR(_xlfn.XLOOKUP(C679,Itens!A:A,Itens!B:B),"—")</f>
        <v>0</v>
      </c>
    </row>
    <row r="681" spans="11:11">
      <c r="K681" cm="1">
        <f t="array" ref="K681">IFERROR(_xlfn.XLOOKUP(C680,Itens!A:A,Itens!B:B),"—")</f>
        <v>0</v>
      </c>
    </row>
    <row r="682" spans="11:11">
      <c r="K682" cm="1">
        <f t="array" ref="K682">IFERROR(_xlfn.XLOOKUP(C681,Itens!A:A,Itens!B:B),"—")</f>
        <v>0</v>
      </c>
    </row>
    <row r="683" spans="11:11">
      <c r="K683" cm="1">
        <f t="array" ref="K683">IFERROR(_xlfn.XLOOKUP(C682,Itens!A:A,Itens!B:B),"—")</f>
        <v>0</v>
      </c>
    </row>
    <row r="684" spans="11:11">
      <c r="K684" cm="1">
        <f t="array" ref="K684">IFERROR(_xlfn.XLOOKUP(C683,Itens!A:A,Itens!B:B),"—")</f>
        <v>0</v>
      </c>
    </row>
    <row r="685" spans="11:11">
      <c r="K685" cm="1">
        <f t="array" ref="K685">IFERROR(_xlfn.XLOOKUP(C684,Itens!A:A,Itens!B:B),"—")</f>
        <v>0</v>
      </c>
    </row>
    <row r="686" spans="11:11">
      <c r="K686" cm="1">
        <f t="array" ref="K686">IFERROR(_xlfn.XLOOKUP(C685,Itens!A:A,Itens!B:B),"—")</f>
        <v>0</v>
      </c>
    </row>
    <row r="687" spans="11:11">
      <c r="K687" cm="1">
        <f t="array" ref="K687">IFERROR(_xlfn.XLOOKUP(C686,Itens!A:A,Itens!B:B),"—")</f>
        <v>0</v>
      </c>
    </row>
    <row r="688" spans="11:11">
      <c r="K688" cm="1">
        <f t="array" ref="K688">IFERROR(_xlfn.XLOOKUP(C687,Itens!A:A,Itens!B:B),"—")</f>
        <v>0</v>
      </c>
    </row>
    <row r="689" spans="11:11">
      <c r="K689" cm="1">
        <f t="array" ref="K689">IFERROR(_xlfn.XLOOKUP(C688,Itens!A:A,Itens!B:B),"—")</f>
        <v>0</v>
      </c>
    </row>
    <row r="690" spans="11:11">
      <c r="K690" cm="1">
        <f t="array" ref="K690">IFERROR(_xlfn.XLOOKUP(C689,Itens!A:A,Itens!B:B),"—")</f>
        <v>0</v>
      </c>
    </row>
    <row r="691" spans="11:11">
      <c r="K691" cm="1">
        <f t="array" ref="K691">IFERROR(_xlfn.XLOOKUP(C690,Itens!A:A,Itens!B:B),"—")</f>
        <v>0</v>
      </c>
    </row>
    <row r="692" spans="11:11">
      <c r="K692" cm="1">
        <f t="array" ref="K692">IFERROR(_xlfn.XLOOKUP(C691,Itens!A:A,Itens!B:B),"—")</f>
        <v>0</v>
      </c>
    </row>
    <row r="693" spans="11:11">
      <c r="K693" cm="1">
        <f t="array" ref="K693">IFERROR(_xlfn.XLOOKUP(C692,Itens!A:A,Itens!B:B),"—")</f>
        <v>0</v>
      </c>
    </row>
    <row r="694" spans="11:11">
      <c r="K694" cm="1">
        <f t="array" ref="K694">IFERROR(_xlfn.XLOOKUP(C693,Itens!A:A,Itens!B:B),"—")</f>
        <v>0</v>
      </c>
    </row>
    <row r="695" spans="11:11">
      <c r="K695" cm="1">
        <f t="array" ref="K695">IFERROR(_xlfn.XLOOKUP(C694,Itens!A:A,Itens!B:B),"—")</f>
        <v>0</v>
      </c>
    </row>
    <row r="696" spans="11:11">
      <c r="K696" cm="1">
        <f t="array" ref="K696">IFERROR(_xlfn.XLOOKUP(C695,Itens!A:A,Itens!B:B),"—")</f>
        <v>0</v>
      </c>
    </row>
    <row r="697" spans="11:11">
      <c r="K697" cm="1">
        <f t="array" ref="K697">IFERROR(_xlfn.XLOOKUP(C696,Itens!A:A,Itens!B:B),"—")</f>
        <v>0</v>
      </c>
    </row>
    <row r="698" spans="11:11">
      <c r="K698" cm="1">
        <f t="array" ref="K698">IFERROR(_xlfn.XLOOKUP(C697,Itens!A:A,Itens!B:B),"—")</f>
        <v>0</v>
      </c>
    </row>
    <row r="699" spans="11:11">
      <c r="K699" cm="1">
        <f t="array" ref="K699">IFERROR(_xlfn.XLOOKUP(C698,Itens!A:A,Itens!B:B),"—")</f>
        <v>0</v>
      </c>
    </row>
    <row r="700" spans="11:11">
      <c r="K700" cm="1">
        <f t="array" ref="K700">IFERROR(_xlfn.XLOOKUP(C699,Itens!A:A,Itens!B:B),"—")</f>
        <v>0</v>
      </c>
    </row>
    <row r="701" spans="11:11">
      <c r="K701" cm="1">
        <f t="array" ref="K701">IFERROR(_xlfn.XLOOKUP(C700,Itens!A:A,Itens!B:B),"—")</f>
        <v>0</v>
      </c>
    </row>
    <row r="702" spans="11:11">
      <c r="K702" cm="1">
        <f t="array" ref="K702">IFERROR(_xlfn.XLOOKUP(C701,Itens!A:A,Itens!B:B),"—")</f>
        <v>0</v>
      </c>
    </row>
    <row r="703" spans="11:11">
      <c r="K703" cm="1">
        <f t="array" ref="K703">IFERROR(_xlfn.XLOOKUP(C702,Itens!A:A,Itens!B:B),"—")</f>
        <v>0</v>
      </c>
    </row>
    <row r="704" spans="11:11">
      <c r="K704" cm="1">
        <f t="array" ref="K704">IFERROR(_xlfn.XLOOKUP(C703,Itens!A:A,Itens!B:B),"—")</f>
        <v>0</v>
      </c>
    </row>
    <row r="705" spans="11:11">
      <c r="K705" cm="1">
        <f t="array" ref="K705">IFERROR(_xlfn.XLOOKUP(C704,Itens!A:A,Itens!B:B),"—")</f>
        <v>0</v>
      </c>
    </row>
    <row r="706" spans="11:11">
      <c r="K706" cm="1">
        <f t="array" ref="K706">IFERROR(_xlfn.XLOOKUP(C705,Itens!A:A,Itens!B:B),"—")</f>
        <v>0</v>
      </c>
    </row>
    <row r="707" spans="11:11">
      <c r="K707" cm="1">
        <f t="array" ref="K707">IFERROR(_xlfn.XLOOKUP(C706,Itens!A:A,Itens!B:B),"—")</f>
        <v>0</v>
      </c>
    </row>
    <row r="708" spans="11:11">
      <c r="K708" cm="1">
        <f t="array" ref="K708">IFERROR(_xlfn.XLOOKUP(C707,Itens!A:A,Itens!B:B),"—")</f>
        <v>0</v>
      </c>
    </row>
    <row r="709" spans="11:11">
      <c r="K709" cm="1">
        <f t="array" ref="K709">IFERROR(_xlfn.XLOOKUP(C708,Itens!A:A,Itens!B:B),"—")</f>
        <v>0</v>
      </c>
    </row>
    <row r="710" spans="11:11">
      <c r="K710" cm="1">
        <f t="array" ref="K710">IFERROR(_xlfn.XLOOKUP(C709,Itens!A:A,Itens!B:B),"—")</f>
        <v>0</v>
      </c>
    </row>
    <row r="711" spans="11:11">
      <c r="K711" cm="1">
        <f t="array" ref="K711">IFERROR(_xlfn.XLOOKUP(C710,Itens!A:A,Itens!B:B),"—")</f>
        <v>0</v>
      </c>
    </row>
    <row r="712" spans="11:11">
      <c r="K712" cm="1">
        <f t="array" ref="K712">IFERROR(_xlfn.XLOOKUP(C711,Itens!A:A,Itens!B:B),"—")</f>
        <v>0</v>
      </c>
    </row>
    <row r="713" spans="11:11">
      <c r="K713" cm="1">
        <f t="array" ref="K713">IFERROR(_xlfn.XLOOKUP(C712,Itens!A:A,Itens!B:B),"—")</f>
        <v>0</v>
      </c>
    </row>
    <row r="714" spans="11:11">
      <c r="K714" cm="1">
        <f t="array" ref="K714">IFERROR(_xlfn.XLOOKUP(C713,Itens!A:A,Itens!B:B),"—")</f>
        <v>0</v>
      </c>
    </row>
    <row r="715" spans="11:11">
      <c r="K715" cm="1">
        <f t="array" ref="K715">IFERROR(_xlfn.XLOOKUP(C714,Itens!A:A,Itens!B:B),"—")</f>
        <v>0</v>
      </c>
    </row>
    <row r="716" spans="11:11">
      <c r="K716" cm="1">
        <f t="array" ref="K716">IFERROR(_xlfn.XLOOKUP(C715,Itens!A:A,Itens!B:B),"—")</f>
        <v>0</v>
      </c>
    </row>
    <row r="717" spans="11:11">
      <c r="K717" cm="1">
        <f t="array" ref="K717">IFERROR(_xlfn.XLOOKUP(C716,Itens!A:A,Itens!B:B),"—")</f>
        <v>0</v>
      </c>
    </row>
    <row r="718" spans="11:11">
      <c r="K718" cm="1">
        <f t="array" ref="K718">IFERROR(_xlfn.XLOOKUP(C717,Itens!A:A,Itens!B:B),"—")</f>
        <v>0</v>
      </c>
    </row>
    <row r="719" spans="11:11">
      <c r="K719" cm="1">
        <f t="array" ref="K719">IFERROR(_xlfn.XLOOKUP(C718,Itens!A:A,Itens!B:B),"—")</f>
        <v>0</v>
      </c>
    </row>
    <row r="720" spans="11:11">
      <c r="K720" cm="1">
        <f t="array" ref="K720">IFERROR(_xlfn.XLOOKUP(C719,Itens!A:A,Itens!B:B),"—")</f>
        <v>0</v>
      </c>
    </row>
    <row r="721" spans="11:11">
      <c r="K721" cm="1">
        <f t="array" ref="K721">IFERROR(_xlfn.XLOOKUP(C720,Itens!A:A,Itens!B:B),"—")</f>
        <v>0</v>
      </c>
    </row>
    <row r="722" spans="11:11">
      <c r="K722" cm="1">
        <f t="array" ref="K722">IFERROR(_xlfn.XLOOKUP(C721,Itens!A:A,Itens!B:B),"—")</f>
        <v>0</v>
      </c>
    </row>
    <row r="723" spans="11:11">
      <c r="K723" cm="1">
        <f t="array" ref="K723">IFERROR(_xlfn.XLOOKUP(C722,Itens!A:A,Itens!B:B),"—")</f>
        <v>0</v>
      </c>
    </row>
    <row r="724" spans="11:11">
      <c r="K724" cm="1">
        <f t="array" ref="K724">IFERROR(_xlfn.XLOOKUP(C723,Itens!A:A,Itens!B:B),"—")</f>
        <v>0</v>
      </c>
    </row>
    <row r="725" spans="11:11">
      <c r="K725" cm="1">
        <f t="array" ref="K725">IFERROR(_xlfn.XLOOKUP(C724,Itens!A:A,Itens!B:B),"—")</f>
        <v>0</v>
      </c>
    </row>
    <row r="726" spans="11:11">
      <c r="K726" cm="1">
        <f t="array" ref="K726">IFERROR(_xlfn.XLOOKUP(C725,Itens!A:A,Itens!B:B),"—")</f>
        <v>0</v>
      </c>
    </row>
    <row r="727" spans="11:11">
      <c r="K727" cm="1">
        <f t="array" ref="K727">IFERROR(_xlfn.XLOOKUP(C726,Itens!A:A,Itens!B:B),"—")</f>
        <v>0</v>
      </c>
    </row>
    <row r="728" spans="11:11">
      <c r="K728" cm="1">
        <f t="array" ref="K728">IFERROR(_xlfn.XLOOKUP(C727,Itens!A:A,Itens!B:B),"—")</f>
        <v>0</v>
      </c>
    </row>
    <row r="729" spans="11:11">
      <c r="K729" cm="1">
        <f t="array" ref="K729">IFERROR(_xlfn.XLOOKUP(C728,Itens!A:A,Itens!B:B),"—")</f>
        <v>0</v>
      </c>
    </row>
    <row r="730" spans="11:11">
      <c r="K730" cm="1">
        <f t="array" ref="K730">IFERROR(_xlfn.XLOOKUP(C729,Itens!A:A,Itens!B:B),"—")</f>
        <v>0</v>
      </c>
    </row>
    <row r="731" spans="11:11">
      <c r="K731" cm="1">
        <f t="array" ref="K731">IFERROR(_xlfn.XLOOKUP(C730,Itens!A:A,Itens!B:B),"—")</f>
        <v>0</v>
      </c>
    </row>
    <row r="732" spans="11:11">
      <c r="K732" cm="1">
        <f t="array" ref="K732">IFERROR(_xlfn.XLOOKUP(C731,Itens!A:A,Itens!B:B),"—")</f>
        <v>0</v>
      </c>
    </row>
    <row r="733" spans="11:11">
      <c r="K733" cm="1">
        <f t="array" ref="K733">IFERROR(_xlfn.XLOOKUP(C732,Itens!A:A,Itens!B:B),"—")</f>
        <v>0</v>
      </c>
    </row>
    <row r="734" spans="11:11">
      <c r="K734" cm="1">
        <f t="array" ref="K734">IFERROR(_xlfn.XLOOKUP(C733,Itens!A:A,Itens!B:B),"—")</f>
        <v>0</v>
      </c>
    </row>
    <row r="735" spans="11:11">
      <c r="K735" cm="1">
        <f t="array" ref="K735">IFERROR(_xlfn.XLOOKUP(C734,Itens!A:A,Itens!B:B),"—")</f>
        <v>0</v>
      </c>
    </row>
    <row r="736" spans="11:11">
      <c r="K736" cm="1">
        <f t="array" ref="K736">IFERROR(_xlfn.XLOOKUP(C735,Itens!A:A,Itens!B:B),"—")</f>
        <v>0</v>
      </c>
    </row>
    <row r="737" spans="11:11">
      <c r="K737" cm="1">
        <f t="array" ref="K737">IFERROR(_xlfn.XLOOKUP(C736,Itens!A:A,Itens!B:B),"—")</f>
        <v>0</v>
      </c>
    </row>
    <row r="738" spans="11:11">
      <c r="K738" cm="1">
        <f t="array" ref="K738">IFERROR(_xlfn.XLOOKUP(C737,Itens!A:A,Itens!B:B),"—")</f>
        <v>0</v>
      </c>
    </row>
    <row r="739" spans="11:11">
      <c r="K739" cm="1">
        <f t="array" ref="K739">IFERROR(_xlfn.XLOOKUP(C738,Itens!A:A,Itens!B:B),"—")</f>
        <v>0</v>
      </c>
    </row>
    <row r="740" spans="11:11">
      <c r="K740" cm="1">
        <f t="array" ref="K740">IFERROR(_xlfn.XLOOKUP(C739,Itens!A:A,Itens!B:B),"—")</f>
        <v>0</v>
      </c>
    </row>
    <row r="741" spans="11:11">
      <c r="K741" cm="1">
        <f t="array" ref="K741">IFERROR(_xlfn.XLOOKUP(C740,Itens!A:A,Itens!B:B),"—")</f>
        <v>0</v>
      </c>
    </row>
    <row r="742" spans="11:11">
      <c r="K742" cm="1">
        <f t="array" ref="K742">IFERROR(_xlfn.XLOOKUP(C741,Itens!A:A,Itens!B:B),"—")</f>
        <v>0</v>
      </c>
    </row>
    <row r="743" spans="11:11">
      <c r="K743" cm="1">
        <f t="array" ref="K743">IFERROR(_xlfn.XLOOKUP(C742,Itens!A:A,Itens!B:B),"—")</f>
        <v>0</v>
      </c>
    </row>
    <row r="744" spans="11:11">
      <c r="K744" cm="1">
        <f t="array" ref="K744">IFERROR(_xlfn.XLOOKUP(C743,Itens!A:A,Itens!B:B),"—")</f>
        <v>0</v>
      </c>
    </row>
    <row r="745" spans="11:11">
      <c r="K745" cm="1">
        <f t="array" ref="K745">IFERROR(_xlfn.XLOOKUP(C744,Itens!A:A,Itens!B:B),"—")</f>
        <v>0</v>
      </c>
    </row>
    <row r="746" spans="11:11">
      <c r="K746" cm="1">
        <f t="array" ref="K746">IFERROR(_xlfn.XLOOKUP(C745,Itens!A:A,Itens!B:B),"—")</f>
        <v>0</v>
      </c>
    </row>
    <row r="747" spans="11:11">
      <c r="K747" cm="1">
        <f t="array" ref="K747">IFERROR(_xlfn.XLOOKUP(C746,Itens!A:A,Itens!B:B),"—")</f>
        <v>0</v>
      </c>
    </row>
    <row r="748" spans="11:11">
      <c r="K748" cm="1">
        <f t="array" ref="K748">IFERROR(_xlfn.XLOOKUP(C747,Itens!A:A,Itens!B:B),"—")</f>
        <v>0</v>
      </c>
    </row>
    <row r="749" spans="11:11">
      <c r="K749" cm="1">
        <f t="array" ref="K749">IFERROR(_xlfn.XLOOKUP(C748,Itens!A:A,Itens!B:B),"—")</f>
        <v>0</v>
      </c>
    </row>
    <row r="750" spans="11:11">
      <c r="K750" cm="1">
        <f t="array" ref="K750">IFERROR(_xlfn.XLOOKUP(C749,Itens!A:A,Itens!B:B),"—")</f>
        <v>0</v>
      </c>
    </row>
    <row r="751" spans="11:11">
      <c r="K751" cm="1">
        <f t="array" ref="K751">IFERROR(_xlfn.XLOOKUP(C750,Itens!A:A,Itens!B:B),"—")</f>
        <v>0</v>
      </c>
    </row>
    <row r="752" spans="11:11">
      <c r="K752" cm="1">
        <f t="array" ref="K752">IFERROR(_xlfn.XLOOKUP(C751,Itens!A:A,Itens!B:B),"—")</f>
        <v>0</v>
      </c>
    </row>
    <row r="753" spans="11:11">
      <c r="K753" cm="1">
        <f t="array" ref="K753">IFERROR(_xlfn.XLOOKUP(C752,Itens!A:A,Itens!B:B),"—")</f>
        <v>0</v>
      </c>
    </row>
    <row r="754" spans="11:11">
      <c r="K754" cm="1">
        <f t="array" ref="K754">IFERROR(_xlfn.XLOOKUP(C753,Itens!A:A,Itens!B:B),"—")</f>
        <v>0</v>
      </c>
    </row>
    <row r="755" spans="11:11">
      <c r="K755" cm="1">
        <f t="array" ref="K755">IFERROR(_xlfn.XLOOKUP(C754,Itens!A:A,Itens!B:B),"—")</f>
        <v>0</v>
      </c>
    </row>
    <row r="756" spans="11:11">
      <c r="K756" cm="1">
        <f t="array" ref="K756">IFERROR(_xlfn.XLOOKUP(C755,Itens!A:A,Itens!B:B),"—")</f>
        <v>0</v>
      </c>
    </row>
    <row r="757" spans="11:11">
      <c r="K757" cm="1">
        <f t="array" ref="K757">IFERROR(_xlfn.XLOOKUP(C756,Itens!A:A,Itens!B:B),"—")</f>
        <v>0</v>
      </c>
    </row>
    <row r="758" spans="11:11">
      <c r="K758" cm="1">
        <f t="array" ref="K758">IFERROR(_xlfn.XLOOKUP(C757,Itens!A:A,Itens!B:B),"—")</f>
        <v>0</v>
      </c>
    </row>
    <row r="759" spans="11:11">
      <c r="K759" cm="1">
        <f t="array" ref="K759">IFERROR(_xlfn.XLOOKUP(C758,Itens!A:A,Itens!B:B),"—")</f>
        <v>0</v>
      </c>
    </row>
    <row r="760" spans="11:11">
      <c r="K760" cm="1">
        <f t="array" ref="K760">IFERROR(_xlfn.XLOOKUP(C759,Itens!A:A,Itens!B:B),"—")</f>
        <v>0</v>
      </c>
    </row>
    <row r="761" spans="11:11">
      <c r="K761" cm="1">
        <f t="array" ref="K761">IFERROR(_xlfn.XLOOKUP(C760,Itens!A:A,Itens!B:B),"—")</f>
        <v>0</v>
      </c>
    </row>
    <row r="762" spans="11:11">
      <c r="K762" cm="1">
        <f t="array" ref="K762">IFERROR(_xlfn.XLOOKUP(C761,Itens!A:A,Itens!B:B),"—")</f>
        <v>0</v>
      </c>
    </row>
    <row r="763" spans="11:11">
      <c r="K763" cm="1">
        <f t="array" ref="K763">IFERROR(_xlfn.XLOOKUP(C762,Itens!A:A,Itens!B:B),"—")</f>
        <v>0</v>
      </c>
    </row>
    <row r="764" spans="11:11">
      <c r="K764" cm="1">
        <f t="array" ref="K764">IFERROR(_xlfn.XLOOKUP(C763,Itens!A:A,Itens!B:B),"—")</f>
        <v>0</v>
      </c>
    </row>
    <row r="765" spans="11:11">
      <c r="K765" cm="1">
        <f t="array" ref="K765">IFERROR(_xlfn.XLOOKUP(C764,Itens!A:A,Itens!B:B),"—")</f>
        <v>0</v>
      </c>
    </row>
    <row r="766" spans="11:11">
      <c r="K766" cm="1">
        <f t="array" ref="K766">IFERROR(_xlfn.XLOOKUP(C765,Itens!A:A,Itens!B:B),"—")</f>
        <v>0</v>
      </c>
    </row>
    <row r="767" spans="11:11">
      <c r="K767" cm="1">
        <f t="array" ref="K767">IFERROR(_xlfn.XLOOKUP(C766,Itens!A:A,Itens!B:B),"—")</f>
        <v>0</v>
      </c>
    </row>
    <row r="768" spans="11:11">
      <c r="K768" cm="1">
        <f t="array" ref="K768">IFERROR(_xlfn.XLOOKUP(C767,Itens!A:A,Itens!B:B),"—")</f>
        <v>0</v>
      </c>
    </row>
    <row r="769" spans="11:11">
      <c r="K769" cm="1">
        <f t="array" ref="K769">IFERROR(_xlfn.XLOOKUP(C768,Itens!A:A,Itens!B:B),"—")</f>
        <v>0</v>
      </c>
    </row>
    <row r="770" spans="11:11">
      <c r="K770" cm="1">
        <f t="array" ref="K770">IFERROR(_xlfn.XLOOKUP(C769,Itens!A:A,Itens!B:B),"—")</f>
        <v>0</v>
      </c>
    </row>
    <row r="771" spans="11:11">
      <c r="K771" cm="1">
        <f t="array" ref="K771">IFERROR(_xlfn.XLOOKUP(C770,Itens!A:A,Itens!B:B),"—")</f>
        <v>0</v>
      </c>
    </row>
    <row r="772" spans="11:11">
      <c r="K772" cm="1">
        <f t="array" ref="K772">IFERROR(_xlfn.XLOOKUP(C771,Itens!A:A,Itens!B:B),"—")</f>
        <v>0</v>
      </c>
    </row>
    <row r="773" spans="11:11">
      <c r="K773" cm="1">
        <f t="array" ref="K773">IFERROR(_xlfn.XLOOKUP(C772,Itens!A:A,Itens!B:B),"—")</f>
        <v>0</v>
      </c>
    </row>
    <row r="774" spans="11:11">
      <c r="K774" cm="1">
        <f t="array" ref="K774">IFERROR(_xlfn.XLOOKUP(C773,Itens!A:A,Itens!B:B),"—")</f>
        <v>0</v>
      </c>
    </row>
    <row r="775" spans="11:11">
      <c r="K775" cm="1">
        <f t="array" ref="K775">IFERROR(_xlfn.XLOOKUP(C774,Itens!A:A,Itens!B:B),"—")</f>
        <v>0</v>
      </c>
    </row>
    <row r="776" spans="11:11">
      <c r="K776" cm="1">
        <f t="array" ref="K776">IFERROR(_xlfn.XLOOKUP(C775,Itens!A:A,Itens!B:B),"—")</f>
        <v>0</v>
      </c>
    </row>
    <row r="777" spans="11:11">
      <c r="K777" cm="1">
        <f t="array" ref="K777">IFERROR(_xlfn.XLOOKUP(C776,Itens!A:A,Itens!B:B),"—")</f>
        <v>0</v>
      </c>
    </row>
    <row r="778" spans="11:11">
      <c r="K778" cm="1">
        <f t="array" ref="K778">IFERROR(_xlfn.XLOOKUP(C777,Itens!A:A,Itens!B:B),"—")</f>
        <v>0</v>
      </c>
    </row>
    <row r="779" spans="11:11">
      <c r="K779" cm="1">
        <f t="array" ref="K779">IFERROR(_xlfn.XLOOKUP(C778,Itens!A:A,Itens!B:B),"—")</f>
        <v>0</v>
      </c>
    </row>
    <row r="780" spans="11:11">
      <c r="K780" cm="1">
        <f t="array" ref="K780">IFERROR(_xlfn.XLOOKUP(C779,Itens!A:A,Itens!B:B),"—")</f>
        <v>0</v>
      </c>
    </row>
    <row r="781" spans="11:11">
      <c r="K781" cm="1">
        <f t="array" ref="K781">IFERROR(_xlfn.XLOOKUP(C780,Itens!A:A,Itens!B:B),"—")</f>
        <v>0</v>
      </c>
    </row>
    <row r="782" spans="11:11">
      <c r="K782" cm="1">
        <f t="array" ref="K782">IFERROR(_xlfn.XLOOKUP(C781,Itens!A:A,Itens!B:B),"—")</f>
        <v>0</v>
      </c>
    </row>
    <row r="783" spans="11:11">
      <c r="K783" cm="1">
        <f t="array" ref="K783">IFERROR(_xlfn.XLOOKUP(C782,Itens!A:A,Itens!B:B),"—")</f>
        <v>0</v>
      </c>
    </row>
    <row r="784" spans="11:11">
      <c r="K784" cm="1">
        <f t="array" ref="K784">IFERROR(_xlfn.XLOOKUP(C783,Itens!A:A,Itens!B:B),"—")</f>
        <v>0</v>
      </c>
    </row>
    <row r="785" spans="11:11">
      <c r="K785" cm="1">
        <f t="array" ref="K785">IFERROR(_xlfn.XLOOKUP(C784,Itens!A:A,Itens!B:B),"—")</f>
        <v>0</v>
      </c>
    </row>
    <row r="786" spans="11:11">
      <c r="K786" cm="1">
        <f t="array" ref="K786">IFERROR(_xlfn.XLOOKUP(C785,Itens!A:A,Itens!B:B),"—")</f>
        <v>0</v>
      </c>
    </row>
    <row r="787" spans="11:11">
      <c r="K787" cm="1">
        <f t="array" ref="K787">IFERROR(_xlfn.XLOOKUP(C786,Itens!A:A,Itens!B:B),"—")</f>
        <v>0</v>
      </c>
    </row>
    <row r="788" spans="11:11">
      <c r="K788" cm="1">
        <f t="array" ref="K788">IFERROR(_xlfn.XLOOKUP(C787,Itens!A:A,Itens!B:B),"—")</f>
        <v>0</v>
      </c>
    </row>
    <row r="789" spans="11:11">
      <c r="K789" cm="1">
        <f t="array" ref="K789">IFERROR(_xlfn.XLOOKUP(C788,Itens!A:A,Itens!B:B),"—")</f>
        <v>0</v>
      </c>
    </row>
    <row r="790" spans="11:11">
      <c r="K790" cm="1">
        <f t="array" ref="K790">IFERROR(_xlfn.XLOOKUP(C789,Itens!A:A,Itens!B:B),"—")</f>
        <v>0</v>
      </c>
    </row>
    <row r="791" spans="11:11">
      <c r="K791" cm="1">
        <f t="array" ref="K791">IFERROR(_xlfn.XLOOKUP(C790,Itens!A:A,Itens!B:B),"—")</f>
        <v>0</v>
      </c>
    </row>
    <row r="792" spans="11:11">
      <c r="K792" cm="1">
        <f t="array" ref="K792">IFERROR(_xlfn.XLOOKUP(C791,Itens!A:A,Itens!B:B),"—")</f>
        <v>0</v>
      </c>
    </row>
    <row r="793" spans="11:11">
      <c r="K793" cm="1">
        <f t="array" ref="K793">IFERROR(_xlfn.XLOOKUP(C792,Itens!A:A,Itens!B:B),"—")</f>
        <v>0</v>
      </c>
    </row>
    <row r="794" spans="11:11">
      <c r="K794" cm="1">
        <f t="array" ref="K794">IFERROR(_xlfn.XLOOKUP(C793,Itens!A:A,Itens!B:B),"—")</f>
        <v>0</v>
      </c>
    </row>
    <row r="795" spans="11:11">
      <c r="K795" cm="1">
        <f t="array" ref="K795">IFERROR(_xlfn.XLOOKUP(C794,Itens!A:A,Itens!B:B),"—")</f>
        <v>0</v>
      </c>
    </row>
    <row r="796" spans="11:11">
      <c r="K796" cm="1">
        <f t="array" ref="K796">IFERROR(_xlfn.XLOOKUP(C795,Itens!A:A,Itens!B:B),"—")</f>
        <v>0</v>
      </c>
    </row>
    <row r="797" spans="11:11">
      <c r="K797" cm="1">
        <f t="array" ref="K797">IFERROR(_xlfn.XLOOKUP(C796,Itens!A:A,Itens!B:B),"—")</f>
        <v>0</v>
      </c>
    </row>
    <row r="798" spans="11:11">
      <c r="K798" cm="1">
        <f t="array" ref="K798">IFERROR(_xlfn.XLOOKUP(C797,Itens!A:A,Itens!B:B),"—")</f>
        <v>0</v>
      </c>
    </row>
    <row r="799" spans="11:11">
      <c r="K799" cm="1">
        <f t="array" ref="K799">IFERROR(_xlfn.XLOOKUP(C798,Itens!A:A,Itens!B:B),"—")</f>
        <v>0</v>
      </c>
    </row>
    <row r="800" spans="11:11">
      <c r="K800" cm="1">
        <f t="array" ref="K800">IFERROR(_xlfn.XLOOKUP(C799,Itens!A:A,Itens!B:B),"—")</f>
        <v>0</v>
      </c>
    </row>
    <row r="801" spans="11:11">
      <c r="K801" cm="1">
        <f t="array" ref="K801">IFERROR(_xlfn.XLOOKUP(C800,Itens!A:A,Itens!B:B),"—")</f>
        <v>0</v>
      </c>
    </row>
    <row r="802" spans="11:11">
      <c r="K802" cm="1">
        <f t="array" ref="K802">IFERROR(_xlfn.XLOOKUP(C801,Itens!A:A,Itens!B:B),"—")</f>
        <v>0</v>
      </c>
    </row>
    <row r="803" spans="11:11">
      <c r="K803" cm="1">
        <f t="array" ref="K803">IFERROR(_xlfn.XLOOKUP(C802,Itens!A:A,Itens!B:B),"—")</f>
        <v>0</v>
      </c>
    </row>
    <row r="804" spans="11:11">
      <c r="K804" cm="1">
        <f t="array" ref="K804">IFERROR(_xlfn.XLOOKUP(C803,Itens!A:A,Itens!B:B),"—")</f>
        <v>0</v>
      </c>
    </row>
    <row r="805" spans="11:11">
      <c r="K805" cm="1">
        <f t="array" ref="K805">IFERROR(_xlfn.XLOOKUP(C804,Itens!A:A,Itens!B:B),"—")</f>
        <v>0</v>
      </c>
    </row>
    <row r="806" spans="11:11">
      <c r="K806" cm="1">
        <f t="array" ref="K806">IFERROR(_xlfn.XLOOKUP(C805,Itens!A:A,Itens!B:B),"—")</f>
        <v>0</v>
      </c>
    </row>
    <row r="807" spans="11:11">
      <c r="K807" cm="1">
        <f t="array" ref="K807">IFERROR(_xlfn.XLOOKUP(C806,Itens!A:A,Itens!B:B),"—")</f>
        <v>0</v>
      </c>
    </row>
    <row r="808" spans="11:11">
      <c r="K808" cm="1">
        <f t="array" ref="K808">IFERROR(_xlfn.XLOOKUP(C807,Itens!A:A,Itens!B:B),"—")</f>
        <v>0</v>
      </c>
    </row>
    <row r="809" spans="11:11">
      <c r="K809" cm="1">
        <f t="array" ref="K809">IFERROR(_xlfn.XLOOKUP(C808,Itens!A:A,Itens!B:B),"—")</f>
        <v>0</v>
      </c>
    </row>
    <row r="810" spans="11:11">
      <c r="K810" cm="1">
        <f t="array" ref="K810">IFERROR(_xlfn.XLOOKUP(C809,Itens!A:A,Itens!B:B),"—")</f>
        <v>0</v>
      </c>
    </row>
    <row r="811" spans="11:11">
      <c r="K811" cm="1">
        <f t="array" ref="K811">IFERROR(_xlfn.XLOOKUP(C810,Itens!A:A,Itens!B:B),"—")</f>
        <v>0</v>
      </c>
    </row>
    <row r="812" spans="11:11">
      <c r="K812" cm="1">
        <f t="array" ref="K812">IFERROR(_xlfn.XLOOKUP(C811,Itens!A:A,Itens!B:B),"—")</f>
        <v>0</v>
      </c>
    </row>
    <row r="813" spans="11:11">
      <c r="K813" cm="1">
        <f t="array" ref="K813">IFERROR(_xlfn.XLOOKUP(C812,Itens!A:A,Itens!B:B),"—")</f>
        <v>0</v>
      </c>
    </row>
    <row r="814" spans="11:11">
      <c r="K814" cm="1">
        <f t="array" ref="K814">IFERROR(_xlfn.XLOOKUP(C813,Itens!A:A,Itens!B:B),"—")</f>
        <v>0</v>
      </c>
    </row>
    <row r="815" spans="11:11">
      <c r="K815" cm="1">
        <f t="array" ref="K815">IFERROR(_xlfn.XLOOKUP(C814,Itens!A:A,Itens!B:B),"—")</f>
        <v>0</v>
      </c>
    </row>
    <row r="816" spans="11:11">
      <c r="K816" cm="1">
        <f t="array" ref="K816">IFERROR(_xlfn.XLOOKUP(C815,Itens!A:A,Itens!B:B),"—")</f>
        <v>0</v>
      </c>
    </row>
    <row r="817" spans="11:11">
      <c r="K817" cm="1">
        <f t="array" ref="K817">IFERROR(_xlfn.XLOOKUP(C816,Itens!A:A,Itens!B:B),"—")</f>
        <v>0</v>
      </c>
    </row>
    <row r="818" spans="11:11">
      <c r="K818" cm="1">
        <f t="array" ref="K818">IFERROR(_xlfn.XLOOKUP(C817,Itens!A:A,Itens!B:B),"—")</f>
        <v>0</v>
      </c>
    </row>
    <row r="819" spans="11:11">
      <c r="K819" cm="1">
        <f t="array" ref="K819">IFERROR(_xlfn.XLOOKUP(C818,Itens!A:A,Itens!B:B),"—")</f>
        <v>0</v>
      </c>
    </row>
    <row r="820" spans="11:11">
      <c r="K820" cm="1">
        <f t="array" ref="K820">IFERROR(_xlfn.XLOOKUP(C819,Itens!A:A,Itens!B:B),"—")</f>
        <v>0</v>
      </c>
    </row>
    <row r="821" spans="11:11">
      <c r="K821" cm="1">
        <f t="array" ref="K821">IFERROR(_xlfn.XLOOKUP(C820,Itens!A:A,Itens!B:B),"—")</f>
        <v>0</v>
      </c>
    </row>
    <row r="822" spans="11:11">
      <c r="K822" cm="1">
        <f t="array" ref="K822">IFERROR(_xlfn.XLOOKUP(C821,Itens!A:A,Itens!B:B),"—")</f>
        <v>0</v>
      </c>
    </row>
    <row r="823" spans="11:11">
      <c r="K823" cm="1">
        <f t="array" ref="K823">IFERROR(_xlfn.XLOOKUP(C822,Itens!A:A,Itens!B:B),"—")</f>
        <v>0</v>
      </c>
    </row>
    <row r="824" spans="11:11">
      <c r="K824" cm="1">
        <f t="array" ref="K824">IFERROR(_xlfn.XLOOKUP(C823,Itens!A:A,Itens!B:B),"—")</f>
        <v>0</v>
      </c>
    </row>
    <row r="825" spans="11:11">
      <c r="K825" cm="1">
        <f t="array" ref="K825">IFERROR(_xlfn.XLOOKUP(C824,Itens!A:A,Itens!B:B),"—")</f>
        <v>0</v>
      </c>
    </row>
    <row r="826" spans="11:11">
      <c r="K826" cm="1">
        <f t="array" ref="K826">IFERROR(_xlfn.XLOOKUP(C825,Itens!A:A,Itens!B:B),"—")</f>
        <v>0</v>
      </c>
    </row>
    <row r="827" spans="11:11">
      <c r="K827" cm="1">
        <f t="array" ref="K827">IFERROR(_xlfn.XLOOKUP(C826,Itens!A:A,Itens!B:B),"—")</f>
        <v>0</v>
      </c>
    </row>
    <row r="828" spans="11:11">
      <c r="K828" cm="1">
        <f t="array" ref="K828">IFERROR(_xlfn.XLOOKUP(C827,Itens!A:A,Itens!B:B),"—")</f>
        <v>0</v>
      </c>
    </row>
    <row r="829" spans="11:11">
      <c r="K829" cm="1">
        <f t="array" ref="K829">IFERROR(_xlfn.XLOOKUP(C828,Itens!A:A,Itens!B:B),"—")</f>
        <v>0</v>
      </c>
    </row>
    <row r="830" spans="11:11">
      <c r="K830" cm="1">
        <f t="array" ref="K830">IFERROR(_xlfn.XLOOKUP(C829,Itens!A:A,Itens!B:B),"—")</f>
        <v>0</v>
      </c>
    </row>
    <row r="831" spans="11:11">
      <c r="K831" cm="1">
        <f t="array" ref="K831">IFERROR(_xlfn.XLOOKUP(C830,Itens!A:A,Itens!B:B),"—")</f>
        <v>0</v>
      </c>
    </row>
    <row r="832" spans="11:11">
      <c r="K832" cm="1">
        <f t="array" ref="K832">IFERROR(_xlfn.XLOOKUP(C831,Itens!A:A,Itens!B:B),"—")</f>
        <v>0</v>
      </c>
    </row>
    <row r="833" spans="11:11">
      <c r="K833" cm="1">
        <f t="array" ref="K833">IFERROR(_xlfn.XLOOKUP(C832,Itens!A:A,Itens!B:B),"—")</f>
        <v>0</v>
      </c>
    </row>
    <row r="834" spans="11:11">
      <c r="K834" cm="1">
        <f t="array" ref="K834">IFERROR(_xlfn.XLOOKUP(C833,Itens!A:A,Itens!B:B),"—")</f>
        <v>0</v>
      </c>
    </row>
    <row r="835" spans="11:11">
      <c r="K835" cm="1">
        <f t="array" ref="K835">IFERROR(_xlfn.XLOOKUP(C834,Itens!A:A,Itens!B:B),"—")</f>
        <v>0</v>
      </c>
    </row>
    <row r="836" spans="11:11">
      <c r="K836" cm="1">
        <f t="array" ref="K836">IFERROR(_xlfn.XLOOKUP(C835,Itens!A:A,Itens!B:B),"—")</f>
        <v>0</v>
      </c>
    </row>
    <row r="837" spans="11:11">
      <c r="K837" cm="1">
        <f t="array" ref="K837">IFERROR(_xlfn.XLOOKUP(C836,Itens!A:A,Itens!B:B),"—")</f>
        <v>0</v>
      </c>
    </row>
    <row r="838" spans="11:11">
      <c r="K838" cm="1">
        <f t="array" ref="K838">IFERROR(_xlfn.XLOOKUP(C837,Itens!A:A,Itens!B:B),"—")</f>
        <v>0</v>
      </c>
    </row>
    <row r="839" spans="11:11">
      <c r="K839" cm="1">
        <f t="array" ref="K839">IFERROR(_xlfn.XLOOKUP(C838,Itens!A:A,Itens!B:B),"—")</f>
        <v>0</v>
      </c>
    </row>
    <row r="840" spans="11:11">
      <c r="K840" cm="1">
        <f t="array" ref="K840">IFERROR(_xlfn.XLOOKUP(C839,Itens!A:A,Itens!B:B),"—")</f>
        <v>0</v>
      </c>
    </row>
    <row r="841" spans="11:11">
      <c r="K841" cm="1">
        <f t="array" ref="K841">IFERROR(_xlfn.XLOOKUP(C840,Itens!A:A,Itens!B:B),"—")</f>
        <v>0</v>
      </c>
    </row>
    <row r="842" spans="11:11">
      <c r="K842" cm="1">
        <f t="array" ref="K842">IFERROR(_xlfn.XLOOKUP(C841,Itens!A:A,Itens!B:B),"—")</f>
        <v>0</v>
      </c>
    </row>
    <row r="843" spans="11:11">
      <c r="K843" cm="1">
        <f t="array" ref="K843">IFERROR(_xlfn.XLOOKUP(C842,Itens!A:A,Itens!B:B),"—")</f>
        <v>0</v>
      </c>
    </row>
    <row r="844" spans="11:11">
      <c r="K844" cm="1">
        <f t="array" ref="K844">IFERROR(_xlfn.XLOOKUP(C843,Itens!A:A,Itens!B:B),"—")</f>
        <v>0</v>
      </c>
    </row>
    <row r="845" spans="11:11">
      <c r="K845" cm="1">
        <f t="array" ref="K845">IFERROR(_xlfn.XLOOKUP(C844,Itens!A:A,Itens!B:B),"—")</f>
        <v>0</v>
      </c>
    </row>
    <row r="846" spans="11:11">
      <c r="K846" cm="1">
        <f t="array" ref="K846">IFERROR(_xlfn.XLOOKUP(C845,Itens!A:A,Itens!B:B),"—")</f>
        <v>0</v>
      </c>
    </row>
    <row r="847" spans="11:11">
      <c r="K847" cm="1">
        <f t="array" ref="K847">IFERROR(_xlfn.XLOOKUP(C846,Itens!A:A,Itens!B:B),"—")</f>
        <v>0</v>
      </c>
    </row>
    <row r="848" spans="11:11">
      <c r="K848" cm="1">
        <f t="array" ref="K848">IFERROR(_xlfn.XLOOKUP(C847,Itens!A:A,Itens!B:B),"—")</f>
        <v>0</v>
      </c>
    </row>
    <row r="849" spans="11:11">
      <c r="K849" cm="1">
        <f t="array" ref="K849">IFERROR(_xlfn.XLOOKUP(C848,Itens!A:A,Itens!B:B),"—")</f>
        <v>0</v>
      </c>
    </row>
    <row r="850" spans="11:11">
      <c r="K850" cm="1">
        <f t="array" ref="K850">IFERROR(_xlfn.XLOOKUP(C849,Itens!A:A,Itens!B:B),"—")</f>
        <v>0</v>
      </c>
    </row>
    <row r="851" spans="11:11">
      <c r="K851" cm="1">
        <f t="array" ref="K851">IFERROR(_xlfn.XLOOKUP(C850,Itens!A:A,Itens!B:B),"—")</f>
        <v>0</v>
      </c>
    </row>
    <row r="852" spans="11:11">
      <c r="K852" cm="1">
        <f t="array" ref="K852">IFERROR(_xlfn.XLOOKUP(C851,Itens!A:A,Itens!B:B),"—")</f>
        <v>0</v>
      </c>
    </row>
    <row r="853" spans="11:11">
      <c r="K853" cm="1">
        <f t="array" ref="K853">IFERROR(_xlfn.XLOOKUP(C852,Itens!A:A,Itens!B:B),"—")</f>
        <v>0</v>
      </c>
    </row>
    <row r="854" spans="11:11">
      <c r="K854" cm="1">
        <f t="array" ref="K854">IFERROR(_xlfn.XLOOKUP(C853,Itens!A:A,Itens!B:B),"—")</f>
        <v>0</v>
      </c>
    </row>
    <row r="855" spans="11:11">
      <c r="K855" cm="1">
        <f t="array" ref="K855">IFERROR(_xlfn.XLOOKUP(C854,Itens!A:A,Itens!B:B),"—")</f>
        <v>0</v>
      </c>
    </row>
    <row r="856" spans="11:11">
      <c r="K856" cm="1">
        <f t="array" ref="K856">IFERROR(_xlfn.XLOOKUP(C855,Itens!A:A,Itens!B:B),"—")</f>
        <v>0</v>
      </c>
    </row>
    <row r="857" spans="11:11">
      <c r="K857" cm="1">
        <f t="array" ref="K857">IFERROR(_xlfn.XLOOKUP(C856,Itens!A:A,Itens!B:B),"—")</f>
        <v>0</v>
      </c>
    </row>
    <row r="858" spans="11:11">
      <c r="K858" cm="1">
        <f t="array" ref="K858">IFERROR(_xlfn.XLOOKUP(C857,Itens!A:A,Itens!B:B),"—")</f>
        <v>0</v>
      </c>
    </row>
    <row r="859" spans="11:11">
      <c r="K859" cm="1">
        <f t="array" ref="K859">IFERROR(_xlfn.XLOOKUP(C858,Itens!A:A,Itens!B:B),"—")</f>
        <v>0</v>
      </c>
    </row>
    <row r="860" spans="11:11">
      <c r="K860" cm="1">
        <f t="array" ref="K860">IFERROR(_xlfn.XLOOKUP(C859,Itens!A:A,Itens!B:B),"—")</f>
        <v>0</v>
      </c>
    </row>
    <row r="861" spans="11:11">
      <c r="K861" cm="1">
        <f t="array" ref="K861">IFERROR(_xlfn.XLOOKUP(C860,Itens!A:A,Itens!B:B),"—")</f>
        <v>0</v>
      </c>
    </row>
    <row r="862" spans="11:11">
      <c r="K862" cm="1">
        <f t="array" ref="K862">IFERROR(_xlfn.XLOOKUP(C861,Itens!A:A,Itens!B:B),"—")</f>
        <v>0</v>
      </c>
    </row>
    <row r="863" spans="11:11">
      <c r="K863" cm="1">
        <f t="array" ref="K863">IFERROR(_xlfn.XLOOKUP(C862,Itens!A:A,Itens!B:B),"—")</f>
        <v>0</v>
      </c>
    </row>
    <row r="864" spans="11:11">
      <c r="K864" cm="1">
        <f t="array" ref="K864">IFERROR(_xlfn.XLOOKUP(C863,Itens!A:A,Itens!B:B),"—")</f>
        <v>0</v>
      </c>
    </row>
    <row r="865" spans="11:11">
      <c r="K865" cm="1">
        <f t="array" ref="K865">IFERROR(_xlfn.XLOOKUP(C864,Itens!A:A,Itens!B:B),"—")</f>
        <v>0</v>
      </c>
    </row>
    <row r="866" spans="11:11">
      <c r="K866" cm="1">
        <f t="array" ref="K866">IFERROR(_xlfn.XLOOKUP(C865,Itens!A:A,Itens!B:B),"—")</f>
        <v>0</v>
      </c>
    </row>
    <row r="867" spans="11:11">
      <c r="K867" cm="1">
        <f t="array" ref="K867">IFERROR(_xlfn.XLOOKUP(C866,Itens!A:A,Itens!B:B),"—")</f>
        <v>0</v>
      </c>
    </row>
    <row r="868" spans="11:11">
      <c r="K868" cm="1">
        <f t="array" ref="K868">IFERROR(_xlfn.XLOOKUP(C867,Itens!A:A,Itens!B:B),"—")</f>
        <v>0</v>
      </c>
    </row>
    <row r="869" spans="11:11">
      <c r="K869" cm="1">
        <f t="array" ref="K869">IFERROR(_xlfn.XLOOKUP(C868,Itens!A:A,Itens!B:B),"—")</f>
        <v>0</v>
      </c>
    </row>
    <row r="870" spans="11:11">
      <c r="K870" cm="1">
        <f t="array" ref="K870">IFERROR(_xlfn.XLOOKUP(C869,Itens!A:A,Itens!B:B),"—")</f>
        <v>0</v>
      </c>
    </row>
    <row r="871" spans="11:11">
      <c r="K871" cm="1">
        <f t="array" ref="K871">IFERROR(_xlfn.XLOOKUP(C870,Itens!A:A,Itens!B:B),"—")</f>
        <v>0</v>
      </c>
    </row>
    <row r="872" spans="11:11">
      <c r="K872" cm="1">
        <f t="array" ref="K872">IFERROR(_xlfn.XLOOKUP(C871,Itens!A:A,Itens!B:B),"—")</f>
        <v>0</v>
      </c>
    </row>
    <row r="873" spans="11:11">
      <c r="K873" cm="1">
        <f t="array" ref="K873">IFERROR(_xlfn.XLOOKUP(C872,Itens!A:A,Itens!B:B),"—")</f>
        <v>0</v>
      </c>
    </row>
    <row r="874" spans="11:11">
      <c r="K874" cm="1">
        <f t="array" ref="K874">IFERROR(_xlfn.XLOOKUP(C873,Itens!A:A,Itens!B:B),"—")</f>
        <v>0</v>
      </c>
    </row>
    <row r="875" spans="11:11">
      <c r="K875" cm="1">
        <f t="array" ref="K875">IFERROR(_xlfn.XLOOKUP(C874,Itens!A:A,Itens!B:B),"—")</f>
        <v>0</v>
      </c>
    </row>
    <row r="876" spans="11:11">
      <c r="K876" cm="1">
        <f t="array" ref="K876">IFERROR(_xlfn.XLOOKUP(C875,Itens!A:A,Itens!B:B),"—")</f>
        <v>0</v>
      </c>
    </row>
    <row r="877" spans="11:11">
      <c r="K877" cm="1">
        <f t="array" ref="K877">IFERROR(_xlfn.XLOOKUP(C876,Itens!A:A,Itens!B:B),"—")</f>
        <v>0</v>
      </c>
    </row>
    <row r="878" spans="11:11">
      <c r="K878" cm="1">
        <f t="array" ref="K878">IFERROR(_xlfn.XLOOKUP(C877,Itens!A:A,Itens!B:B),"—")</f>
        <v>0</v>
      </c>
    </row>
    <row r="879" spans="11:11">
      <c r="K879" cm="1">
        <f t="array" ref="K879">IFERROR(_xlfn.XLOOKUP(C878,Itens!A:A,Itens!B:B),"—")</f>
        <v>0</v>
      </c>
    </row>
    <row r="880" spans="11:11">
      <c r="K880" cm="1">
        <f t="array" ref="K880">IFERROR(_xlfn.XLOOKUP(C879,Itens!A:A,Itens!B:B),"—")</f>
        <v>0</v>
      </c>
    </row>
    <row r="881" spans="11:11">
      <c r="K881" cm="1">
        <f t="array" ref="K881">IFERROR(_xlfn.XLOOKUP(C880,Itens!A:A,Itens!B:B),"—")</f>
        <v>0</v>
      </c>
    </row>
    <row r="882" spans="11:11">
      <c r="K882" cm="1">
        <f t="array" ref="K882">IFERROR(_xlfn.XLOOKUP(C881,Itens!A:A,Itens!B:B),"—")</f>
        <v>0</v>
      </c>
    </row>
    <row r="883" spans="11:11">
      <c r="K883" cm="1">
        <f t="array" ref="K883">IFERROR(_xlfn.XLOOKUP(C882,Itens!A:A,Itens!B:B),"—")</f>
        <v>0</v>
      </c>
    </row>
    <row r="884" spans="11:11">
      <c r="K884" cm="1">
        <f t="array" ref="K884">IFERROR(_xlfn.XLOOKUP(C883,Itens!A:A,Itens!B:B),"—")</f>
        <v>0</v>
      </c>
    </row>
    <row r="885" spans="11:11">
      <c r="K885" cm="1">
        <f t="array" ref="K885">IFERROR(_xlfn.XLOOKUP(C884,Itens!A:A,Itens!B:B),"—")</f>
        <v>0</v>
      </c>
    </row>
    <row r="886" spans="11:11">
      <c r="K886" cm="1">
        <f t="array" ref="K886">IFERROR(_xlfn.XLOOKUP(C885,Itens!A:A,Itens!B:B),"—")</f>
        <v>0</v>
      </c>
    </row>
    <row r="887" spans="11:11">
      <c r="K887" cm="1">
        <f t="array" ref="K887">IFERROR(_xlfn.XLOOKUP(C886,Itens!A:A,Itens!B:B),"—")</f>
        <v>0</v>
      </c>
    </row>
    <row r="888" spans="11:11">
      <c r="K888" cm="1">
        <f t="array" ref="K888">IFERROR(_xlfn.XLOOKUP(C887,Itens!A:A,Itens!B:B),"—")</f>
        <v>0</v>
      </c>
    </row>
    <row r="889" spans="11:11">
      <c r="K889" cm="1">
        <f t="array" ref="K889">IFERROR(_xlfn.XLOOKUP(C888,Itens!A:A,Itens!B:B),"—")</f>
        <v>0</v>
      </c>
    </row>
    <row r="890" spans="11:11">
      <c r="K890" cm="1">
        <f t="array" ref="K890">IFERROR(_xlfn.XLOOKUP(C889,Itens!A:A,Itens!B:B),"—")</f>
        <v>0</v>
      </c>
    </row>
    <row r="891" spans="11:11">
      <c r="K891" cm="1">
        <f t="array" ref="K891">IFERROR(_xlfn.XLOOKUP(C890,Itens!A:A,Itens!B:B),"—")</f>
        <v>0</v>
      </c>
    </row>
    <row r="892" spans="11:11">
      <c r="K892" cm="1">
        <f t="array" ref="K892">IFERROR(_xlfn.XLOOKUP(C891,Itens!A:A,Itens!B:B),"—")</f>
        <v>0</v>
      </c>
    </row>
    <row r="893" spans="11:11">
      <c r="K893" cm="1">
        <f t="array" ref="K893">IFERROR(_xlfn.XLOOKUP(C892,Itens!A:A,Itens!B:B),"—")</f>
        <v>0</v>
      </c>
    </row>
    <row r="894" spans="11:11">
      <c r="K894" cm="1">
        <f t="array" ref="K894">IFERROR(_xlfn.XLOOKUP(C893,Itens!A:A,Itens!B:B),"—")</f>
        <v>0</v>
      </c>
    </row>
    <row r="895" spans="11:11">
      <c r="K895" cm="1">
        <f t="array" ref="K895">IFERROR(_xlfn.XLOOKUP(C894,Itens!A:A,Itens!B:B),"—")</f>
        <v>0</v>
      </c>
    </row>
    <row r="896" spans="11:11">
      <c r="K896" cm="1">
        <f t="array" ref="K896">IFERROR(_xlfn.XLOOKUP(C895,Itens!A:A,Itens!B:B),"—")</f>
        <v>0</v>
      </c>
    </row>
    <row r="897" spans="11:11">
      <c r="K897" cm="1">
        <f t="array" ref="K897">IFERROR(_xlfn.XLOOKUP(C896,Itens!A:A,Itens!B:B),"—")</f>
        <v>0</v>
      </c>
    </row>
    <row r="898" spans="11:11">
      <c r="K898" cm="1">
        <f t="array" ref="K898">IFERROR(_xlfn.XLOOKUP(C897,Itens!A:A,Itens!B:B),"—")</f>
        <v>0</v>
      </c>
    </row>
    <row r="899" spans="11:11">
      <c r="K899" cm="1">
        <f t="array" ref="K899">IFERROR(_xlfn.XLOOKUP(C898,Itens!A:A,Itens!B:B),"—")</f>
        <v>0</v>
      </c>
    </row>
    <row r="900" spans="11:11">
      <c r="K900" cm="1">
        <f t="array" ref="K900">IFERROR(_xlfn.XLOOKUP(C899,Itens!A:A,Itens!B:B),"—")</f>
        <v>0</v>
      </c>
    </row>
    <row r="901" spans="11:11">
      <c r="K901" cm="1">
        <f t="array" ref="K901">IFERROR(_xlfn.XLOOKUP(C900,Itens!A:A,Itens!B:B),"—")</f>
        <v>0</v>
      </c>
    </row>
    <row r="902" spans="11:11">
      <c r="K902" cm="1">
        <f t="array" ref="K902">IFERROR(_xlfn.XLOOKUP(C901,Itens!A:A,Itens!B:B),"—")</f>
        <v>0</v>
      </c>
    </row>
    <row r="903" spans="11:11">
      <c r="K903" cm="1">
        <f t="array" ref="K903">IFERROR(_xlfn.XLOOKUP(C902,Itens!A:A,Itens!B:B),"—")</f>
        <v>0</v>
      </c>
    </row>
    <row r="904" spans="11:11">
      <c r="K904" cm="1">
        <f t="array" ref="K904">IFERROR(_xlfn.XLOOKUP(C903,Itens!A:A,Itens!B:B),"—")</f>
        <v>0</v>
      </c>
    </row>
    <row r="905" spans="11:11">
      <c r="K905" cm="1">
        <f t="array" ref="K905">IFERROR(_xlfn.XLOOKUP(C904,Itens!A:A,Itens!B:B),"—")</f>
        <v>0</v>
      </c>
    </row>
    <row r="906" spans="11:11">
      <c r="K906" cm="1">
        <f t="array" ref="K906">IFERROR(_xlfn.XLOOKUP(C905,Itens!A:A,Itens!B:B),"—")</f>
        <v>0</v>
      </c>
    </row>
    <row r="907" spans="11:11">
      <c r="K907" cm="1">
        <f t="array" ref="K907">IFERROR(_xlfn.XLOOKUP(C906,Itens!A:A,Itens!B:B),"—")</f>
        <v>0</v>
      </c>
    </row>
    <row r="908" spans="11:11">
      <c r="K908" cm="1">
        <f t="array" ref="K908">IFERROR(_xlfn.XLOOKUP(C907,Itens!A:A,Itens!B:B),"—")</f>
        <v>0</v>
      </c>
    </row>
    <row r="909" spans="11:11">
      <c r="K909" cm="1">
        <f t="array" ref="K909">IFERROR(_xlfn.XLOOKUP(C908,Itens!A:A,Itens!B:B),"—")</f>
        <v>0</v>
      </c>
    </row>
    <row r="910" spans="11:11">
      <c r="K910" cm="1">
        <f t="array" ref="K910">IFERROR(_xlfn.XLOOKUP(C909,Itens!A:A,Itens!B:B),"—")</f>
        <v>0</v>
      </c>
    </row>
    <row r="911" spans="11:11">
      <c r="K911" cm="1">
        <f t="array" ref="K911">IFERROR(_xlfn.XLOOKUP(C910,Itens!A:A,Itens!B:B),"—")</f>
        <v>0</v>
      </c>
    </row>
    <row r="912" spans="11:11">
      <c r="K912" cm="1">
        <f t="array" ref="K912">IFERROR(_xlfn.XLOOKUP(C911,Itens!A:A,Itens!B:B),"—")</f>
        <v>0</v>
      </c>
    </row>
    <row r="913" spans="11:11">
      <c r="K913" cm="1">
        <f t="array" ref="K913">IFERROR(_xlfn.XLOOKUP(C912,Itens!A:A,Itens!B:B),"—")</f>
        <v>0</v>
      </c>
    </row>
    <row r="914" spans="11:11">
      <c r="K914" cm="1">
        <f t="array" ref="K914">IFERROR(_xlfn.XLOOKUP(C913,Itens!A:A,Itens!B:B),"—")</f>
        <v>0</v>
      </c>
    </row>
    <row r="915" spans="11:11">
      <c r="K915" cm="1">
        <f t="array" ref="K915">IFERROR(_xlfn.XLOOKUP(C914,Itens!A:A,Itens!B:B),"—")</f>
        <v>0</v>
      </c>
    </row>
    <row r="916" spans="11:11">
      <c r="K916" cm="1">
        <f t="array" ref="K916">IFERROR(_xlfn.XLOOKUP(C915,Itens!A:A,Itens!B:B),"—")</f>
        <v>0</v>
      </c>
    </row>
    <row r="917" spans="11:11">
      <c r="K917" cm="1">
        <f t="array" ref="K917">IFERROR(_xlfn.XLOOKUP(C916,Itens!A:A,Itens!B:B),"—")</f>
        <v>0</v>
      </c>
    </row>
    <row r="918" spans="11:11">
      <c r="K918" cm="1">
        <f t="array" ref="K918">IFERROR(_xlfn.XLOOKUP(C917,Itens!A:A,Itens!B:B),"—")</f>
        <v>0</v>
      </c>
    </row>
    <row r="919" spans="11:11">
      <c r="K919" cm="1">
        <f t="array" ref="K919">IFERROR(_xlfn.XLOOKUP(C918,Itens!A:A,Itens!B:B),"—")</f>
        <v>0</v>
      </c>
    </row>
    <row r="920" spans="11:11">
      <c r="K920" cm="1">
        <f t="array" ref="K920">IFERROR(_xlfn.XLOOKUP(C919,Itens!A:A,Itens!B:B),"—")</f>
        <v>0</v>
      </c>
    </row>
    <row r="921" spans="11:11">
      <c r="K921" cm="1">
        <f t="array" ref="K921">IFERROR(_xlfn.XLOOKUP(C920,Itens!A:A,Itens!B:B),"—")</f>
        <v>0</v>
      </c>
    </row>
    <row r="922" spans="11:11">
      <c r="K922" cm="1">
        <f t="array" ref="K922">IFERROR(_xlfn.XLOOKUP(C921,Itens!A:A,Itens!B:B),"—")</f>
        <v>0</v>
      </c>
    </row>
    <row r="923" spans="11:11">
      <c r="K923" cm="1">
        <f t="array" ref="K923">IFERROR(_xlfn.XLOOKUP(C922,Itens!A:A,Itens!B:B),"—")</f>
        <v>0</v>
      </c>
    </row>
    <row r="924" spans="11:11">
      <c r="K924" cm="1">
        <f t="array" ref="K924">IFERROR(_xlfn.XLOOKUP(C923,Itens!A:A,Itens!B:B),"—")</f>
        <v>0</v>
      </c>
    </row>
    <row r="925" spans="11:11">
      <c r="K925" cm="1">
        <f t="array" ref="K925">IFERROR(_xlfn.XLOOKUP(C924,Itens!A:A,Itens!B:B),"—")</f>
        <v>0</v>
      </c>
    </row>
    <row r="926" spans="11:11">
      <c r="K926" cm="1">
        <f t="array" ref="K926">IFERROR(_xlfn.XLOOKUP(C925,Itens!A:A,Itens!B:B),"—")</f>
        <v>0</v>
      </c>
    </row>
    <row r="927" spans="11:11">
      <c r="K927" cm="1">
        <f t="array" ref="K927">IFERROR(_xlfn.XLOOKUP(C926,Itens!A:A,Itens!B:B),"—")</f>
        <v>0</v>
      </c>
    </row>
    <row r="928" spans="11:11">
      <c r="K928" cm="1">
        <f t="array" ref="K928">IFERROR(_xlfn.XLOOKUP(C927,Itens!A:A,Itens!B:B),"—")</f>
        <v>0</v>
      </c>
    </row>
    <row r="929" spans="11:11">
      <c r="K929" cm="1">
        <f t="array" ref="K929">IFERROR(_xlfn.XLOOKUP(C928,Itens!A:A,Itens!B:B),"—")</f>
        <v>0</v>
      </c>
    </row>
    <row r="930" spans="11:11">
      <c r="K930" cm="1">
        <f t="array" ref="K930">IFERROR(_xlfn.XLOOKUP(C929,Itens!A:A,Itens!B:B),"—")</f>
        <v>0</v>
      </c>
    </row>
    <row r="931" spans="11:11">
      <c r="K931" cm="1">
        <f t="array" ref="K931">IFERROR(_xlfn.XLOOKUP(C930,Itens!A:A,Itens!B:B),"—")</f>
        <v>0</v>
      </c>
    </row>
    <row r="932" spans="11:11">
      <c r="K932" cm="1">
        <f t="array" ref="K932">IFERROR(_xlfn.XLOOKUP(C931,Itens!A:A,Itens!B:B),"—")</f>
        <v>0</v>
      </c>
    </row>
    <row r="933" spans="11:11">
      <c r="K933" cm="1">
        <f t="array" ref="K933">IFERROR(_xlfn.XLOOKUP(C932,Itens!A:A,Itens!B:B),"—")</f>
        <v>0</v>
      </c>
    </row>
    <row r="934" spans="11:11">
      <c r="K934" cm="1">
        <f t="array" ref="K934">IFERROR(_xlfn.XLOOKUP(C933,Itens!A:A,Itens!B:B),"—")</f>
        <v>0</v>
      </c>
    </row>
    <row r="935" spans="11:11">
      <c r="K935" cm="1">
        <f t="array" ref="K935">IFERROR(_xlfn.XLOOKUP(C934,Itens!A:A,Itens!B:B),"—")</f>
        <v>0</v>
      </c>
    </row>
    <row r="936" spans="11:11">
      <c r="K936" cm="1">
        <f t="array" ref="K936">IFERROR(_xlfn.XLOOKUP(C935,Itens!A:A,Itens!B:B),"—")</f>
        <v>0</v>
      </c>
    </row>
    <row r="937" spans="11:11">
      <c r="K937" cm="1">
        <f t="array" ref="K937">IFERROR(_xlfn.XLOOKUP(C936,Itens!A:A,Itens!B:B),"—")</f>
        <v>0</v>
      </c>
    </row>
    <row r="938" spans="11:11">
      <c r="K938" cm="1">
        <f t="array" ref="K938">IFERROR(_xlfn.XLOOKUP(C937,Itens!A:A,Itens!B:B),"—")</f>
        <v>0</v>
      </c>
    </row>
    <row r="939" spans="11:11">
      <c r="K939" cm="1">
        <f t="array" ref="K939">IFERROR(_xlfn.XLOOKUP(C938,Itens!A:A,Itens!B:B),"—")</f>
        <v>0</v>
      </c>
    </row>
    <row r="940" spans="11:11">
      <c r="K940" cm="1">
        <f t="array" ref="K940">IFERROR(_xlfn.XLOOKUP(C939,Itens!A:A,Itens!B:B),"—")</f>
        <v>0</v>
      </c>
    </row>
    <row r="941" spans="11:11">
      <c r="K941" cm="1">
        <f t="array" ref="K941">IFERROR(_xlfn.XLOOKUP(C940,Itens!A:A,Itens!B:B),"—")</f>
        <v>0</v>
      </c>
    </row>
    <row r="942" spans="11:11">
      <c r="K942" cm="1">
        <f t="array" ref="K942">IFERROR(_xlfn.XLOOKUP(C941,Itens!A:A,Itens!B:B),"—")</f>
        <v>0</v>
      </c>
    </row>
    <row r="943" spans="11:11">
      <c r="K943" cm="1">
        <f t="array" ref="K943">IFERROR(_xlfn.XLOOKUP(C942,Itens!A:A,Itens!B:B),"—")</f>
        <v>0</v>
      </c>
    </row>
    <row r="944" spans="11:11">
      <c r="K944" cm="1">
        <f t="array" ref="K944">IFERROR(_xlfn.XLOOKUP(C943,Itens!A:A,Itens!B:B),"—")</f>
        <v>0</v>
      </c>
    </row>
    <row r="945" spans="11:11">
      <c r="K945" cm="1">
        <f t="array" ref="K945">IFERROR(_xlfn.XLOOKUP(C944,Itens!A:A,Itens!B:B),"—")</f>
        <v>0</v>
      </c>
    </row>
    <row r="946" spans="11:11">
      <c r="K946" cm="1">
        <f t="array" ref="K946">IFERROR(_xlfn.XLOOKUP(C945,Itens!A:A,Itens!B:B),"—")</f>
        <v>0</v>
      </c>
    </row>
    <row r="947" spans="11:11">
      <c r="K947" cm="1">
        <f t="array" ref="K947">IFERROR(_xlfn.XLOOKUP(C946,Itens!A:A,Itens!B:B),"—")</f>
        <v>0</v>
      </c>
    </row>
    <row r="948" spans="11:11">
      <c r="K948" cm="1">
        <f t="array" ref="K948">IFERROR(_xlfn.XLOOKUP(C947,Itens!A:A,Itens!B:B),"—")</f>
        <v>0</v>
      </c>
    </row>
    <row r="949" spans="11:11">
      <c r="K949" cm="1">
        <f t="array" ref="K949">IFERROR(_xlfn.XLOOKUP(C948,Itens!A:A,Itens!B:B),"—")</f>
        <v>0</v>
      </c>
    </row>
    <row r="950" spans="11:11">
      <c r="K950" cm="1">
        <f t="array" ref="K950">IFERROR(_xlfn.XLOOKUP(C949,Itens!A:A,Itens!B:B),"—")</f>
        <v>0</v>
      </c>
    </row>
    <row r="951" spans="11:11">
      <c r="K951" cm="1">
        <f t="array" ref="K951">IFERROR(_xlfn.XLOOKUP(C950,Itens!A:A,Itens!B:B),"—")</f>
        <v>0</v>
      </c>
    </row>
    <row r="952" spans="11:11">
      <c r="K952" cm="1">
        <f t="array" ref="K952">IFERROR(_xlfn.XLOOKUP(C951,Itens!A:A,Itens!B:B),"—")</f>
        <v>0</v>
      </c>
    </row>
    <row r="953" spans="11:11">
      <c r="K953" cm="1">
        <f t="array" ref="K953">IFERROR(_xlfn.XLOOKUP(C952,Itens!A:A,Itens!B:B),"—")</f>
        <v>0</v>
      </c>
    </row>
    <row r="954" spans="11:11">
      <c r="K954" cm="1">
        <f t="array" ref="K954">IFERROR(_xlfn.XLOOKUP(C953,Itens!A:A,Itens!B:B),"—")</f>
        <v>0</v>
      </c>
    </row>
    <row r="955" spans="11:11">
      <c r="K955" cm="1">
        <f t="array" ref="K955">IFERROR(_xlfn.XLOOKUP(C954,Itens!A:A,Itens!B:B),"—")</f>
        <v>0</v>
      </c>
    </row>
    <row r="956" spans="11:11">
      <c r="K956" cm="1">
        <f t="array" ref="K956">IFERROR(_xlfn.XLOOKUP(C955,Itens!A:A,Itens!B:B),"—")</f>
        <v>0</v>
      </c>
    </row>
    <row r="957" spans="11:11">
      <c r="K957" cm="1">
        <f t="array" ref="K957">IFERROR(_xlfn.XLOOKUP(C956,Itens!A:A,Itens!B:B),"—")</f>
        <v>0</v>
      </c>
    </row>
    <row r="958" spans="11:11">
      <c r="K958" cm="1">
        <f t="array" ref="K958">IFERROR(_xlfn.XLOOKUP(C957,Itens!A:A,Itens!B:B),"—")</f>
        <v>0</v>
      </c>
    </row>
    <row r="959" spans="11:11">
      <c r="K959" cm="1">
        <f t="array" ref="K959">IFERROR(_xlfn.XLOOKUP(C958,Itens!A:A,Itens!B:B),"—")</f>
        <v>0</v>
      </c>
    </row>
    <row r="960" spans="11:11">
      <c r="K960" cm="1">
        <f t="array" ref="K960">IFERROR(_xlfn.XLOOKUP(C959,Itens!A:A,Itens!B:B),"—")</f>
        <v>0</v>
      </c>
    </row>
    <row r="961" spans="11:11">
      <c r="K961" cm="1">
        <f t="array" ref="K961">IFERROR(_xlfn.XLOOKUP(C960,Itens!A:A,Itens!B:B),"—")</f>
        <v>0</v>
      </c>
    </row>
    <row r="962" spans="11:11">
      <c r="K962" cm="1">
        <f t="array" ref="K962">IFERROR(_xlfn.XLOOKUP(C961,Itens!A:A,Itens!B:B),"—")</f>
        <v>0</v>
      </c>
    </row>
    <row r="963" spans="11:11">
      <c r="K963" cm="1">
        <f t="array" ref="K963">IFERROR(_xlfn.XLOOKUP(C962,Itens!A:A,Itens!B:B),"—")</f>
        <v>0</v>
      </c>
    </row>
    <row r="964" spans="11:11">
      <c r="K964" cm="1">
        <f t="array" ref="K964">IFERROR(_xlfn.XLOOKUP(C963,Itens!A:A,Itens!B:B),"—")</f>
        <v>0</v>
      </c>
    </row>
    <row r="965" spans="11:11">
      <c r="K965" cm="1">
        <f t="array" ref="K965">IFERROR(_xlfn.XLOOKUP(C964,Itens!A:A,Itens!B:B),"—")</f>
        <v>0</v>
      </c>
    </row>
    <row r="966" spans="11:11">
      <c r="K966" cm="1">
        <f t="array" ref="K966">IFERROR(_xlfn.XLOOKUP(C965,Itens!A:A,Itens!B:B),"—")</f>
        <v>0</v>
      </c>
    </row>
    <row r="967" spans="11:11">
      <c r="K967" cm="1">
        <f t="array" ref="K967">IFERROR(_xlfn.XLOOKUP(C966,Itens!A:A,Itens!B:B),"—")</f>
        <v>0</v>
      </c>
    </row>
    <row r="968" spans="11:11">
      <c r="K968" cm="1">
        <f t="array" ref="K968">IFERROR(_xlfn.XLOOKUP(C967,Itens!A:A,Itens!B:B),"—")</f>
        <v>0</v>
      </c>
    </row>
    <row r="969" spans="11:11">
      <c r="K969" cm="1">
        <f t="array" ref="K969">IFERROR(_xlfn.XLOOKUP(C968,Itens!A:A,Itens!B:B),"—")</f>
        <v>0</v>
      </c>
    </row>
    <row r="970" spans="11:11">
      <c r="K970" cm="1">
        <f t="array" ref="K970">IFERROR(_xlfn.XLOOKUP(C969,Itens!A:A,Itens!B:B),"—")</f>
        <v>0</v>
      </c>
    </row>
    <row r="971" spans="11:11">
      <c r="K971" cm="1">
        <f t="array" ref="K971">IFERROR(_xlfn.XLOOKUP(C970,Itens!A:A,Itens!B:B),"—")</f>
        <v>0</v>
      </c>
    </row>
    <row r="972" spans="11:11">
      <c r="K972" cm="1">
        <f t="array" ref="K972">IFERROR(_xlfn.XLOOKUP(C971,Itens!A:A,Itens!B:B),"—")</f>
        <v>0</v>
      </c>
    </row>
    <row r="973" spans="11:11">
      <c r="K973" cm="1">
        <f t="array" ref="K973">IFERROR(_xlfn.XLOOKUP(C972,Itens!A:A,Itens!B:B),"—")</f>
        <v>0</v>
      </c>
    </row>
    <row r="974" spans="11:11">
      <c r="K974" cm="1">
        <f t="array" ref="K974">IFERROR(_xlfn.XLOOKUP(C973,Itens!A:A,Itens!B:B),"—")</f>
        <v>0</v>
      </c>
    </row>
    <row r="975" spans="11:11">
      <c r="K975" cm="1">
        <f t="array" ref="K975">IFERROR(_xlfn.XLOOKUP(C974,Itens!A:A,Itens!B:B),"—")</f>
        <v>0</v>
      </c>
    </row>
    <row r="976" spans="11:11">
      <c r="K976" cm="1">
        <f t="array" ref="K976">IFERROR(_xlfn.XLOOKUP(C975,Itens!A:A,Itens!B:B),"—")</f>
        <v>0</v>
      </c>
    </row>
    <row r="977" spans="11:11">
      <c r="K977" cm="1">
        <f t="array" ref="K977">IFERROR(_xlfn.XLOOKUP(C976,Itens!A:A,Itens!B:B),"—")</f>
        <v>0</v>
      </c>
    </row>
    <row r="978" spans="11:11">
      <c r="K978" cm="1">
        <f t="array" ref="K978">IFERROR(_xlfn.XLOOKUP(C977,Itens!A:A,Itens!B:B),"—")</f>
        <v>0</v>
      </c>
    </row>
    <row r="979" spans="11:11">
      <c r="K979" cm="1">
        <f t="array" ref="K979">IFERROR(_xlfn.XLOOKUP(C978,Itens!A:A,Itens!B:B),"—")</f>
        <v>0</v>
      </c>
    </row>
    <row r="980" spans="11:11">
      <c r="K980" cm="1">
        <f t="array" ref="K980">IFERROR(_xlfn.XLOOKUP(C979,Itens!A:A,Itens!B:B),"—")</f>
        <v>0</v>
      </c>
    </row>
    <row r="981" spans="11:11">
      <c r="K981" cm="1">
        <f t="array" ref="K981">IFERROR(_xlfn.XLOOKUP(C980,Itens!A:A,Itens!B:B),"—")</f>
        <v>0</v>
      </c>
    </row>
    <row r="982" spans="11:11">
      <c r="K982" cm="1">
        <f t="array" ref="K982">IFERROR(_xlfn.XLOOKUP(C981,Itens!A:A,Itens!B:B),"—")</f>
        <v>0</v>
      </c>
    </row>
    <row r="983" spans="11:11">
      <c r="K983" cm="1">
        <f t="array" ref="K983">IFERROR(_xlfn.XLOOKUP(C982,Itens!A:A,Itens!B:B),"—")</f>
        <v>0</v>
      </c>
    </row>
    <row r="984" spans="11:11">
      <c r="K984" cm="1">
        <f t="array" ref="K984">IFERROR(_xlfn.XLOOKUP(C983,Itens!A:A,Itens!B:B),"—")</f>
        <v>0</v>
      </c>
    </row>
    <row r="985" spans="11:11">
      <c r="K985" cm="1">
        <f t="array" ref="K985">IFERROR(_xlfn.XLOOKUP(C984,Itens!A:A,Itens!B:B),"—")</f>
        <v>0</v>
      </c>
    </row>
    <row r="986" spans="11:11">
      <c r="K986" cm="1">
        <f t="array" ref="K986">IFERROR(_xlfn.XLOOKUP(C985,Itens!A:A,Itens!B:B),"—")</f>
        <v>0</v>
      </c>
    </row>
    <row r="987" spans="11:11">
      <c r="K987" cm="1">
        <f t="array" ref="K987">IFERROR(_xlfn.XLOOKUP(C986,Itens!A:A,Itens!B:B),"—")</f>
        <v>0</v>
      </c>
    </row>
    <row r="988" spans="11:11">
      <c r="K988" cm="1">
        <f t="array" ref="K988">IFERROR(_xlfn.XLOOKUP(C987,Itens!A:A,Itens!B:B),"—")</f>
        <v>0</v>
      </c>
    </row>
    <row r="989" spans="11:11">
      <c r="K989" cm="1">
        <f t="array" ref="K989">IFERROR(_xlfn.XLOOKUP(C988,Itens!A:A,Itens!B:B),"—")</f>
        <v>0</v>
      </c>
    </row>
    <row r="990" spans="11:11">
      <c r="K990" cm="1">
        <f t="array" ref="K990">IFERROR(_xlfn.XLOOKUP(C989,Itens!A:A,Itens!B:B),"—")</f>
        <v>0</v>
      </c>
    </row>
    <row r="991" spans="11:11">
      <c r="K991" cm="1">
        <f t="array" ref="K991">IFERROR(_xlfn.XLOOKUP(C990,Itens!A:A,Itens!B:B),"—")</f>
        <v>0</v>
      </c>
    </row>
    <row r="992" spans="11:11">
      <c r="K992" cm="1">
        <f t="array" ref="K992">IFERROR(_xlfn.XLOOKUP(C991,Itens!A:A,Itens!B:B),"—")</f>
        <v>0</v>
      </c>
    </row>
    <row r="993" spans="11:11">
      <c r="K993" cm="1">
        <f t="array" ref="K993">IFERROR(_xlfn.XLOOKUP(C992,Itens!A:A,Itens!B:B),"—")</f>
        <v>0</v>
      </c>
    </row>
    <row r="994" spans="11:11">
      <c r="K994" cm="1">
        <f t="array" ref="K994">IFERROR(_xlfn.XLOOKUP(C993,Itens!A:A,Itens!B:B),"—")</f>
        <v>0</v>
      </c>
    </row>
    <row r="995" spans="11:11">
      <c r="K995" cm="1">
        <f t="array" ref="K995">IFERROR(_xlfn.XLOOKUP(C994,Itens!A:A,Itens!B:B),"—")</f>
        <v>0</v>
      </c>
    </row>
    <row r="996" spans="11:11">
      <c r="K996" cm="1">
        <f t="array" ref="K996">IFERROR(_xlfn.XLOOKUP(C995,Itens!A:A,Itens!B:B),"—")</f>
        <v>0</v>
      </c>
    </row>
    <row r="997" spans="11:11">
      <c r="K997" cm="1">
        <f t="array" ref="K997">IFERROR(_xlfn.XLOOKUP(C996,Itens!A:A,Itens!B:B),"—")</f>
        <v>0</v>
      </c>
    </row>
    <row r="998" spans="11:11">
      <c r="K998" cm="1">
        <f t="array" ref="K998">IFERROR(_xlfn.XLOOKUP(C997,Itens!A:A,Itens!B:B),"—")</f>
        <v>0</v>
      </c>
    </row>
    <row r="999" spans="11:11">
      <c r="K999" cm="1">
        <f t="array" ref="K999">IFERROR(_xlfn.XLOOKUP(C998,Itens!A:A,Itens!B:B),"—")</f>
        <v>0</v>
      </c>
    </row>
    <row r="1000" spans="11:11">
      <c r="K1000" cm="1">
        <f t="array" ref="K1000">IFERROR(_xlfn.XLOOKUP(C999,Itens!A:A,Itens!B:B),"—")</f>
        <v>0</v>
      </c>
    </row>
    <row r="1001" spans="11:11">
      <c r="K1001" cm="1">
        <f t="array" ref="K1001">IFERROR(_xlfn.XLOOKUP(C1000,Itens!A:A,Itens!B:B),"—")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"/>
  <sheetViews>
    <sheetView workbookViewId="0">
      <pane ySplit="7" topLeftCell="A8" activePane="bottomLeft" state="frozen"/>
      <selection pane="bottomLeft"/>
    </sheetView>
  </sheetViews>
  <sheetFormatPr defaultRowHeight="15"/>
  <cols>
    <col min="1" max="10" width="18.7109375" customWidth="1"/>
  </cols>
  <sheetData>
    <row r="1" spans="1:12">
      <c r="A1" s="5" t="s">
        <v>138</v>
      </c>
      <c r="B1" s="3" t="s">
        <v>1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69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28</v>
      </c>
    </row>
    <row r="3" spans="1:12">
      <c r="A3" s="6" t="s">
        <v>139</v>
      </c>
      <c r="B3" s="2" t="s">
        <v>140</v>
      </c>
    </row>
    <row r="4" spans="1:12">
      <c r="A4" s="6" t="s">
        <v>141</v>
      </c>
      <c r="B4" s="2" t="s">
        <v>142</v>
      </c>
    </row>
    <row r="7" spans="1:12">
      <c r="A7" s="3" t="s">
        <v>1</v>
      </c>
      <c r="B7" s="3" t="s">
        <v>64</v>
      </c>
      <c r="C7" s="3" t="s">
        <v>91</v>
      </c>
      <c r="D7" s="3" t="s">
        <v>92</v>
      </c>
      <c r="E7" s="3" t="s">
        <v>69</v>
      </c>
      <c r="F7" s="3" t="s">
        <v>93</v>
      </c>
      <c r="G7" s="3" t="s">
        <v>94</v>
      </c>
      <c r="H7" s="3" t="s">
        <v>96</v>
      </c>
      <c r="I7" s="3" t="s">
        <v>95</v>
      </c>
      <c r="J7" s="3" t="s">
        <v>28</v>
      </c>
    </row>
    <row r="8" spans="1:12">
      <c r="A8">
        <f>IF(ROW()-7&lt;=COUNTA(Consignantes!A:A),INDEX(Consignantes!A:A,ROW()-5),"")</f>
        <v>0</v>
      </c>
      <c r="B8">
        <f>IF(A8&lt;&gt;"",IFERROR(VLOOKUP(A8,Consignantes!A:B,2,FALSE),""),"")</f>
        <v>0</v>
      </c>
      <c r="C8">
        <f>IF(A8&lt;&gt;"",SUMIFS(Vendas!A:A,Vendas!K:K,A8,Vendas!B:B,"&gt;="&amp;$B$3, Vendas!B:B,"&lt;="&amp;$B$4),"")</f>
        <v>0</v>
      </c>
      <c r="D8" s="1">
        <f>IF(A8&lt;&gt;"",SUMIFS(Vendas!D:D,Vendas!K:K,A8,Vendas!B:B,"&gt;="&amp;$B$3, Vendas!B:B,"&lt;="&amp;$B$4),"")</f>
        <v>0</v>
      </c>
      <c r="E8" s="4">
        <f>IF(A8&lt;&gt;"",IFERROR(VLOOKUP(A8,Consignantes!A:G,7,FALSE),0.5),"")</f>
        <v>0</v>
      </c>
      <c r="F8" s="1">
        <f>IF(A8&lt;&gt;"",D8*E8,"")</f>
        <v>0</v>
      </c>
      <c r="G8" s="1">
        <f>IF(A8&lt;&gt;"",D8-F8,"")</f>
        <v>0</v>
      </c>
      <c r="H8">
        <f>IF(A8&lt;&gt;"",IFERROR(VLOOKUP(A8,Consignantes!A:K,10,FALSE),""),"")</f>
        <v>0</v>
      </c>
      <c r="I8" t="s">
        <v>143</v>
      </c>
    </row>
    <row r="9" spans="1:12">
      <c r="A9">
        <f>IF(ROW()-7&lt;=COUNTA(Consignantes!A:A),INDEX(Consignantes!A:A,ROW()-5),"")</f>
        <v>0</v>
      </c>
      <c r="B9">
        <f>IF(A9&lt;&gt;"",IFERROR(VLOOKUP(A9,Consignantes!A:B,2,FALSE),""),"")</f>
        <v>0</v>
      </c>
      <c r="C9">
        <f>IF(A9&lt;&gt;"",SUMIFS(Vendas!A:A,Vendas!K:K,A9,Vendas!B:B,"&gt;="&amp;$B$3, Vendas!B:B,"&lt;="&amp;$B$4),"")</f>
        <v>0</v>
      </c>
      <c r="D9" s="1">
        <f>IF(A9&lt;&gt;"",SUMIFS(Vendas!D:D,Vendas!K:K,A9,Vendas!B:B,"&gt;="&amp;$B$3, Vendas!B:B,"&lt;="&amp;$B$4),"")</f>
        <v>0</v>
      </c>
      <c r="E9" s="4">
        <f>IF(A9&lt;&gt;"",IFERROR(VLOOKUP(A9,Consignantes!A:G,7,FALSE),0.5),"")</f>
        <v>0</v>
      </c>
      <c r="F9" s="1">
        <f>IF(A9&lt;&gt;"",D9*E9,"")</f>
        <v>0</v>
      </c>
      <c r="G9" s="1">
        <f>IF(A9&lt;&gt;"",D9-F9,"")</f>
        <v>0</v>
      </c>
      <c r="H9">
        <f>IF(A9&lt;&gt;"",IFERROR(VLOOKUP(A9,Consignantes!A:K,10,FALSE),""),"")</f>
        <v>0</v>
      </c>
      <c r="I9" t="s">
        <v>143</v>
      </c>
    </row>
    <row r="10" spans="1:12">
      <c r="A10">
        <f>IF(ROW()-7&lt;=COUNTA(Consignantes!A:A),INDEX(Consignantes!A:A,ROW()-5),"")</f>
        <v>0</v>
      </c>
      <c r="B10">
        <f>IF(A10&lt;&gt;"",IFERROR(VLOOKUP(A10,Consignantes!A:B,2,FALSE),""),"")</f>
        <v>0</v>
      </c>
      <c r="C10">
        <f>IF(A10&lt;&gt;"",SUMIFS(Vendas!A:A,Vendas!K:K,A10,Vendas!B:B,"&gt;="&amp;$B$3, Vendas!B:B,"&lt;="&amp;$B$4),"")</f>
        <v>0</v>
      </c>
      <c r="D10" s="1">
        <f>IF(A10&lt;&gt;"",SUMIFS(Vendas!D:D,Vendas!K:K,A10,Vendas!B:B,"&gt;="&amp;$B$3, Vendas!B:B,"&lt;="&amp;$B$4),"")</f>
        <v>0</v>
      </c>
      <c r="E10" s="4">
        <f>IF(A10&lt;&gt;"",IFERROR(VLOOKUP(A10,Consignantes!A:G,7,FALSE),0.5),"")</f>
        <v>0</v>
      </c>
      <c r="F10" s="1">
        <f>IF(A10&lt;&gt;"",D10*E10,"")</f>
        <v>0</v>
      </c>
      <c r="G10" s="1">
        <f>IF(A10&lt;&gt;"",D10-F10,"")</f>
        <v>0</v>
      </c>
      <c r="H10">
        <f>IF(A10&lt;&gt;"",IFERROR(VLOOKUP(A10,Consignantes!A:K,10,FALSE),""),"")</f>
        <v>0</v>
      </c>
      <c r="I10" t="s">
        <v>143</v>
      </c>
    </row>
    <row r="11" spans="1:12">
      <c r="A11">
        <f>IF(ROW()-7&lt;=COUNTA(Consignantes!A:A),INDEX(Consignantes!A:A,ROW()-5),"")</f>
        <v>0</v>
      </c>
      <c r="B11">
        <f>IF(A11&lt;&gt;"",IFERROR(VLOOKUP(A11,Consignantes!A:B,2,FALSE),""),"")</f>
        <v>0</v>
      </c>
      <c r="C11">
        <f>IF(A11&lt;&gt;"",SUMIFS(Vendas!A:A,Vendas!K:K,A11,Vendas!B:B,"&gt;="&amp;$B$3, Vendas!B:B,"&lt;="&amp;$B$4),"")</f>
        <v>0</v>
      </c>
      <c r="D11" s="1">
        <f>IF(A11&lt;&gt;"",SUMIFS(Vendas!D:D,Vendas!K:K,A11,Vendas!B:B,"&gt;="&amp;$B$3, Vendas!B:B,"&lt;="&amp;$B$4),"")</f>
        <v>0</v>
      </c>
      <c r="E11" s="4">
        <f>IF(A11&lt;&gt;"",IFERROR(VLOOKUP(A11,Consignantes!A:G,7,FALSE),0.5),"")</f>
        <v>0</v>
      </c>
      <c r="F11" s="1">
        <f>IF(A11&lt;&gt;"",D11*E11,"")</f>
        <v>0</v>
      </c>
      <c r="G11" s="1">
        <f>IF(A11&lt;&gt;"",D11-F11,"")</f>
        <v>0</v>
      </c>
      <c r="H11">
        <f>IF(A11&lt;&gt;"",IFERROR(VLOOKUP(A11,Consignantes!A:K,10,FALSE),""),"")</f>
        <v>0</v>
      </c>
      <c r="I11" t="s">
        <v>143</v>
      </c>
    </row>
    <row r="12" spans="1:12">
      <c r="A12">
        <f>IF(ROW()-7&lt;=COUNTA(Consignantes!A:A),INDEX(Consignantes!A:A,ROW()-5),"")</f>
        <v>0</v>
      </c>
      <c r="B12">
        <f>IF(A12&lt;&gt;"",IFERROR(VLOOKUP(A12,Consignantes!A:B,2,FALSE),""),"")</f>
        <v>0</v>
      </c>
      <c r="C12">
        <f>IF(A12&lt;&gt;"",SUMIFS(Vendas!A:A,Vendas!K:K,A12,Vendas!B:B,"&gt;="&amp;$B$3, Vendas!B:B,"&lt;="&amp;$B$4),"")</f>
        <v>0</v>
      </c>
      <c r="D12" s="1">
        <f>IF(A12&lt;&gt;"",SUMIFS(Vendas!D:D,Vendas!K:K,A12,Vendas!B:B,"&gt;="&amp;$B$3, Vendas!B:B,"&lt;="&amp;$B$4),"")</f>
        <v>0</v>
      </c>
      <c r="E12" s="4">
        <f>IF(A12&lt;&gt;"",IFERROR(VLOOKUP(A12,Consignantes!A:G,7,FALSE),0.5),"")</f>
        <v>0</v>
      </c>
      <c r="F12" s="1">
        <f>IF(A12&lt;&gt;"",D12*E12,"")</f>
        <v>0</v>
      </c>
      <c r="G12" s="1">
        <f>IF(A12&lt;&gt;"",D12-F12,"")</f>
        <v>0</v>
      </c>
      <c r="H12">
        <f>IF(A12&lt;&gt;"",IFERROR(VLOOKUP(A12,Consignantes!A:K,10,FALSE),""),"")</f>
        <v>0</v>
      </c>
      <c r="I12" t="s">
        <v>143</v>
      </c>
    </row>
    <row r="13" spans="1:12">
      <c r="A13">
        <f>IF(ROW()-7&lt;=COUNTA(Consignantes!A:A),INDEX(Consignantes!A:A,ROW()-5),"")</f>
        <v>0</v>
      </c>
      <c r="B13">
        <f>IF(A13&lt;&gt;"",IFERROR(VLOOKUP(A13,Consignantes!A:B,2,FALSE),""),"")</f>
        <v>0</v>
      </c>
      <c r="C13">
        <f>IF(A13&lt;&gt;"",SUMIFS(Vendas!A:A,Vendas!K:K,A13,Vendas!B:B,"&gt;="&amp;$B$3, Vendas!B:B,"&lt;="&amp;$B$4),"")</f>
        <v>0</v>
      </c>
      <c r="D13" s="1">
        <f>IF(A13&lt;&gt;"",SUMIFS(Vendas!D:D,Vendas!K:K,A13,Vendas!B:B,"&gt;="&amp;$B$3, Vendas!B:B,"&lt;="&amp;$B$4),"")</f>
        <v>0</v>
      </c>
      <c r="E13" s="4">
        <f>IF(A13&lt;&gt;"",IFERROR(VLOOKUP(A13,Consignantes!A:G,7,FALSE),0.5),"")</f>
        <v>0</v>
      </c>
      <c r="F13" s="1">
        <f>IF(A13&lt;&gt;"",D13*E13,"")</f>
        <v>0</v>
      </c>
      <c r="G13" s="1">
        <f>IF(A13&lt;&gt;"",D13-F13,"")</f>
        <v>0</v>
      </c>
      <c r="H13">
        <f>IF(A13&lt;&gt;"",IFERROR(VLOOKUP(A13,Consignantes!A:K,10,FALSE),""),"")</f>
        <v>0</v>
      </c>
      <c r="I13" t="s">
        <v>143</v>
      </c>
    </row>
    <row r="14" spans="1:12">
      <c r="A14">
        <f>IF(ROW()-7&lt;=COUNTA(Consignantes!A:A),INDEX(Consignantes!A:A,ROW()-5),"")</f>
        <v>0</v>
      </c>
      <c r="B14">
        <f>IF(A14&lt;&gt;"",IFERROR(VLOOKUP(A14,Consignantes!A:B,2,FALSE),""),"")</f>
        <v>0</v>
      </c>
      <c r="C14">
        <f>IF(A14&lt;&gt;"",SUMIFS(Vendas!A:A,Vendas!K:K,A14,Vendas!B:B,"&gt;="&amp;$B$3, Vendas!B:B,"&lt;="&amp;$B$4),"")</f>
        <v>0</v>
      </c>
      <c r="D14" s="1">
        <f>IF(A14&lt;&gt;"",SUMIFS(Vendas!D:D,Vendas!K:K,A14,Vendas!B:B,"&gt;="&amp;$B$3, Vendas!B:B,"&lt;="&amp;$B$4),"")</f>
        <v>0</v>
      </c>
      <c r="E14" s="4">
        <f>IF(A14&lt;&gt;"",IFERROR(VLOOKUP(A14,Consignantes!A:G,7,FALSE),0.5),"")</f>
        <v>0</v>
      </c>
      <c r="F14" s="1">
        <f>IF(A14&lt;&gt;"",D14*E14,"")</f>
        <v>0</v>
      </c>
      <c r="G14" s="1">
        <f>IF(A14&lt;&gt;"",D14-F14,"")</f>
        <v>0</v>
      </c>
      <c r="H14">
        <f>IF(A14&lt;&gt;"",IFERROR(VLOOKUP(A14,Consignantes!A:K,10,FALSE),""),"")</f>
        <v>0</v>
      </c>
      <c r="I14" t="s">
        <v>143</v>
      </c>
    </row>
    <row r="15" spans="1:12">
      <c r="A15">
        <f>IF(ROW()-7&lt;=COUNTA(Consignantes!A:A),INDEX(Consignantes!A:A,ROW()-5),"")</f>
        <v>0</v>
      </c>
      <c r="B15">
        <f>IF(A15&lt;&gt;"",IFERROR(VLOOKUP(A15,Consignantes!A:B,2,FALSE),""),"")</f>
        <v>0</v>
      </c>
      <c r="C15">
        <f>IF(A15&lt;&gt;"",SUMIFS(Vendas!A:A,Vendas!K:K,A15,Vendas!B:B,"&gt;="&amp;$B$3, Vendas!B:B,"&lt;="&amp;$B$4),"")</f>
        <v>0</v>
      </c>
      <c r="D15" s="1">
        <f>IF(A15&lt;&gt;"",SUMIFS(Vendas!D:D,Vendas!K:K,A15,Vendas!B:B,"&gt;="&amp;$B$3, Vendas!B:B,"&lt;="&amp;$B$4),"")</f>
        <v>0</v>
      </c>
      <c r="E15" s="4">
        <f>IF(A15&lt;&gt;"",IFERROR(VLOOKUP(A15,Consignantes!A:G,7,FALSE),0.5),"")</f>
        <v>0</v>
      </c>
      <c r="F15" s="1">
        <f>IF(A15&lt;&gt;"",D15*E15,"")</f>
        <v>0</v>
      </c>
      <c r="G15" s="1">
        <f>IF(A15&lt;&gt;"",D15-F15,"")</f>
        <v>0</v>
      </c>
      <c r="H15">
        <f>IF(A15&lt;&gt;"",IFERROR(VLOOKUP(A15,Consignantes!A:K,10,FALSE),""),"")</f>
        <v>0</v>
      </c>
      <c r="I15" t="s">
        <v>143</v>
      </c>
    </row>
    <row r="16" spans="1:12">
      <c r="A16">
        <f>IF(ROW()-7&lt;=COUNTA(Consignantes!A:A),INDEX(Consignantes!A:A,ROW()-5),"")</f>
        <v>0</v>
      </c>
      <c r="B16">
        <f>IF(A16&lt;&gt;"",IFERROR(VLOOKUP(A16,Consignantes!A:B,2,FALSE),""),"")</f>
        <v>0</v>
      </c>
      <c r="C16">
        <f>IF(A16&lt;&gt;"",SUMIFS(Vendas!A:A,Vendas!K:K,A16,Vendas!B:B,"&gt;="&amp;$B$3, Vendas!B:B,"&lt;="&amp;$B$4),"")</f>
        <v>0</v>
      </c>
      <c r="D16" s="1">
        <f>IF(A16&lt;&gt;"",SUMIFS(Vendas!D:D,Vendas!K:K,A16,Vendas!B:B,"&gt;="&amp;$B$3, Vendas!B:B,"&lt;="&amp;$B$4),"")</f>
        <v>0</v>
      </c>
      <c r="E16" s="4">
        <f>IF(A16&lt;&gt;"",IFERROR(VLOOKUP(A16,Consignantes!A:G,7,FALSE),0.5),"")</f>
        <v>0</v>
      </c>
      <c r="F16" s="1">
        <f>IF(A16&lt;&gt;"",D16*E16,"")</f>
        <v>0</v>
      </c>
      <c r="G16" s="1">
        <f>IF(A16&lt;&gt;"",D16-F16,"")</f>
        <v>0</v>
      </c>
      <c r="H16">
        <f>IF(A16&lt;&gt;"",IFERROR(VLOOKUP(A16,Consignantes!A:K,10,FALSE),""),"")</f>
        <v>0</v>
      </c>
      <c r="I16" t="s">
        <v>143</v>
      </c>
    </row>
    <row r="17" spans="1:9">
      <c r="A17">
        <f>IF(ROW()-7&lt;=COUNTA(Consignantes!A:A),INDEX(Consignantes!A:A,ROW()-5),"")</f>
        <v>0</v>
      </c>
      <c r="B17">
        <f>IF(A17&lt;&gt;"",IFERROR(VLOOKUP(A17,Consignantes!A:B,2,FALSE),""),"")</f>
        <v>0</v>
      </c>
      <c r="C17">
        <f>IF(A17&lt;&gt;"",SUMIFS(Vendas!A:A,Vendas!K:K,A17,Vendas!B:B,"&gt;="&amp;$B$3, Vendas!B:B,"&lt;="&amp;$B$4),"")</f>
        <v>0</v>
      </c>
      <c r="D17" s="1">
        <f>IF(A17&lt;&gt;"",SUMIFS(Vendas!D:D,Vendas!K:K,A17,Vendas!B:B,"&gt;="&amp;$B$3, Vendas!B:B,"&lt;="&amp;$B$4),"")</f>
        <v>0</v>
      </c>
      <c r="E17" s="4">
        <f>IF(A17&lt;&gt;"",IFERROR(VLOOKUP(A17,Consignantes!A:G,7,FALSE),0.5),"")</f>
        <v>0</v>
      </c>
      <c r="F17" s="1">
        <f>IF(A17&lt;&gt;"",D17*E17,"")</f>
        <v>0</v>
      </c>
      <c r="G17" s="1">
        <f>IF(A17&lt;&gt;"",D17-F17,"")</f>
        <v>0</v>
      </c>
      <c r="H17">
        <f>IF(A17&lt;&gt;"",IFERROR(VLOOKUP(A17,Consignantes!A:K,10,FALSE),""),"")</f>
        <v>0</v>
      </c>
      <c r="I17" t="s">
        <v>143</v>
      </c>
    </row>
    <row r="18" spans="1:9">
      <c r="A18">
        <f>IF(ROW()-7&lt;=COUNTA(Consignantes!A:A),INDEX(Consignantes!A:A,ROW()-5),"")</f>
        <v>0</v>
      </c>
      <c r="B18">
        <f>IF(A18&lt;&gt;"",IFERROR(VLOOKUP(A18,Consignantes!A:B,2,FALSE),""),"")</f>
        <v>0</v>
      </c>
      <c r="C18">
        <f>IF(A18&lt;&gt;"",SUMIFS(Vendas!A:A,Vendas!K:K,A18,Vendas!B:B,"&gt;="&amp;$B$3, Vendas!B:B,"&lt;="&amp;$B$4),"")</f>
        <v>0</v>
      </c>
      <c r="D18" s="1">
        <f>IF(A18&lt;&gt;"",SUMIFS(Vendas!D:D,Vendas!K:K,A18,Vendas!B:B,"&gt;="&amp;$B$3, Vendas!B:B,"&lt;="&amp;$B$4),"")</f>
        <v>0</v>
      </c>
      <c r="E18" s="4">
        <f>IF(A18&lt;&gt;"",IFERROR(VLOOKUP(A18,Consignantes!A:G,7,FALSE),0.5),"")</f>
        <v>0</v>
      </c>
      <c r="F18" s="1">
        <f>IF(A18&lt;&gt;"",D18*E18,"")</f>
        <v>0</v>
      </c>
      <c r="G18" s="1">
        <f>IF(A18&lt;&gt;"",D18-F18,"")</f>
        <v>0</v>
      </c>
      <c r="H18">
        <f>IF(A18&lt;&gt;"",IFERROR(VLOOKUP(A18,Consignantes!A:K,10,FALSE),""),"")</f>
        <v>0</v>
      </c>
      <c r="I18" t="s">
        <v>143</v>
      </c>
    </row>
    <row r="19" spans="1:9">
      <c r="A19">
        <f>IF(ROW()-7&lt;=COUNTA(Consignantes!A:A),INDEX(Consignantes!A:A,ROW()-5),"")</f>
        <v>0</v>
      </c>
      <c r="B19">
        <f>IF(A19&lt;&gt;"",IFERROR(VLOOKUP(A19,Consignantes!A:B,2,FALSE),""),"")</f>
        <v>0</v>
      </c>
      <c r="C19">
        <f>IF(A19&lt;&gt;"",SUMIFS(Vendas!A:A,Vendas!K:K,A19,Vendas!B:B,"&gt;="&amp;$B$3, Vendas!B:B,"&lt;="&amp;$B$4),"")</f>
        <v>0</v>
      </c>
      <c r="D19" s="1">
        <f>IF(A19&lt;&gt;"",SUMIFS(Vendas!D:D,Vendas!K:K,A19,Vendas!B:B,"&gt;="&amp;$B$3, Vendas!B:B,"&lt;="&amp;$B$4),"")</f>
        <v>0</v>
      </c>
      <c r="E19" s="4">
        <f>IF(A19&lt;&gt;"",IFERROR(VLOOKUP(A19,Consignantes!A:G,7,FALSE),0.5),"")</f>
        <v>0</v>
      </c>
      <c r="F19" s="1">
        <f>IF(A19&lt;&gt;"",D19*E19,"")</f>
        <v>0</v>
      </c>
      <c r="G19" s="1">
        <f>IF(A19&lt;&gt;"",D19-F19,"")</f>
        <v>0</v>
      </c>
      <c r="H19">
        <f>IF(A19&lt;&gt;"",IFERROR(VLOOKUP(A19,Consignantes!A:K,10,FALSE),""),"")</f>
        <v>0</v>
      </c>
      <c r="I19" t="s">
        <v>143</v>
      </c>
    </row>
    <row r="20" spans="1:9">
      <c r="A20">
        <f>IF(ROW()-7&lt;=COUNTA(Consignantes!A:A),INDEX(Consignantes!A:A,ROW()-5),"")</f>
        <v>0</v>
      </c>
      <c r="B20">
        <f>IF(A20&lt;&gt;"",IFERROR(VLOOKUP(A20,Consignantes!A:B,2,FALSE),""),"")</f>
        <v>0</v>
      </c>
      <c r="C20">
        <f>IF(A20&lt;&gt;"",SUMIFS(Vendas!A:A,Vendas!K:K,A20,Vendas!B:B,"&gt;="&amp;$B$3, Vendas!B:B,"&lt;="&amp;$B$4),"")</f>
        <v>0</v>
      </c>
      <c r="D20" s="1">
        <f>IF(A20&lt;&gt;"",SUMIFS(Vendas!D:D,Vendas!K:K,A20,Vendas!B:B,"&gt;="&amp;$B$3, Vendas!B:B,"&lt;="&amp;$B$4),"")</f>
        <v>0</v>
      </c>
      <c r="E20" s="4">
        <f>IF(A20&lt;&gt;"",IFERROR(VLOOKUP(A20,Consignantes!A:G,7,FALSE),0.5),"")</f>
        <v>0</v>
      </c>
      <c r="F20" s="1">
        <f>IF(A20&lt;&gt;"",D20*E20,"")</f>
        <v>0</v>
      </c>
      <c r="G20" s="1">
        <f>IF(A20&lt;&gt;"",D20-F20,"")</f>
        <v>0</v>
      </c>
      <c r="H20">
        <f>IF(A20&lt;&gt;"",IFERROR(VLOOKUP(A20,Consignantes!A:K,10,FALSE),""),"")</f>
        <v>0</v>
      </c>
      <c r="I20" t="s">
        <v>143</v>
      </c>
    </row>
    <row r="21" spans="1:9">
      <c r="A21">
        <f>IF(ROW()-7&lt;=COUNTA(Consignantes!A:A),INDEX(Consignantes!A:A,ROW()-5),"")</f>
        <v>0</v>
      </c>
      <c r="B21">
        <f>IF(A21&lt;&gt;"",IFERROR(VLOOKUP(A21,Consignantes!A:B,2,FALSE),""),"")</f>
        <v>0</v>
      </c>
      <c r="C21">
        <f>IF(A21&lt;&gt;"",SUMIFS(Vendas!A:A,Vendas!K:K,A21,Vendas!B:B,"&gt;="&amp;$B$3, Vendas!B:B,"&lt;="&amp;$B$4),"")</f>
        <v>0</v>
      </c>
      <c r="D21" s="1">
        <f>IF(A21&lt;&gt;"",SUMIFS(Vendas!D:D,Vendas!K:K,A21,Vendas!B:B,"&gt;="&amp;$B$3, Vendas!B:B,"&lt;="&amp;$B$4),"")</f>
        <v>0</v>
      </c>
      <c r="E21" s="4">
        <f>IF(A21&lt;&gt;"",IFERROR(VLOOKUP(A21,Consignantes!A:G,7,FALSE),0.5),"")</f>
        <v>0</v>
      </c>
      <c r="F21" s="1">
        <f>IF(A21&lt;&gt;"",D21*E21,"")</f>
        <v>0</v>
      </c>
      <c r="G21" s="1">
        <f>IF(A21&lt;&gt;"",D21-F21,"")</f>
        <v>0</v>
      </c>
      <c r="H21">
        <f>IF(A21&lt;&gt;"",IFERROR(VLOOKUP(A21,Consignantes!A:K,10,FALSE),""),"")</f>
        <v>0</v>
      </c>
      <c r="I21" t="s">
        <v>143</v>
      </c>
    </row>
    <row r="22" spans="1:9">
      <c r="A22">
        <f>IF(ROW()-7&lt;=COUNTA(Consignantes!A:A),INDEX(Consignantes!A:A,ROW()-5),"")</f>
        <v>0</v>
      </c>
      <c r="B22">
        <f>IF(A22&lt;&gt;"",IFERROR(VLOOKUP(A22,Consignantes!A:B,2,FALSE),""),"")</f>
        <v>0</v>
      </c>
      <c r="C22">
        <f>IF(A22&lt;&gt;"",SUMIFS(Vendas!A:A,Vendas!K:K,A22,Vendas!B:B,"&gt;="&amp;$B$3, Vendas!B:B,"&lt;="&amp;$B$4),"")</f>
        <v>0</v>
      </c>
      <c r="D22" s="1">
        <f>IF(A22&lt;&gt;"",SUMIFS(Vendas!D:D,Vendas!K:K,A22,Vendas!B:B,"&gt;="&amp;$B$3, Vendas!B:B,"&lt;="&amp;$B$4),"")</f>
        <v>0</v>
      </c>
      <c r="E22" s="4">
        <f>IF(A22&lt;&gt;"",IFERROR(VLOOKUP(A22,Consignantes!A:G,7,FALSE),0.5),"")</f>
        <v>0</v>
      </c>
      <c r="F22" s="1">
        <f>IF(A22&lt;&gt;"",D22*E22,"")</f>
        <v>0</v>
      </c>
      <c r="G22" s="1">
        <f>IF(A22&lt;&gt;"",D22-F22,"")</f>
        <v>0</v>
      </c>
      <c r="H22">
        <f>IF(A22&lt;&gt;"",IFERROR(VLOOKUP(A22,Consignantes!A:K,10,FALSE),""),"")</f>
        <v>0</v>
      </c>
      <c r="I22" t="s">
        <v>143</v>
      </c>
    </row>
    <row r="23" spans="1:9">
      <c r="A23">
        <f>IF(ROW()-7&lt;=COUNTA(Consignantes!A:A),INDEX(Consignantes!A:A,ROW()-5),"")</f>
        <v>0</v>
      </c>
      <c r="B23">
        <f>IF(A23&lt;&gt;"",IFERROR(VLOOKUP(A23,Consignantes!A:B,2,FALSE),""),"")</f>
        <v>0</v>
      </c>
      <c r="C23">
        <f>IF(A23&lt;&gt;"",SUMIFS(Vendas!A:A,Vendas!K:K,A23,Vendas!B:B,"&gt;="&amp;$B$3, Vendas!B:B,"&lt;="&amp;$B$4),"")</f>
        <v>0</v>
      </c>
      <c r="D23" s="1">
        <f>IF(A23&lt;&gt;"",SUMIFS(Vendas!D:D,Vendas!K:K,A23,Vendas!B:B,"&gt;="&amp;$B$3, Vendas!B:B,"&lt;="&amp;$B$4),"")</f>
        <v>0</v>
      </c>
      <c r="E23" s="4">
        <f>IF(A23&lt;&gt;"",IFERROR(VLOOKUP(A23,Consignantes!A:G,7,FALSE),0.5),"")</f>
        <v>0</v>
      </c>
      <c r="F23" s="1">
        <f>IF(A23&lt;&gt;"",D23*E23,"")</f>
        <v>0</v>
      </c>
      <c r="G23" s="1">
        <f>IF(A23&lt;&gt;"",D23-F23,"")</f>
        <v>0</v>
      </c>
      <c r="H23">
        <f>IF(A23&lt;&gt;"",IFERROR(VLOOKUP(A23,Consignantes!A:K,10,FALSE),""),"")</f>
        <v>0</v>
      </c>
      <c r="I23" t="s">
        <v>143</v>
      </c>
    </row>
    <row r="24" spans="1:9">
      <c r="A24">
        <f>IF(ROW()-7&lt;=COUNTA(Consignantes!A:A),INDEX(Consignantes!A:A,ROW()-5),"")</f>
        <v>0</v>
      </c>
      <c r="B24">
        <f>IF(A24&lt;&gt;"",IFERROR(VLOOKUP(A24,Consignantes!A:B,2,FALSE),""),"")</f>
        <v>0</v>
      </c>
      <c r="C24">
        <f>IF(A24&lt;&gt;"",SUMIFS(Vendas!A:A,Vendas!K:K,A24,Vendas!B:B,"&gt;="&amp;$B$3, Vendas!B:B,"&lt;="&amp;$B$4),"")</f>
        <v>0</v>
      </c>
      <c r="D24" s="1">
        <f>IF(A24&lt;&gt;"",SUMIFS(Vendas!D:D,Vendas!K:K,A24,Vendas!B:B,"&gt;="&amp;$B$3, Vendas!B:B,"&lt;="&amp;$B$4),"")</f>
        <v>0</v>
      </c>
      <c r="E24" s="4">
        <f>IF(A24&lt;&gt;"",IFERROR(VLOOKUP(A24,Consignantes!A:G,7,FALSE),0.5),"")</f>
        <v>0</v>
      </c>
      <c r="F24" s="1">
        <f>IF(A24&lt;&gt;"",D24*E24,"")</f>
        <v>0</v>
      </c>
      <c r="G24" s="1">
        <f>IF(A24&lt;&gt;"",D24-F24,"")</f>
        <v>0</v>
      </c>
      <c r="H24">
        <f>IF(A24&lt;&gt;"",IFERROR(VLOOKUP(A24,Consignantes!A:K,10,FALSE),""),"")</f>
        <v>0</v>
      </c>
      <c r="I24" t="s">
        <v>143</v>
      </c>
    </row>
    <row r="25" spans="1:9">
      <c r="A25">
        <f>IF(ROW()-7&lt;=COUNTA(Consignantes!A:A),INDEX(Consignantes!A:A,ROW()-5),"")</f>
        <v>0</v>
      </c>
      <c r="B25">
        <f>IF(A25&lt;&gt;"",IFERROR(VLOOKUP(A25,Consignantes!A:B,2,FALSE),""),"")</f>
        <v>0</v>
      </c>
      <c r="C25">
        <f>IF(A25&lt;&gt;"",SUMIFS(Vendas!A:A,Vendas!K:K,A25,Vendas!B:B,"&gt;="&amp;$B$3, Vendas!B:B,"&lt;="&amp;$B$4),"")</f>
        <v>0</v>
      </c>
      <c r="D25" s="1">
        <f>IF(A25&lt;&gt;"",SUMIFS(Vendas!D:D,Vendas!K:K,A25,Vendas!B:B,"&gt;="&amp;$B$3, Vendas!B:B,"&lt;="&amp;$B$4),"")</f>
        <v>0</v>
      </c>
      <c r="E25" s="4">
        <f>IF(A25&lt;&gt;"",IFERROR(VLOOKUP(A25,Consignantes!A:G,7,FALSE),0.5),"")</f>
        <v>0</v>
      </c>
      <c r="F25" s="1">
        <f>IF(A25&lt;&gt;"",D25*E25,"")</f>
        <v>0</v>
      </c>
      <c r="G25" s="1">
        <f>IF(A25&lt;&gt;"",D25-F25,"")</f>
        <v>0</v>
      </c>
      <c r="H25">
        <f>IF(A25&lt;&gt;"",IFERROR(VLOOKUP(A25,Consignantes!A:K,10,FALSE),""),"")</f>
        <v>0</v>
      </c>
      <c r="I25" t="s">
        <v>143</v>
      </c>
    </row>
    <row r="26" spans="1:9">
      <c r="A26">
        <f>IF(ROW()-7&lt;=COUNTA(Consignantes!A:A),INDEX(Consignantes!A:A,ROW()-5),"")</f>
        <v>0</v>
      </c>
      <c r="B26">
        <f>IF(A26&lt;&gt;"",IFERROR(VLOOKUP(A26,Consignantes!A:B,2,FALSE),""),"")</f>
        <v>0</v>
      </c>
      <c r="C26">
        <f>IF(A26&lt;&gt;"",SUMIFS(Vendas!A:A,Vendas!K:K,A26,Vendas!B:B,"&gt;="&amp;$B$3, Vendas!B:B,"&lt;="&amp;$B$4),"")</f>
        <v>0</v>
      </c>
      <c r="D26" s="1">
        <f>IF(A26&lt;&gt;"",SUMIFS(Vendas!D:D,Vendas!K:K,A26,Vendas!B:B,"&gt;="&amp;$B$3, Vendas!B:B,"&lt;="&amp;$B$4),"")</f>
        <v>0</v>
      </c>
      <c r="E26" s="4">
        <f>IF(A26&lt;&gt;"",IFERROR(VLOOKUP(A26,Consignantes!A:G,7,FALSE),0.5),"")</f>
        <v>0</v>
      </c>
      <c r="F26" s="1">
        <f>IF(A26&lt;&gt;"",D26*E26,"")</f>
        <v>0</v>
      </c>
      <c r="G26" s="1">
        <f>IF(A26&lt;&gt;"",D26-F26,"")</f>
        <v>0</v>
      </c>
      <c r="H26">
        <f>IF(A26&lt;&gt;"",IFERROR(VLOOKUP(A26,Consignantes!A:K,10,FALSE),""),"")</f>
        <v>0</v>
      </c>
      <c r="I26" t="s">
        <v>143</v>
      </c>
    </row>
    <row r="27" spans="1:9">
      <c r="A27">
        <f>IF(ROW()-7&lt;=COUNTA(Consignantes!A:A),INDEX(Consignantes!A:A,ROW()-5),"")</f>
        <v>0</v>
      </c>
      <c r="B27">
        <f>IF(A27&lt;&gt;"",IFERROR(VLOOKUP(A27,Consignantes!A:B,2,FALSE),""),"")</f>
        <v>0</v>
      </c>
      <c r="C27">
        <f>IF(A27&lt;&gt;"",SUMIFS(Vendas!A:A,Vendas!K:K,A27,Vendas!B:B,"&gt;="&amp;$B$3, Vendas!B:B,"&lt;="&amp;$B$4),"")</f>
        <v>0</v>
      </c>
      <c r="D27" s="1">
        <f>IF(A27&lt;&gt;"",SUMIFS(Vendas!D:D,Vendas!K:K,A27,Vendas!B:B,"&gt;="&amp;$B$3, Vendas!B:B,"&lt;="&amp;$B$4),"")</f>
        <v>0</v>
      </c>
      <c r="E27" s="4">
        <f>IF(A27&lt;&gt;"",IFERROR(VLOOKUP(A27,Consignantes!A:G,7,FALSE),0.5),"")</f>
        <v>0</v>
      </c>
      <c r="F27" s="1">
        <f>IF(A27&lt;&gt;"",D27*E27,"")</f>
        <v>0</v>
      </c>
      <c r="G27" s="1">
        <f>IF(A27&lt;&gt;"",D27-F27,"")</f>
        <v>0</v>
      </c>
      <c r="H27">
        <f>IF(A27&lt;&gt;"",IFERROR(VLOOKUP(A27,Consignantes!A:K,10,FALSE),""),"")</f>
        <v>0</v>
      </c>
      <c r="I27" t="s">
        <v>143</v>
      </c>
    </row>
    <row r="28" spans="1:9">
      <c r="A28">
        <f>IF(ROW()-7&lt;=COUNTA(Consignantes!A:A),INDEX(Consignantes!A:A,ROW()-5),"")</f>
        <v>0</v>
      </c>
      <c r="B28">
        <f>IF(A28&lt;&gt;"",IFERROR(VLOOKUP(A28,Consignantes!A:B,2,FALSE),""),"")</f>
        <v>0</v>
      </c>
      <c r="C28">
        <f>IF(A28&lt;&gt;"",SUMIFS(Vendas!A:A,Vendas!K:K,A28,Vendas!B:B,"&gt;="&amp;$B$3, Vendas!B:B,"&lt;="&amp;$B$4),"")</f>
        <v>0</v>
      </c>
      <c r="D28" s="1">
        <f>IF(A28&lt;&gt;"",SUMIFS(Vendas!D:D,Vendas!K:K,A28,Vendas!B:B,"&gt;="&amp;$B$3, Vendas!B:B,"&lt;="&amp;$B$4),"")</f>
        <v>0</v>
      </c>
      <c r="E28" s="4">
        <f>IF(A28&lt;&gt;"",IFERROR(VLOOKUP(A28,Consignantes!A:G,7,FALSE),0.5),"")</f>
        <v>0</v>
      </c>
      <c r="F28" s="1">
        <f>IF(A28&lt;&gt;"",D28*E28,"")</f>
        <v>0</v>
      </c>
      <c r="G28" s="1">
        <f>IF(A28&lt;&gt;"",D28-F28,"")</f>
        <v>0</v>
      </c>
      <c r="H28">
        <f>IF(A28&lt;&gt;"",IFERROR(VLOOKUP(A28,Consignantes!A:K,10,FALSE),""),"")</f>
        <v>0</v>
      </c>
      <c r="I28" t="s">
        <v>143</v>
      </c>
    </row>
    <row r="29" spans="1:9">
      <c r="A29">
        <f>IF(ROW()-7&lt;=COUNTA(Consignantes!A:A),INDEX(Consignantes!A:A,ROW()-5),"")</f>
        <v>0</v>
      </c>
      <c r="B29">
        <f>IF(A29&lt;&gt;"",IFERROR(VLOOKUP(A29,Consignantes!A:B,2,FALSE),""),"")</f>
        <v>0</v>
      </c>
      <c r="C29">
        <f>IF(A29&lt;&gt;"",SUMIFS(Vendas!A:A,Vendas!K:K,A29,Vendas!B:B,"&gt;="&amp;$B$3, Vendas!B:B,"&lt;="&amp;$B$4),"")</f>
        <v>0</v>
      </c>
      <c r="D29" s="1">
        <f>IF(A29&lt;&gt;"",SUMIFS(Vendas!D:D,Vendas!K:K,A29,Vendas!B:B,"&gt;="&amp;$B$3, Vendas!B:B,"&lt;="&amp;$B$4),"")</f>
        <v>0</v>
      </c>
      <c r="E29" s="4">
        <f>IF(A29&lt;&gt;"",IFERROR(VLOOKUP(A29,Consignantes!A:G,7,FALSE),0.5),"")</f>
        <v>0</v>
      </c>
      <c r="F29" s="1">
        <f>IF(A29&lt;&gt;"",D29*E29,"")</f>
        <v>0</v>
      </c>
      <c r="G29" s="1">
        <f>IF(A29&lt;&gt;"",D29-F29,"")</f>
        <v>0</v>
      </c>
      <c r="H29">
        <f>IF(A29&lt;&gt;"",IFERROR(VLOOKUP(A29,Consignantes!A:K,10,FALSE),""),"")</f>
        <v>0</v>
      </c>
      <c r="I29" t="s">
        <v>143</v>
      </c>
    </row>
    <row r="30" spans="1:9">
      <c r="A30">
        <f>IF(ROW()-7&lt;=COUNTA(Consignantes!A:A),INDEX(Consignantes!A:A,ROW()-5),"")</f>
        <v>0</v>
      </c>
      <c r="B30">
        <f>IF(A30&lt;&gt;"",IFERROR(VLOOKUP(A30,Consignantes!A:B,2,FALSE),""),"")</f>
        <v>0</v>
      </c>
      <c r="C30">
        <f>IF(A30&lt;&gt;"",SUMIFS(Vendas!A:A,Vendas!K:K,A30,Vendas!B:B,"&gt;="&amp;$B$3, Vendas!B:B,"&lt;="&amp;$B$4),"")</f>
        <v>0</v>
      </c>
      <c r="D30" s="1">
        <f>IF(A30&lt;&gt;"",SUMIFS(Vendas!D:D,Vendas!K:K,A30,Vendas!B:B,"&gt;="&amp;$B$3, Vendas!B:B,"&lt;="&amp;$B$4),"")</f>
        <v>0</v>
      </c>
      <c r="E30" s="4">
        <f>IF(A30&lt;&gt;"",IFERROR(VLOOKUP(A30,Consignantes!A:G,7,FALSE),0.5),"")</f>
        <v>0</v>
      </c>
      <c r="F30" s="1">
        <f>IF(A30&lt;&gt;"",D30*E30,"")</f>
        <v>0</v>
      </c>
      <c r="G30" s="1">
        <f>IF(A30&lt;&gt;"",D30-F30,"")</f>
        <v>0</v>
      </c>
      <c r="H30">
        <f>IF(A30&lt;&gt;"",IFERROR(VLOOKUP(A30,Consignantes!A:K,10,FALSE),""),"")</f>
        <v>0</v>
      </c>
      <c r="I30" t="s">
        <v>143</v>
      </c>
    </row>
    <row r="31" spans="1:9">
      <c r="A31">
        <f>IF(ROW()-7&lt;=COUNTA(Consignantes!A:A),INDEX(Consignantes!A:A,ROW()-5),"")</f>
        <v>0</v>
      </c>
      <c r="B31">
        <f>IF(A31&lt;&gt;"",IFERROR(VLOOKUP(A31,Consignantes!A:B,2,FALSE),""),"")</f>
        <v>0</v>
      </c>
      <c r="C31">
        <f>IF(A31&lt;&gt;"",SUMIFS(Vendas!A:A,Vendas!K:K,A31,Vendas!B:B,"&gt;="&amp;$B$3, Vendas!B:B,"&lt;="&amp;$B$4),"")</f>
        <v>0</v>
      </c>
      <c r="D31" s="1">
        <f>IF(A31&lt;&gt;"",SUMIFS(Vendas!D:D,Vendas!K:K,A31,Vendas!B:B,"&gt;="&amp;$B$3, Vendas!B:B,"&lt;="&amp;$B$4),"")</f>
        <v>0</v>
      </c>
      <c r="E31" s="4">
        <f>IF(A31&lt;&gt;"",IFERROR(VLOOKUP(A31,Consignantes!A:G,7,FALSE),0.5),"")</f>
        <v>0</v>
      </c>
      <c r="F31" s="1">
        <f>IF(A31&lt;&gt;"",D31*E31,"")</f>
        <v>0</v>
      </c>
      <c r="G31" s="1">
        <f>IF(A31&lt;&gt;"",D31-F31,"")</f>
        <v>0</v>
      </c>
      <c r="H31">
        <f>IF(A31&lt;&gt;"",IFERROR(VLOOKUP(A31,Consignantes!A:K,10,FALSE),""),"")</f>
        <v>0</v>
      </c>
      <c r="I31" t="s">
        <v>143</v>
      </c>
    </row>
    <row r="32" spans="1:9">
      <c r="A32">
        <f>IF(ROW()-7&lt;=COUNTA(Consignantes!A:A),INDEX(Consignantes!A:A,ROW()-5),"")</f>
        <v>0</v>
      </c>
      <c r="B32">
        <f>IF(A32&lt;&gt;"",IFERROR(VLOOKUP(A32,Consignantes!A:B,2,FALSE),""),"")</f>
        <v>0</v>
      </c>
      <c r="C32">
        <f>IF(A32&lt;&gt;"",SUMIFS(Vendas!A:A,Vendas!K:K,A32,Vendas!B:B,"&gt;="&amp;$B$3, Vendas!B:B,"&lt;="&amp;$B$4),"")</f>
        <v>0</v>
      </c>
      <c r="D32" s="1">
        <f>IF(A32&lt;&gt;"",SUMIFS(Vendas!D:D,Vendas!K:K,A32,Vendas!B:B,"&gt;="&amp;$B$3, Vendas!B:B,"&lt;="&amp;$B$4),"")</f>
        <v>0</v>
      </c>
      <c r="E32" s="4">
        <f>IF(A32&lt;&gt;"",IFERROR(VLOOKUP(A32,Consignantes!A:G,7,FALSE),0.5),"")</f>
        <v>0</v>
      </c>
      <c r="F32" s="1">
        <f>IF(A32&lt;&gt;"",D32*E32,"")</f>
        <v>0</v>
      </c>
      <c r="G32" s="1">
        <f>IF(A32&lt;&gt;"",D32-F32,"")</f>
        <v>0</v>
      </c>
      <c r="H32">
        <f>IF(A32&lt;&gt;"",IFERROR(VLOOKUP(A32,Consignantes!A:K,10,FALSE),""),"")</f>
        <v>0</v>
      </c>
      <c r="I32" t="s">
        <v>143</v>
      </c>
    </row>
    <row r="33" spans="1:9">
      <c r="A33">
        <f>IF(ROW()-7&lt;=COUNTA(Consignantes!A:A),INDEX(Consignantes!A:A,ROW()-5),"")</f>
        <v>0</v>
      </c>
      <c r="B33">
        <f>IF(A33&lt;&gt;"",IFERROR(VLOOKUP(A33,Consignantes!A:B,2,FALSE),""),"")</f>
        <v>0</v>
      </c>
      <c r="C33">
        <f>IF(A33&lt;&gt;"",SUMIFS(Vendas!A:A,Vendas!K:K,A33,Vendas!B:B,"&gt;="&amp;$B$3, Vendas!B:B,"&lt;="&amp;$B$4),"")</f>
        <v>0</v>
      </c>
      <c r="D33" s="1">
        <f>IF(A33&lt;&gt;"",SUMIFS(Vendas!D:D,Vendas!K:K,A33,Vendas!B:B,"&gt;="&amp;$B$3, Vendas!B:B,"&lt;="&amp;$B$4),"")</f>
        <v>0</v>
      </c>
      <c r="E33" s="4">
        <f>IF(A33&lt;&gt;"",IFERROR(VLOOKUP(A33,Consignantes!A:G,7,FALSE),0.5),"")</f>
        <v>0</v>
      </c>
      <c r="F33" s="1">
        <f>IF(A33&lt;&gt;"",D33*E33,"")</f>
        <v>0</v>
      </c>
      <c r="G33" s="1">
        <f>IF(A33&lt;&gt;"",D33-F33,"")</f>
        <v>0</v>
      </c>
      <c r="H33">
        <f>IF(A33&lt;&gt;"",IFERROR(VLOOKUP(A33,Consignantes!A:K,10,FALSE),""),"")</f>
        <v>0</v>
      </c>
      <c r="I33" t="s">
        <v>143</v>
      </c>
    </row>
    <row r="34" spans="1:9">
      <c r="A34">
        <f>IF(ROW()-7&lt;=COUNTA(Consignantes!A:A),INDEX(Consignantes!A:A,ROW()-5),"")</f>
        <v>0</v>
      </c>
      <c r="B34">
        <f>IF(A34&lt;&gt;"",IFERROR(VLOOKUP(A34,Consignantes!A:B,2,FALSE),""),"")</f>
        <v>0</v>
      </c>
      <c r="C34">
        <f>IF(A34&lt;&gt;"",SUMIFS(Vendas!A:A,Vendas!K:K,A34,Vendas!B:B,"&gt;="&amp;$B$3, Vendas!B:B,"&lt;="&amp;$B$4),"")</f>
        <v>0</v>
      </c>
      <c r="D34" s="1">
        <f>IF(A34&lt;&gt;"",SUMIFS(Vendas!D:D,Vendas!K:K,A34,Vendas!B:B,"&gt;="&amp;$B$3, Vendas!B:B,"&lt;="&amp;$B$4),"")</f>
        <v>0</v>
      </c>
      <c r="E34" s="4">
        <f>IF(A34&lt;&gt;"",IFERROR(VLOOKUP(A34,Consignantes!A:G,7,FALSE),0.5),"")</f>
        <v>0</v>
      </c>
      <c r="F34" s="1">
        <f>IF(A34&lt;&gt;"",D34*E34,"")</f>
        <v>0</v>
      </c>
      <c r="G34" s="1">
        <f>IF(A34&lt;&gt;"",D34-F34,"")</f>
        <v>0</v>
      </c>
      <c r="H34">
        <f>IF(A34&lt;&gt;"",IFERROR(VLOOKUP(A34,Consignantes!A:K,10,FALSE),""),"")</f>
        <v>0</v>
      </c>
      <c r="I34" t="s">
        <v>143</v>
      </c>
    </row>
    <row r="35" spans="1:9">
      <c r="A35">
        <f>IF(ROW()-7&lt;=COUNTA(Consignantes!A:A),INDEX(Consignantes!A:A,ROW()-5),"")</f>
        <v>0</v>
      </c>
      <c r="B35">
        <f>IF(A35&lt;&gt;"",IFERROR(VLOOKUP(A35,Consignantes!A:B,2,FALSE),""),"")</f>
        <v>0</v>
      </c>
      <c r="C35">
        <f>IF(A35&lt;&gt;"",SUMIFS(Vendas!A:A,Vendas!K:K,A35,Vendas!B:B,"&gt;="&amp;$B$3, Vendas!B:B,"&lt;="&amp;$B$4),"")</f>
        <v>0</v>
      </c>
      <c r="D35" s="1">
        <f>IF(A35&lt;&gt;"",SUMIFS(Vendas!D:D,Vendas!K:K,A35,Vendas!B:B,"&gt;="&amp;$B$3, Vendas!B:B,"&lt;="&amp;$B$4),"")</f>
        <v>0</v>
      </c>
      <c r="E35" s="4">
        <f>IF(A35&lt;&gt;"",IFERROR(VLOOKUP(A35,Consignantes!A:G,7,FALSE),0.5),"")</f>
        <v>0</v>
      </c>
      <c r="F35" s="1">
        <f>IF(A35&lt;&gt;"",D35*E35,"")</f>
        <v>0</v>
      </c>
      <c r="G35" s="1">
        <f>IF(A35&lt;&gt;"",D35-F35,"")</f>
        <v>0</v>
      </c>
      <c r="H35">
        <f>IF(A35&lt;&gt;"",IFERROR(VLOOKUP(A35,Consignantes!A:K,10,FALSE),""),"")</f>
        <v>0</v>
      </c>
      <c r="I35" t="s">
        <v>143</v>
      </c>
    </row>
    <row r="36" spans="1:9">
      <c r="A36">
        <f>IF(ROW()-7&lt;=COUNTA(Consignantes!A:A),INDEX(Consignantes!A:A,ROW()-5),"")</f>
        <v>0</v>
      </c>
      <c r="B36">
        <f>IF(A36&lt;&gt;"",IFERROR(VLOOKUP(A36,Consignantes!A:B,2,FALSE),""),"")</f>
        <v>0</v>
      </c>
      <c r="C36">
        <f>IF(A36&lt;&gt;"",SUMIFS(Vendas!A:A,Vendas!K:K,A36,Vendas!B:B,"&gt;="&amp;$B$3, Vendas!B:B,"&lt;="&amp;$B$4),"")</f>
        <v>0</v>
      </c>
      <c r="D36" s="1">
        <f>IF(A36&lt;&gt;"",SUMIFS(Vendas!D:D,Vendas!K:K,A36,Vendas!B:B,"&gt;="&amp;$B$3, Vendas!B:B,"&lt;="&amp;$B$4),"")</f>
        <v>0</v>
      </c>
      <c r="E36" s="4">
        <f>IF(A36&lt;&gt;"",IFERROR(VLOOKUP(A36,Consignantes!A:G,7,FALSE),0.5),"")</f>
        <v>0</v>
      </c>
      <c r="F36" s="1">
        <f>IF(A36&lt;&gt;"",D36*E36,"")</f>
        <v>0</v>
      </c>
      <c r="G36" s="1">
        <f>IF(A36&lt;&gt;"",D36-F36,"")</f>
        <v>0</v>
      </c>
      <c r="H36">
        <f>IF(A36&lt;&gt;"",IFERROR(VLOOKUP(A36,Consignantes!A:K,10,FALSE),""),"")</f>
        <v>0</v>
      </c>
      <c r="I36" t="s">
        <v>143</v>
      </c>
    </row>
    <row r="37" spans="1:9">
      <c r="A37">
        <f>IF(ROW()-7&lt;=COUNTA(Consignantes!A:A),INDEX(Consignantes!A:A,ROW()-5),"")</f>
        <v>0</v>
      </c>
      <c r="B37">
        <f>IF(A37&lt;&gt;"",IFERROR(VLOOKUP(A37,Consignantes!A:B,2,FALSE),""),"")</f>
        <v>0</v>
      </c>
      <c r="C37">
        <f>IF(A37&lt;&gt;"",SUMIFS(Vendas!A:A,Vendas!K:K,A37,Vendas!B:B,"&gt;="&amp;$B$3, Vendas!B:B,"&lt;="&amp;$B$4),"")</f>
        <v>0</v>
      </c>
      <c r="D37" s="1">
        <f>IF(A37&lt;&gt;"",SUMIFS(Vendas!D:D,Vendas!K:K,A37,Vendas!B:B,"&gt;="&amp;$B$3, Vendas!B:B,"&lt;="&amp;$B$4),"")</f>
        <v>0</v>
      </c>
      <c r="E37" s="4">
        <f>IF(A37&lt;&gt;"",IFERROR(VLOOKUP(A37,Consignantes!A:G,7,FALSE),0.5),"")</f>
        <v>0</v>
      </c>
      <c r="F37" s="1">
        <f>IF(A37&lt;&gt;"",D37*E37,"")</f>
        <v>0</v>
      </c>
      <c r="G37" s="1">
        <f>IF(A37&lt;&gt;"",D37-F37,"")</f>
        <v>0</v>
      </c>
      <c r="H37">
        <f>IF(A37&lt;&gt;"",IFERROR(VLOOKUP(A37,Consignantes!A:K,10,FALSE),""),"")</f>
        <v>0</v>
      </c>
      <c r="I37" t="s">
        <v>143</v>
      </c>
    </row>
    <row r="38" spans="1:9">
      <c r="A38">
        <f>IF(ROW()-7&lt;=COUNTA(Consignantes!A:A),INDEX(Consignantes!A:A,ROW()-5),"")</f>
        <v>0</v>
      </c>
      <c r="B38">
        <f>IF(A38&lt;&gt;"",IFERROR(VLOOKUP(A38,Consignantes!A:B,2,FALSE),""),"")</f>
        <v>0</v>
      </c>
      <c r="C38">
        <f>IF(A38&lt;&gt;"",SUMIFS(Vendas!A:A,Vendas!K:K,A38,Vendas!B:B,"&gt;="&amp;$B$3, Vendas!B:B,"&lt;="&amp;$B$4),"")</f>
        <v>0</v>
      </c>
      <c r="D38" s="1">
        <f>IF(A38&lt;&gt;"",SUMIFS(Vendas!D:D,Vendas!K:K,A38,Vendas!B:B,"&gt;="&amp;$B$3, Vendas!B:B,"&lt;="&amp;$B$4),"")</f>
        <v>0</v>
      </c>
      <c r="E38" s="4">
        <f>IF(A38&lt;&gt;"",IFERROR(VLOOKUP(A38,Consignantes!A:G,7,FALSE),0.5),"")</f>
        <v>0</v>
      </c>
      <c r="F38" s="1">
        <f>IF(A38&lt;&gt;"",D38*E38,"")</f>
        <v>0</v>
      </c>
      <c r="G38" s="1">
        <f>IF(A38&lt;&gt;"",D38-F38,"")</f>
        <v>0</v>
      </c>
      <c r="H38">
        <f>IF(A38&lt;&gt;"",IFERROR(VLOOKUP(A38,Consignantes!A:K,10,FALSE),""),"")</f>
        <v>0</v>
      </c>
      <c r="I38" t="s">
        <v>143</v>
      </c>
    </row>
    <row r="39" spans="1:9">
      <c r="A39">
        <f>IF(ROW()-7&lt;=COUNTA(Consignantes!A:A),INDEX(Consignantes!A:A,ROW()-5),"")</f>
        <v>0</v>
      </c>
      <c r="B39">
        <f>IF(A39&lt;&gt;"",IFERROR(VLOOKUP(A39,Consignantes!A:B,2,FALSE),""),"")</f>
        <v>0</v>
      </c>
      <c r="C39">
        <f>IF(A39&lt;&gt;"",SUMIFS(Vendas!A:A,Vendas!K:K,A39,Vendas!B:B,"&gt;="&amp;$B$3, Vendas!B:B,"&lt;="&amp;$B$4),"")</f>
        <v>0</v>
      </c>
      <c r="D39" s="1">
        <f>IF(A39&lt;&gt;"",SUMIFS(Vendas!D:D,Vendas!K:K,A39,Vendas!B:B,"&gt;="&amp;$B$3, Vendas!B:B,"&lt;="&amp;$B$4),"")</f>
        <v>0</v>
      </c>
      <c r="E39" s="4">
        <f>IF(A39&lt;&gt;"",IFERROR(VLOOKUP(A39,Consignantes!A:G,7,FALSE),0.5),"")</f>
        <v>0</v>
      </c>
      <c r="F39" s="1">
        <f>IF(A39&lt;&gt;"",D39*E39,"")</f>
        <v>0</v>
      </c>
      <c r="G39" s="1">
        <f>IF(A39&lt;&gt;"",D39-F39,"")</f>
        <v>0</v>
      </c>
      <c r="H39">
        <f>IF(A39&lt;&gt;"",IFERROR(VLOOKUP(A39,Consignantes!A:K,10,FALSE),""),"")</f>
        <v>0</v>
      </c>
      <c r="I39" t="s">
        <v>143</v>
      </c>
    </row>
    <row r="40" spans="1:9">
      <c r="A40">
        <f>IF(ROW()-7&lt;=COUNTA(Consignantes!A:A),INDEX(Consignantes!A:A,ROW()-5),"")</f>
        <v>0</v>
      </c>
      <c r="B40">
        <f>IF(A40&lt;&gt;"",IFERROR(VLOOKUP(A40,Consignantes!A:B,2,FALSE),""),"")</f>
        <v>0</v>
      </c>
      <c r="C40">
        <f>IF(A40&lt;&gt;"",SUMIFS(Vendas!A:A,Vendas!K:K,A40,Vendas!B:B,"&gt;="&amp;$B$3, Vendas!B:B,"&lt;="&amp;$B$4),"")</f>
        <v>0</v>
      </c>
      <c r="D40" s="1">
        <f>IF(A40&lt;&gt;"",SUMIFS(Vendas!D:D,Vendas!K:K,A40,Vendas!B:B,"&gt;="&amp;$B$3, Vendas!B:B,"&lt;="&amp;$B$4),"")</f>
        <v>0</v>
      </c>
      <c r="E40" s="4">
        <f>IF(A40&lt;&gt;"",IFERROR(VLOOKUP(A40,Consignantes!A:G,7,FALSE),0.5),"")</f>
        <v>0</v>
      </c>
      <c r="F40" s="1">
        <f>IF(A40&lt;&gt;"",D40*E40,"")</f>
        <v>0</v>
      </c>
      <c r="G40" s="1">
        <f>IF(A40&lt;&gt;"",D40-F40,"")</f>
        <v>0</v>
      </c>
      <c r="H40">
        <f>IF(A40&lt;&gt;"",IFERROR(VLOOKUP(A40,Consignantes!A:K,10,FALSE),""),"")</f>
        <v>0</v>
      </c>
      <c r="I40" t="s">
        <v>143</v>
      </c>
    </row>
    <row r="41" spans="1:9">
      <c r="A41">
        <f>IF(ROW()-7&lt;=COUNTA(Consignantes!A:A),INDEX(Consignantes!A:A,ROW()-5),"")</f>
        <v>0</v>
      </c>
      <c r="B41">
        <f>IF(A41&lt;&gt;"",IFERROR(VLOOKUP(A41,Consignantes!A:B,2,FALSE),""),"")</f>
        <v>0</v>
      </c>
      <c r="C41">
        <f>IF(A41&lt;&gt;"",SUMIFS(Vendas!A:A,Vendas!K:K,A41,Vendas!B:B,"&gt;="&amp;$B$3, Vendas!B:B,"&lt;="&amp;$B$4),"")</f>
        <v>0</v>
      </c>
      <c r="D41" s="1">
        <f>IF(A41&lt;&gt;"",SUMIFS(Vendas!D:D,Vendas!K:K,A41,Vendas!B:B,"&gt;="&amp;$B$3, Vendas!B:B,"&lt;="&amp;$B$4),"")</f>
        <v>0</v>
      </c>
      <c r="E41" s="4">
        <f>IF(A41&lt;&gt;"",IFERROR(VLOOKUP(A41,Consignantes!A:G,7,FALSE),0.5),"")</f>
        <v>0</v>
      </c>
      <c r="F41" s="1">
        <f>IF(A41&lt;&gt;"",D41*E41,"")</f>
        <v>0</v>
      </c>
      <c r="G41" s="1">
        <f>IF(A41&lt;&gt;"",D41-F41,"")</f>
        <v>0</v>
      </c>
      <c r="H41">
        <f>IF(A41&lt;&gt;"",IFERROR(VLOOKUP(A41,Consignantes!A:K,10,FALSE),""),"")</f>
        <v>0</v>
      </c>
      <c r="I41" t="s">
        <v>143</v>
      </c>
    </row>
    <row r="42" spans="1:9">
      <c r="A42">
        <f>IF(ROW()-7&lt;=COUNTA(Consignantes!A:A),INDEX(Consignantes!A:A,ROW()-5),"")</f>
        <v>0</v>
      </c>
      <c r="B42">
        <f>IF(A42&lt;&gt;"",IFERROR(VLOOKUP(A42,Consignantes!A:B,2,FALSE),""),"")</f>
        <v>0</v>
      </c>
      <c r="C42">
        <f>IF(A42&lt;&gt;"",SUMIFS(Vendas!A:A,Vendas!K:K,A42,Vendas!B:B,"&gt;="&amp;$B$3, Vendas!B:B,"&lt;="&amp;$B$4),"")</f>
        <v>0</v>
      </c>
      <c r="D42" s="1">
        <f>IF(A42&lt;&gt;"",SUMIFS(Vendas!D:D,Vendas!K:K,A42,Vendas!B:B,"&gt;="&amp;$B$3, Vendas!B:B,"&lt;="&amp;$B$4),"")</f>
        <v>0</v>
      </c>
      <c r="E42" s="4">
        <f>IF(A42&lt;&gt;"",IFERROR(VLOOKUP(A42,Consignantes!A:G,7,FALSE),0.5),"")</f>
        <v>0</v>
      </c>
      <c r="F42" s="1">
        <f>IF(A42&lt;&gt;"",D42*E42,"")</f>
        <v>0</v>
      </c>
      <c r="G42" s="1">
        <f>IF(A42&lt;&gt;"",D42-F42,"")</f>
        <v>0</v>
      </c>
      <c r="H42">
        <f>IF(A42&lt;&gt;"",IFERROR(VLOOKUP(A42,Consignantes!A:K,10,FALSE),""),"")</f>
        <v>0</v>
      </c>
      <c r="I42" t="s">
        <v>143</v>
      </c>
    </row>
    <row r="43" spans="1:9">
      <c r="A43">
        <f>IF(ROW()-7&lt;=COUNTA(Consignantes!A:A),INDEX(Consignantes!A:A,ROW()-5),"")</f>
        <v>0</v>
      </c>
      <c r="B43">
        <f>IF(A43&lt;&gt;"",IFERROR(VLOOKUP(A43,Consignantes!A:B,2,FALSE),""),"")</f>
        <v>0</v>
      </c>
      <c r="C43">
        <f>IF(A43&lt;&gt;"",SUMIFS(Vendas!A:A,Vendas!K:K,A43,Vendas!B:B,"&gt;="&amp;$B$3, Vendas!B:B,"&lt;="&amp;$B$4),"")</f>
        <v>0</v>
      </c>
      <c r="D43" s="1">
        <f>IF(A43&lt;&gt;"",SUMIFS(Vendas!D:D,Vendas!K:K,A43,Vendas!B:B,"&gt;="&amp;$B$3, Vendas!B:B,"&lt;="&amp;$B$4),"")</f>
        <v>0</v>
      </c>
      <c r="E43" s="4">
        <f>IF(A43&lt;&gt;"",IFERROR(VLOOKUP(A43,Consignantes!A:G,7,FALSE),0.5),"")</f>
        <v>0</v>
      </c>
      <c r="F43" s="1">
        <f>IF(A43&lt;&gt;"",D43*E43,"")</f>
        <v>0</v>
      </c>
      <c r="G43" s="1">
        <f>IF(A43&lt;&gt;"",D43-F43,"")</f>
        <v>0</v>
      </c>
      <c r="H43">
        <f>IF(A43&lt;&gt;"",IFERROR(VLOOKUP(A43,Consignantes!A:K,10,FALSE),""),"")</f>
        <v>0</v>
      </c>
      <c r="I43" t="s">
        <v>143</v>
      </c>
    </row>
    <row r="44" spans="1:9">
      <c r="A44">
        <f>IF(ROW()-7&lt;=COUNTA(Consignantes!A:A),INDEX(Consignantes!A:A,ROW()-5),"")</f>
        <v>0</v>
      </c>
      <c r="B44">
        <f>IF(A44&lt;&gt;"",IFERROR(VLOOKUP(A44,Consignantes!A:B,2,FALSE),""),"")</f>
        <v>0</v>
      </c>
      <c r="C44">
        <f>IF(A44&lt;&gt;"",SUMIFS(Vendas!A:A,Vendas!K:K,A44,Vendas!B:B,"&gt;="&amp;$B$3, Vendas!B:B,"&lt;="&amp;$B$4),"")</f>
        <v>0</v>
      </c>
      <c r="D44" s="1">
        <f>IF(A44&lt;&gt;"",SUMIFS(Vendas!D:D,Vendas!K:K,A44,Vendas!B:B,"&gt;="&amp;$B$3, Vendas!B:B,"&lt;="&amp;$B$4),"")</f>
        <v>0</v>
      </c>
      <c r="E44" s="4">
        <f>IF(A44&lt;&gt;"",IFERROR(VLOOKUP(A44,Consignantes!A:G,7,FALSE),0.5),"")</f>
        <v>0</v>
      </c>
      <c r="F44" s="1">
        <f>IF(A44&lt;&gt;"",D44*E44,"")</f>
        <v>0</v>
      </c>
      <c r="G44" s="1">
        <f>IF(A44&lt;&gt;"",D44-F44,"")</f>
        <v>0</v>
      </c>
      <c r="H44">
        <f>IF(A44&lt;&gt;"",IFERROR(VLOOKUP(A44,Consignantes!A:K,10,FALSE),""),"")</f>
        <v>0</v>
      </c>
      <c r="I44" t="s">
        <v>143</v>
      </c>
    </row>
    <row r="45" spans="1:9">
      <c r="A45">
        <f>IF(ROW()-7&lt;=COUNTA(Consignantes!A:A),INDEX(Consignantes!A:A,ROW()-5),"")</f>
        <v>0</v>
      </c>
      <c r="B45">
        <f>IF(A45&lt;&gt;"",IFERROR(VLOOKUP(A45,Consignantes!A:B,2,FALSE),""),"")</f>
        <v>0</v>
      </c>
      <c r="C45">
        <f>IF(A45&lt;&gt;"",SUMIFS(Vendas!A:A,Vendas!K:K,A45,Vendas!B:B,"&gt;="&amp;$B$3, Vendas!B:B,"&lt;="&amp;$B$4),"")</f>
        <v>0</v>
      </c>
      <c r="D45" s="1">
        <f>IF(A45&lt;&gt;"",SUMIFS(Vendas!D:D,Vendas!K:K,A45,Vendas!B:B,"&gt;="&amp;$B$3, Vendas!B:B,"&lt;="&amp;$B$4),"")</f>
        <v>0</v>
      </c>
      <c r="E45" s="4">
        <f>IF(A45&lt;&gt;"",IFERROR(VLOOKUP(A45,Consignantes!A:G,7,FALSE),0.5),"")</f>
        <v>0</v>
      </c>
      <c r="F45" s="1">
        <f>IF(A45&lt;&gt;"",D45*E45,"")</f>
        <v>0</v>
      </c>
      <c r="G45" s="1">
        <f>IF(A45&lt;&gt;"",D45-F45,"")</f>
        <v>0</v>
      </c>
      <c r="H45">
        <f>IF(A45&lt;&gt;"",IFERROR(VLOOKUP(A45,Consignantes!A:K,10,FALSE),""),"")</f>
        <v>0</v>
      </c>
      <c r="I45" t="s">
        <v>143</v>
      </c>
    </row>
    <row r="46" spans="1:9">
      <c r="A46">
        <f>IF(ROW()-7&lt;=COUNTA(Consignantes!A:A),INDEX(Consignantes!A:A,ROW()-5),"")</f>
        <v>0</v>
      </c>
      <c r="B46">
        <f>IF(A46&lt;&gt;"",IFERROR(VLOOKUP(A46,Consignantes!A:B,2,FALSE),""),"")</f>
        <v>0</v>
      </c>
      <c r="C46">
        <f>IF(A46&lt;&gt;"",SUMIFS(Vendas!A:A,Vendas!K:K,A46,Vendas!B:B,"&gt;="&amp;$B$3, Vendas!B:B,"&lt;="&amp;$B$4),"")</f>
        <v>0</v>
      </c>
      <c r="D46" s="1">
        <f>IF(A46&lt;&gt;"",SUMIFS(Vendas!D:D,Vendas!K:K,A46,Vendas!B:B,"&gt;="&amp;$B$3, Vendas!B:B,"&lt;="&amp;$B$4),"")</f>
        <v>0</v>
      </c>
      <c r="E46" s="4">
        <f>IF(A46&lt;&gt;"",IFERROR(VLOOKUP(A46,Consignantes!A:G,7,FALSE),0.5),"")</f>
        <v>0</v>
      </c>
      <c r="F46" s="1">
        <f>IF(A46&lt;&gt;"",D46*E46,"")</f>
        <v>0</v>
      </c>
      <c r="G46" s="1">
        <f>IF(A46&lt;&gt;"",D46-F46,"")</f>
        <v>0</v>
      </c>
      <c r="H46">
        <f>IF(A46&lt;&gt;"",IFERROR(VLOOKUP(A46,Consignantes!A:K,10,FALSE),""),"")</f>
        <v>0</v>
      </c>
      <c r="I46" t="s">
        <v>143</v>
      </c>
    </row>
    <row r="47" spans="1:9">
      <c r="A47">
        <f>IF(ROW()-7&lt;=COUNTA(Consignantes!A:A),INDEX(Consignantes!A:A,ROW()-5),"")</f>
        <v>0</v>
      </c>
      <c r="B47">
        <f>IF(A47&lt;&gt;"",IFERROR(VLOOKUP(A47,Consignantes!A:B,2,FALSE),""),"")</f>
        <v>0</v>
      </c>
      <c r="C47">
        <f>IF(A47&lt;&gt;"",SUMIFS(Vendas!A:A,Vendas!K:K,A47,Vendas!B:B,"&gt;="&amp;$B$3, Vendas!B:B,"&lt;="&amp;$B$4),"")</f>
        <v>0</v>
      </c>
      <c r="D47" s="1">
        <f>IF(A47&lt;&gt;"",SUMIFS(Vendas!D:D,Vendas!K:K,A47,Vendas!B:B,"&gt;="&amp;$B$3, Vendas!B:B,"&lt;="&amp;$B$4),"")</f>
        <v>0</v>
      </c>
      <c r="E47" s="4">
        <f>IF(A47&lt;&gt;"",IFERROR(VLOOKUP(A47,Consignantes!A:G,7,FALSE),0.5),"")</f>
        <v>0</v>
      </c>
      <c r="F47" s="1">
        <f>IF(A47&lt;&gt;"",D47*E47,"")</f>
        <v>0</v>
      </c>
      <c r="G47" s="1">
        <f>IF(A47&lt;&gt;"",D47-F47,"")</f>
        <v>0</v>
      </c>
      <c r="H47">
        <f>IF(A47&lt;&gt;"",IFERROR(VLOOKUP(A47,Consignantes!A:K,10,FALSE),""),"")</f>
        <v>0</v>
      </c>
      <c r="I47" t="s">
        <v>143</v>
      </c>
    </row>
    <row r="48" spans="1:9">
      <c r="A48">
        <f>IF(ROW()-7&lt;=COUNTA(Consignantes!A:A),INDEX(Consignantes!A:A,ROW()-5),"")</f>
        <v>0</v>
      </c>
      <c r="B48">
        <f>IF(A48&lt;&gt;"",IFERROR(VLOOKUP(A48,Consignantes!A:B,2,FALSE),""),"")</f>
        <v>0</v>
      </c>
      <c r="C48">
        <f>IF(A48&lt;&gt;"",SUMIFS(Vendas!A:A,Vendas!K:K,A48,Vendas!B:B,"&gt;="&amp;$B$3, Vendas!B:B,"&lt;="&amp;$B$4),"")</f>
        <v>0</v>
      </c>
      <c r="D48" s="1">
        <f>IF(A48&lt;&gt;"",SUMIFS(Vendas!D:D,Vendas!K:K,A48,Vendas!B:B,"&gt;="&amp;$B$3, Vendas!B:B,"&lt;="&amp;$B$4),"")</f>
        <v>0</v>
      </c>
      <c r="E48" s="4">
        <f>IF(A48&lt;&gt;"",IFERROR(VLOOKUP(A48,Consignantes!A:G,7,FALSE),0.5),"")</f>
        <v>0</v>
      </c>
      <c r="F48" s="1">
        <f>IF(A48&lt;&gt;"",D48*E48,"")</f>
        <v>0</v>
      </c>
      <c r="G48" s="1">
        <f>IF(A48&lt;&gt;"",D48-F48,"")</f>
        <v>0</v>
      </c>
      <c r="H48">
        <f>IF(A48&lt;&gt;"",IFERROR(VLOOKUP(A48,Consignantes!A:K,10,FALSE),""),"")</f>
        <v>0</v>
      </c>
      <c r="I48" t="s">
        <v>143</v>
      </c>
    </row>
    <row r="49" spans="1:9">
      <c r="A49">
        <f>IF(ROW()-7&lt;=COUNTA(Consignantes!A:A),INDEX(Consignantes!A:A,ROW()-5),"")</f>
        <v>0</v>
      </c>
      <c r="B49">
        <f>IF(A49&lt;&gt;"",IFERROR(VLOOKUP(A49,Consignantes!A:B,2,FALSE),""),"")</f>
        <v>0</v>
      </c>
      <c r="C49">
        <f>IF(A49&lt;&gt;"",SUMIFS(Vendas!A:A,Vendas!K:K,A49,Vendas!B:B,"&gt;="&amp;$B$3, Vendas!B:B,"&lt;="&amp;$B$4),"")</f>
        <v>0</v>
      </c>
      <c r="D49" s="1">
        <f>IF(A49&lt;&gt;"",SUMIFS(Vendas!D:D,Vendas!K:K,A49,Vendas!B:B,"&gt;="&amp;$B$3, Vendas!B:B,"&lt;="&amp;$B$4),"")</f>
        <v>0</v>
      </c>
      <c r="E49" s="4">
        <f>IF(A49&lt;&gt;"",IFERROR(VLOOKUP(A49,Consignantes!A:G,7,FALSE),0.5),"")</f>
        <v>0</v>
      </c>
      <c r="F49" s="1">
        <f>IF(A49&lt;&gt;"",D49*E49,"")</f>
        <v>0</v>
      </c>
      <c r="G49" s="1">
        <f>IF(A49&lt;&gt;"",D49-F49,"")</f>
        <v>0</v>
      </c>
      <c r="H49">
        <f>IF(A49&lt;&gt;"",IFERROR(VLOOKUP(A49,Consignantes!A:K,10,FALSE),""),"")</f>
        <v>0</v>
      </c>
      <c r="I49" t="s">
        <v>143</v>
      </c>
    </row>
    <row r="50" spans="1:9">
      <c r="A50">
        <f>IF(ROW()-7&lt;=COUNTA(Consignantes!A:A),INDEX(Consignantes!A:A,ROW()-5),"")</f>
        <v>0</v>
      </c>
      <c r="B50">
        <f>IF(A50&lt;&gt;"",IFERROR(VLOOKUP(A50,Consignantes!A:B,2,FALSE),""),"")</f>
        <v>0</v>
      </c>
      <c r="C50">
        <f>IF(A50&lt;&gt;"",SUMIFS(Vendas!A:A,Vendas!K:K,A50,Vendas!B:B,"&gt;="&amp;$B$3, Vendas!B:B,"&lt;="&amp;$B$4),"")</f>
        <v>0</v>
      </c>
      <c r="D50" s="1">
        <f>IF(A50&lt;&gt;"",SUMIFS(Vendas!D:D,Vendas!K:K,A50,Vendas!B:B,"&gt;="&amp;$B$3, Vendas!B:B,"&lt;="&amp;$B$4),"")</f>
        <v>0</v>
      </c>
      <c r="E50" s="4">
        <f>IF(A50&lt;&gt;"",IFERROR(VLOOKUP(A50,Consignantes!A:G,7,FALSE),0.5),"")</f>
        <v>0</v>
      </c>
      <c r="F50" s="1">
        <f>IF(A50&lt;&gt;"",D50*E50,"")</f>
        <v>0</v>
      </c>
      <c r="G50" s="1">
        <f>IF(A50&lt;&gt;"",D50-F50,"")</f>
        <v>0</v>
      </c>
      <c r="H50">
        <f>IF(A50&lt;&gt;"",IFERROR(VLOOKUP(A50,Consignantes!A:K,10,FALSE),""),"")</f>
        <v>0</v>
      </c>
      <c r="I50" t="s">
        <v>143</v>
      </c>
    </row>
    <row r="51" spans="1:9">
      <c r="A51">
        <f>IF(ROW()-7&lt;=COUNTA(Consignantes!A:A),INDEX(Consignantes!A:A,ROW()-5),"")</f>
        <v>0</v>
      </c>
      <c r="B51">
        <f>IF(A51&lt;&gt;"",IFERROR(VLOOKUP(A51,Consignantes!A:B,2,FALSE),""),"")</f>
        <v>0</v>
      </c>
      <c r="C51">
        <f>IF(A51&lt;&gt;"",SUMIFS(Vendas!A:A,Vendas!K:K,A51,Vendas!B:B,"&gt;="&amp;$B$3, Vendas!B:B,"&lt;="&amp;$B$4),"")</f>
        <v>0</v>
      </c>
      <c r="D51" s="1">
        <f>IF(A51&lt;&gt;"",SUMIFS(Vendas!D:D,Vendas!K:K,A51,Vendas!B:B,"&gt;="&amp;$B$3, Vendas!B:B,"&lt;="&amp;$B$4),"")</f>
        <v>0</v>
      </c>
      <c r="E51" s="4">
        <f>IF(A51&lt;&gt;"",IFERROR(VLOOKUP(A51,Consignantes!A:G,7,FALSE),0.5),"")</f>
        <v>0</v>
      </c>
      <c r="F51" s="1">
        <f>IF(A51&lt;&gt;"",D51*E51,"")</f>
        <v>0</v>
      </c>
      <c r="G51" s="1">
        <f>IF(A51&lt;&gt;"",D51-F51,"")</f>
        <v>0</v>
      </c>
      <c r="H51">
        <f>IF(A51&lt;&gt;"",IFERROR(VLOOKUP(A51,Consignantes!A:K,10,FALSE),""),"")</f>
        <v>0</v>
      </c>
      <c r="I51" t="s">
        <v>143</v>
      </c>
    </row>
    <row r="52" spans="1:9">
      <c r="A52">
        <f>IF(ROW()-7&lt;=COUNTA(Consignantes!A:A),INDEX(Consignantes!A:A,ROW()-5),"")</f>
        <v>0</v>
      </c>
      <c r="B52">
        <f>IF(A52&lt;&gt;"",IFERROR(VLOOKUP(A52,Consignantes!A:B,2,FALSE),""),"")</f>
        <v>0</v>
      </c>
      <c r="C52">
        <f>IF(A52&lt;&gt;"",SUMIFS(Vendas!A:A,Vendas!K:K,A52,Vendas!B:B,"&gt;="&amp;$B$3, Vendas!B:B,"&lt;="&amp;$B$4),"")</f>
        <v>0</v>
      </c>
      <c r="D52" s="1">
        <f>IF(A52&lt;&gt;"",SUMIFS(Vendas!D:D,Vendas!K:K,A52,Vendas!B:B,"&gt;="&amp;$B$3, Vendas!B:B,"&lt;="&amp;$B$4),"")</f>
        <v>0</v>
      </c>
      <c r="E52" s="4">
        <f>IF(A52&lt;&gt;"",IFERROR(VLOOKUP(A52,Consignantes!A:G,7,FALSE),0.5),"")</f>
        <v>0</v>
      </c>
      <c r="F52" s="1">
        <f>IF(A52&lt;&gt;"",D52*E52,"")</f>
        <v>0</v>
      </c>
      <c r="G52" s="1">
        <f>IF(A52&lt;&gt;"",D52-F52,"")</f>
        <v>0</v>
      </c>
      <c r="H52">
        <f>IF(A52&lt;&gt;"",IFERROR(VLOOKUP(A52,Consignantes!A:K,10,FALSE),""),"")</f>
        <v>0</v>
      </c>
      <c r="I52" t="s">
        <v>143</v>
      </c>
    </row>
    <row r="53" spans="1:9">
      <c r="A53">
        <f>IF(ROW()-7&lt;=COUNTA(Consignantes!A:A),INDEX(Consignantes!A:A,ROW()-5),"")</f>
        <v>0</v>
      </c>
      <c r="B53">
        <f>IF(A53&lt;&gt;"",IFERROR(VLOOKUP(A53,Consignantes!A:B,2,FALSE),""),"")</f>
        <v>0</v>
      </c>
      <c r="C53">
        <f>IF(A53&lt;&gt;"",SUMIFS(Vendas!A:A,Vendas!K:K,A53,Vendas!B:B,"&gt;="&amp;$B$3, Vendas!B:B,"&lt;="&amp;$B$4),"")</f>
        <v>0</v>
      </c>
      <c r="D53" s="1">
        <f>IF(A53&lt;&gt;"",SUMIFS(Vendas!D:D,Vendas!K:K,A53,Vendas!B:B,"&gt;="&amp;$B$3, Vendas!B:B,"&lt;="&amp;$B$4),"")</f>
        <v>0</v>
      </c>
      <c r="E53" s="4">
        <f>IF(A53&lt;&gt;"",IFERROR(VLOOKUP(A53,Consignantes!A:G,7,FALSE),0.5),"")</f>
        <v>0</v>
      </c>
      <c r="F53" s="1">
        <f>IF(A53&lt;&gt;"",D53*E53,"")</f>
        <v>0</v>
      </c>
      <c r="G53" s="1">
        <f>IF(A53&lt;&gt;"",D53-F53,"")</f>
        <v>0</v>
      </c>
      <c r="H53">
        <f>IF(A53&lt;&gt;"",IFERROR(VLOOKUP(A53,Consignantes!A:K,10,FALSE),""),"")</f>
        <v>0</v>
      </c>
      <c r="I53" t="s">
        <v>143</v>
      </c>
    </row>
    <row r="54" spans="1:9">
      <c r="A54">
        <f>IF(ROW()-7&lt;=COUNTA(Consignantes!A:A),INDEX(Consignantes!A:A,ROW()-5),"")</f>
        <v>0</v>
      </c>
      <c r="B54">
        <f>IF(A54&lt;&gt;"",IFERROR(VLOOKUP(A54,Consignantes!A:B,2,FALSE),""),"")</f>
        <v>0</v>
      </c>
      <c r="C54">
        <f>IF(A54&lt;&gt;"",SUMIFS(Vendas!A:A,Vendas!K:K,A54,Vendas!B:B,"&gt;="&amp;$B$3, Vendas!B:B,"&lt;="&amp;$B$4),"")</f>
        <v>0</v>
      </c>
      <c r="D54" s="1">
        <f>IF(A54&lt;&gt;"",SUMIFS(Vendas!D:D,Vendas!K:K,A54,Vendas!B:B,"&gt;="&amp;$B$3, Vendas!B:B,"&lt;="&amp;$B$4),"")</f>
        <v>0</v>
      </c>
      <c r="E54" s="4">
        <f>IF(A54&lt;&gt;"",IFERROR(VLOOKUP(A54,Consignantes!A:G,7,FALSE),0.5),"")</f>
        <v>0</v>
      </c>
      <c r="F54" s="1">
        <f>IF(A54&lt;&gt;"",D54*E54,"")</f>
        <v>0</v>
      </c>
      <c r="G54" s="1">
        <f>IF(A54&lt;&gt;"",D54-F54,"")</f>
        <v>0</v>
      </c>
      <c r="H54">
        <f>IF(A54&lt;&gt;"",IFERROR(VLOOKUP(A54,Consignantes!A:K,10,FALSE),""),"")</f>
        <v>0</v>
      </c>
      <c r="I54" t="s">
        <v>143</v>
      </c>
    </row>
    <row r="55" spans="1:9">
      <c r="A55">
        <f>IF(ROW()-7&lt;=COUNTA(Consignantes!A:A),INDEX(Consignantes!A:A,ROW()-5),"")</f>
        <v>0</v>
      </c>
      <c r="B55">
        <f>IF(A55&lt;&gt;"",IFERROR(VLOOKUP(A55,Consignantes!A:B,2,FALSE),""),"")</f>
        <v>0</v>
      </c>
      <c r="C55">
        <f>IF(A55&lt;&gt;"",SUMIFS(Vendas!A:A,Vendas!K:K,A55,Vendas!B:B,"&gt;="&amp;$B$3, Vendas!B:B,"&lt;="&amp;$B$4),"")</f>
        <v>0</v>
      </c>
      <c r="D55" s="1">
        <f>IF(A55&lt;&gt;"",SUMIFS(Vendas!D:D,Vendas!K:K,A55,Vendas!B:B,"&gt;="&amp;$B$3, Vendas!B:B,"&lt;="&amp;$B$4),"")</f>
        <v>0</v>
      </c>
      <c r="E55" s="4">
        <f>IF(A55&lt;&gt;"",IFERROR(VLOOKUP(A55,Consignantes!A:G,7,FALSE),0.5),"")</f>
        <v>0</v>
      </c>
      <c r="F55" s="1">
        <f>IF(A55&lt;&gt;"",D55*E55,"")</f>
        <v>0</v>
      </c>
      <c r="G55" s="1">
        <f>IF(A55&lt;&gt;"",D55-F55,"")</f>
        <v>0</v>
      </c>
      <c r="H55">
        <f>IF(A55&lt;&gt;"",IFERROR(VLOOKUP(A55,Consignantes!A:K,10,FALSE),""),"")</f>
        <v>0</v>
      </c>
      <c r="I55" t="s">
        <v>143</v>
      </c>
    </row>
    <row r="56" spans="1:9">
      <c r="A56">
        <f>IF(ROW()-7&lt;=COUNTA(Consignantes!A:A),INDEX(Consignantes!A:A,ROW()-5),"")</f>
        <v>0</v>
      </c>
      <c r="B56">
        <f>IF(A56&lt;&gt;"",IFERROR(VLOOKUP(A56,Consignantes!A:B,2,FALSE),""),"")</f>
        <v>0</v>
      </c>
      <c r="C56">
        <f>IF(A56&lt;&gt;"",SUMIFS(Vendas!A:A,Vendas!K:K,A56,Vendas!B:B,"&gt;="&amp;$B$3, Vendas!B:B,"&lt;="&amp;$B$4),"")</f>
        <v>0</v>
      </c>
      <c r="D56" s="1">
        <f>IF(A56&lt;&gt;"",SUMIFS(Vendas!D:D,Vendas!K:K,A56,Vendas!B:B,"&gt;="&amp;$B$3, Vendas!B:B,"&lt;="&amp;$B$4),"")</f>
        <v>0</v>
      </c>
      <c r="E56" s="4">
        <f>IF(A56&lt;&gt;"",IFERROR(VLOOKUP(A56,Consignantes!A:G,7,FALSE),0.5),"")</f>
        <v>0</v>
      </c>
      <c r="F56" s="1">
        <f>IF(A56&lt;&gt;"",D56*E56,"")</f>
        <v>0</v>
      </c>
      <c r="G56" s="1">
        <f>IF(A56&lt;&gt;"",D56-F56,"")</f>
        <v>0</v>
      </c>
      <c r="H56">
        <f>IF(A56&lt;&gt;"",IFERROR(VLOOKUP(A56,Consignantes!A:K,10,FALSE),""),"")</f>
        <v>0</v>
      </c>
      <c r="I56" t="s">
        <v>143</v>
      </c>
    </row>
    <row r="57" spans="1:9">
      <c r="A57">
        <f>IF(ROW()-7&lt;=COUNTA(Consignantes!A:A),INDEX(Consignantes!A:A,ROW()-5),"")</f>
        <v>0</v>
      </c>
      <c r="B57">
        <f>IF(A57&lt;&gt;"",IFERROR(VLOOKUP(A57,Consignantes!A:B,2,FALSE),""),"")</f>
        <v>0</v>
      </c>
      <c r="C57">
        <f>IF(A57&lt;&gt;"",SUMIFS(Vendas!A:A,Vendas!K:K,A57,Vendas!B:B,"&gt;="&amp;$B$3, Vendas!B:B,"&lt;="&amp;$B$4),"")</f>
        <v>0</v>
      </c>
      <c r="D57" s="1">
        <f>IF(A57&lt;&gt;"",SUMIFS(Vendas!D:D,Vendas!K:K,A57,Vendas!B:B,"&gt;="&amp;$B$3, Vendas!B:B,"&lt;="&amp;$B$4),"")</f>
        <v>0</v>
      </c>
      <c r="E57" s="4">
        <f>IF(A57&lt;&gt;"",IFERROR(VLOOKUP(A57,Consignantes!A:G,7,FALSE),0.5),"")</f>
        <v>0</v>
      </c>
      <c r="F57" s="1">
        <f>IF(A57&lt;&gt;"",D57*E57,"")</f>
        <v>0</v>
      </c>
      <c r="G57" s="1">
        <f>IF(A57&lt;&gt;"",D57-F57,"")</f>
        <v>0</v>
      </c>
      <c r="H57">
        <f>IF(A57&lt;&gt;"",IFERROR(VLOOKUP(A57,Consignantes!A:K,10,FALSE),""),"")</f>
        <v>0</v>
      </c>
      <c r="I57" t="s">
        <v>143</v>
      </c>
    </row>
    <row r="58" spans="1:9">
      <c r="A58">
        <f>IF(ROW()-7&lt;=COUNTA(Consignantes!A:A),INDEX(Consignantes!A:A,ROW()-5),"")</f>
        <v>0</v>
      </c>
      <c r="B58">
        <f>IF(A58&lt;&gt;"",IFERROR(VLOOKUP(A58,Consignantes!A:B,2,FALSE),""),"")</f>
        <v>0</v>
      </c>
      <c r="C58">
        <f>IF(A58&lt;&gt;"",SUMIFS(Vendas!A:A,Vendas!K:K,A58,Vendas!B:B,"&gt;="&amp;$B$3, Vendas!B:B,"&lt;="&amp;$B$4),"")</f>
        <v>0</v>
      </c>
      <c r="D58" s="1">
        <f>IF(A58&lt;&gt;"",SUMIFS(Vendas!D:D,Vendas!K:K,A58,Vendas!B:B,"&gt;="&amp;$B$3, Vendas!B:B,"&lt;="&amp;$B$4),"")</f>
        <v>0</v>
      </c>
      <c r="E58" s="4">
        <f>IF(A58&lt;&gt;"",IFERROR(VLOOKUP(A58,Consignantes!A:G,7,FALSE),0.5),"")</f>
        <v>0</v>
      </c>
      <c r="F58" s="1">
        <f>IF(A58&lt;&gt;"",D58*E58,"")</f>
        <v>0</v>
      </c>
      <c r="G58" s="1">
        <f>IF(A58&lt;&gt;"",D58-F58,"")</f>
        <v>0</v>
      </c>
      <c r="H58">
        <f>IF(A58&lt;&gt;"",IFERROR(VLOOKUP(A58,Consignantes!A:K,10,FALSE),""),"")</f>
        <v>0</v>
      </c>
      <c r="I58" t="s">
        <v>143</v>
      </c>
    </row>
    <row r="59" spans="1:9">
      <c r="A59">
        <f>IF(ROW()-7&lt;=COUNTA(Consignantes!A:A),INDEX(Consignantes!A:A,ROW()-5),"")</f>
        <v>0</v>
      </c>
      <c r="B59">
        <f>IF(A59&lt;&gt;"",IFERROR(VLOOKUP(A59,Consignantes!A:B,2,FALSE),""),"")</f>
        <v>0</v>
      </c>
      <c r="C59">
        <f>IF(A59&lt;&gt;"",SUMIFS(Vendas!A:A,Vendas!K:K,A59,Vendas!B:B,"&gt;="&amp;$B$3, Vendas!B:B,"&lt;="&amp;$B$4),"")</f>
        <v>0</v>
      </c>
      <c r="D59" s="1">
        <f>IF(A59&lt;&gt;"",SUMIFS(Vendas!D:D,Vendas!K:K,A59,Vendas!B:B,"&gt;="&amp;$B$3, Vendas!B:B,"&lt;="&amp;$B$4),"")</f>
        <v>0</v>
      </c>
      <c r="E59" s="4">
        <f>IF(A59&lt;&gt;"",IFERROR(VLOOKUP(A59,Consignantes!A:G,7,FALSE),0.5),"")</f>
        <v>0</v>
      </c>
      <c r="F59" s="1">
        <f>IF(A59&lt;&gt;"",D59*E59,"")</f>
        <v>0</v>
      </c>
      <c r="G59" s="1">
        <f>IF(A59&lt;&gt;"",D59-F59,"")</f>
        <v>0</v>
      </c>
      <c r="H59">
        <f>IF(A59&lt;&gt;"",IFERROR(VLOOKUP(A59,Consignantes!A:K,10,FALSE),""),"")</f>
        <v>0</v>
      </c>
      <c r="I59" t="s">
        <v>143</v>
      </c>
    </row>
    <row r="60" spans="1:9">
      <c r="A60">
        <f>IF(ROW()-7&lt;=COUNTA(Consignantes!A:A),INDEX(Consignantes!A:A,ROW()-5),"")</f>
        <v>0</v>
      </c>
      <c r="B60">
        <f>IF(A60&lt;&gt;"",IFERROR(VLOOKUP(A60,Consignantes!A:B,2,FALSE),""),"")</f>
        <v>0</v>
      </c>
      <c r="C60">
        <f>IF(A60&lt;&gt;"",SUMIFS(Vendas!A:A,Vendas!K:K,A60,Vendas!B:B,"&gt;="&amp;$B$3, Vendas!B:B,"&lt;="&amp;$B$4),"")</f>
        <v>0</v>
      </c>
      <c r="D60" s="1">
        <f>IF(A60&lt;&gt;"",SUMIFS(Vendas!D:D,Vendas!K:K,A60,Vendas!B:B,"&gt;="&amp;$B$3, Vendas!B:B,"&lt;="&amp;$B$4),"")</f>
        <v>0</v>
      </c>
      <c r="E60" s="4">
        <f>IF(A60&lt;&gt;"",IFERROR(VLOOKUP(A60,Consignantes!A:G,7,FALSE),0.5),"")</f>
        <v>0</v>
      </c>
      <c r="F60" s="1">
        <f>IF(A60&lt;&gt;"",D60*E60,"")</f>
        <v>0</v>
      </c>
      <c r="G60" s="1">
        <f>IF(A60&lt;&gt;"",D60-F60,"")</f>
        <v>0</v>
      </c>
      <c r="H60">
        <f>IF(A60&lt;&gt;"",IFERROR(VLOOKUP(A60,Consignantes!A:K,10,FALSE),""),"")</f>
        <v>0</v>
      </c>
      <c r="I60" t="s">
        <v>143</v>
      </c>
    </row>
    <row r="61" spans="1:9">
      <c r="A61">
        <f>IF(ROW()-7&lt;=COUNTA(Consignantes!A:A),INDEX(Consignantes!A:A,ROW()-5),"")</f>
        <v>0</v>
      </c>
      <c r="B61">
        <f>IF(A61&lt;&gt;"",IFERROR(VLOOKUP(A61,Consignantes!A:B,2,FALSE),""),"")</f>
        <v>0</v>
      </c>
      <c r="C61">
        <f>IF(A61&lt;&gt;"",SUMIFS(Vendas!A:A,Vendas!K:K,A61,Vendas!B:B,"&gt;="&amp;$B$3, Vendas!B:B,"&lt;="&amp;$B$4),"")</f>
        <v>0</v>
      </c>
      <c r="D61" s="1">
        <f>IF(A61&lt;&gt;"",SUMIFS(Vendas!D:D,Vendas!K:K,A61,Vendas!B:B,"&gt;="&amp;$B$3, Vendas!B:B,"&lt;="&amp;$B$4),"")</f>
        <v>0</v>
      </c>
      <c r="E61" s="4">
        <f>IF(A61&lt;&gt;"",IFERROR(VLOOKUP(A61,Consignantes!A:G,7,FALSE),0.5),"")</f>
        <v>0</v>
      </c>
      <c r="F61" s="1">
        <f>IF(A61&lt;&gt;"",D61*E61,"")</f>
        <v>0</v>
      </c>
      <c r="G61" s="1">
        <f>IF(A61&lt;&gt;"",D61-F61,"")</f>
        <v>0</v>
      </c>
      <c r="H61">
        <f>IF(A61&lt;&gt;"",IFERROR(VLOOKUP(A61,Consignantes!A:K,10,FALSE),""),"")</f>
        <v>0</v>
      </c>
      <c r="I61" t="s">
        <v>143</v>
      </c>
    </row>
    <row r="62" spans="1:9">
      <c r="A62">
        <f>IF(ROW()-7&lt;=COUNTA(Consignantes!A:A),INDEX(Consignantes!A:A,ROW()-5),"")</f>
        <v>0</v>
      </c>
      <c r="B62">
        <f>IF(A62&lt;&gt;"",IFERROR(VLOOKUP(A62,Consignantes!A:B,2,FALSE),""),"")</f>
        <v>0</v>
      </c>
      <c r="C62">
        <f>IF(A62&lt;&gt;"",SUMIFS(Vendas!A:A,Vendas!K:K,A62,Vendas!B:B,"&gt;="&amp;$B$3, Vendas!B:B,"&lt;="&amp;$B$4),"")</f>
        <v>0</v>
      </c>
      <c r="D62" s="1">
        <f>IF(A62&lt;&gt;"",SUMIFS(Vendas!D:D,Vendas!K:K,A62,Vendas!B:B,"&gt;="&amp;$B$3, Vendas!B:B,"&lt;="&amp;$B$4),"")</f>
        <v>0</v>
      </c>
      <c r="E62" s="4">
        <f>IF(A62&lt;&gt;"",IFERROR(VLOOKUP(A62,Consignantes!A:G,7,FALSE),0.5),"")</f>
        <v>0</v>
      </c>
      <c r="F62" s="1">
        <f>IF(A62&lt;&gt;"",D62*E62,"")</f>
        <v>0</v>
      </c>
      <c r="G62" s="1">
        <f>IF(A62&lt;&gt;"",D62-F62,"")</f>
        <v>0</v>
      </c>
      <c r="H62">
        <f>IF(A62&lt;&gt;"",IFERROR(VLOOKUP(A62,Consignantes!A:K,10,FALSE),""),"")</f>
        <v>0</v>
      </c>
      <c r="I62" t="s">
        <v>143</v>
      </c>
    </row>
    <row r="63" spans="1:9">
      <c r="A63">
        <f>IF(ROW()-7&lt;=COUNTA(Consignantes!A:A),INDEX(Consignantes!A:A,ROW()-5),"")</f>
        <v>0</v>
      </c>
      <c r="B63">
        <f>IF(A63&lt;&gt;"",IFERROR(VLOOKUP(A63,Consignantes!A:B,2,FALSE),""),"")</f>
        <v>0</v>
      </c>
      <c r="C63">
        <f>IF(A63&lt;&gt;"",SUMIFS(Vendas!A:A,Vendas!K:K,A63,Vendas!B:B,"&gt;="&amp;$B$3, Vendas!B:B,"&lt;="&amp;$B$4),"")</f>
        <v>0</v>
      </c>
      <c r="D63" s="1">
        <f>IF(A63&lt;&gt;"",SUMIFS(Vendas!D:D,Vendas!K:K,A63,Vendas!B:B,"&gt;="&amp;$B$3, Vendas!B:B,"&lt;="&amp;$B$4),"")</f>
        <v>0</v>
      </c>
      <c r="E63" s="4">
        <f>IF(A63&lt;&gt;"",IFERROR(VLOOKUP(A63,Consignantes!A:G,7,FALSE),0.5),"")</f>
        <v>0</v>
      </c>
      <c r="F63" s="1">
        <f>IF(A63&lt;&gt;"",D63*E63,"")</f>
        <v>0</v>
      </c>
      <c r="G63" s="1">
        <f>IF(A63&lt;&gt;"",D63-F63,"")</f>
        <v>0</v>
      </c>
      <c r="H63">
        <f>IF(A63&lt;&gt;"",IFERROR(VLOOKUP(A63,Consignantes!A:K,10,FALSE),""),"")</f>
        <v>0</v>
      </c>
      <c r="I63" t="s">
        <v>143</v>
      </c>
    </row>
    <row r="64" spans="1:9">
      <c r="A64">
        <f>IF(ROW()-7&lt;=COUNTA(Consignantes!A:A),INDEX(Consignantes!A:A,ROW()-5),"")</f>
        <v>0</v>
      </c>
      <c r="B64">
        <f>IF(A64&lt;&gt;"",IFERROR(VLOOKUP(A64,Consignantes!A:B,2,FALSE),""),"")</f>
        <v>0</v>
      </c>
      <c r="C64">
        <f>IF(A64&lt;&gt;"",SUMIFS(Vendas!A:A,Vendas!K:K,A64,Vendas!B:B,"&gt;="&amp;$B$3, Vendas!B:B,"&lt;="&amp;$B$4),"")</f>
        <v>0</v>
      </c>
      <c r="D64" s="1">
        <f>IF(A64&lt;&gt;"",SUMIFS(Vendas!D:D,Vendas!K:K,A64,Vendas!B:B,"&gt;="&amp;$B$3, Vendas!B:B,"&lt;="&amp;$B$4),"")</f>
        <v>0</v>
      </c>
      <c r="E64" s="4">
        <f>IF(A64&lt;&gt;"",IFERROR(VLOOKUP(A64,Consignantes!A:G,7,FALSE),0.5),"")</f>
        <v>0</v>
      </c>
      <c r="F64" s="1">
        <f>IF(A64&lt;&gt;"",D64*E64,"")</f>
        <v>0</v>
      </c>
      <c r="G64" s="1">
        <f>IF(A64&lt;&gt;"",D64-F64,"")</f>
        <v>0</v>
      </c>
      <c r="H64">
        <f>IF(A64&lt;&gt;"",IFERROR(VLOOKUP(A64,Consignantes!A:K,10,FALSE),""),"")</f>
        <v>0</v>
      </c>
      <c r="I64" t="s">
        <v>143</v>
      </c>
    </row>
    <row r="65" spans="1:9">
      <c r="A65">
        <f>IF(ROW()-7&lt;=COUNTA(Consignantes!A:A),INDEX(Consignantes!A:A,ROW()-5),"")</f>
        <v>0</v>
      </c>
      <c r="B65">
        <f>IF(A65&lt;&gt;"",IFERROR(VLOOKUP(A65,Consignantes!A:B,2,FALSE),""),"")</f>
        <v>0</v>
      </c>
      <c r="C65">
        <f>IF(A65&lt;&gt;"",SUMIFS(Vendas!A:A,Vendas!K:K,A65,Vendas!B:B,"&gt;="&amp;$B$3, Vendas!B:B,"&lt;="&amp;$B$4),"")</f>
        <v>0</v>
      </c>
      <c r="D65" s="1">
        <f>IF(A65&lt;&gt;"",SUMIFS(Vendas!D:D,Vendas!K:K,A65,Vendas!B:B,"&gt;="&amp;$B$3, Vendas!B:B,"&lt;="&amp;$B$4),"")</f>
        <v>0</v>
      </c>
      <c r="E65" s="4">
        <f>IF(A65&lt;&gt;"",IFERROR(VLOOKUP(A65,Consignantes!A:G,7,FALSE),0.5),"")</f>
        <v>0</v>
      </c>
      <c r="F65" s="1">
        <f>IF(A65&lt;&gt;"",D65*E65,"")</f>
        <v>0</v>
      </c>
      <c r="G65" s="1">
        <f>IF(A65&lt;&gt;"",D65-F65,"")</f>
        <v>0</v>
      </c>
      <c r="H65">
        <f>IF(A65&lt;&gt;"",IFERROR(VLOOKUP(A65,Consignantes!A:K,10,FALSE),""),"")</f>
        <v>0</v>
      </c>
      <c r="I65" t="s">
        <v>143</v>
      </c>
    </row>
    <row r="66" spans="1:9">
      <c r="A66">
        <f>IF(ROW()-7&lt;=COUNTA(Consignantes!A:A),INDEX(Consignantes!A:A,ROW()-5),"")</f>
        <v>0</v>
      </c>
      <c r="B66">
        <f>IF(A66&lt;&gt;"",IFERROR(VLOOKUP(A66,Consignantes!A:B,2,FALSE),""),"")</f>
        <v>0</v>
      </c>
      <c r="C66">
        <f>IF(A66&lt;&gt;"",SUMIFS(Vendas!A:A,Vendas!K:K,A66,Vendas!B:B,"&gt;="&amp;$B$3, Vendas!B:B,"&lt;="&amp;$B$4),"")</f>
        <v>0</v>
      </c>
      <c r="D66" s="1">
        <f>IF(A66&lt;&gt;"",SUMIFS(Vendas!D:D,Vendas!K:K,A66,Vendas!B:B,"&gt;="&amp;$B$3, Vendas!B:B,"&lt;="&amp;$B$4),"")</f>
        <v>0</v>
      </c>
      <c r="E66" s="4">
        <f>IF(A66&lt;&gt;"",IFERROR(VLOOKUP(A66,Consignantes!A:G,7,FALSE),0.5),"")</f>
        <v>0</v>
      </c>
      <c r="F66" s="1">
        <f>IF(A66&lt;&gt;"",D66*E66,"")</f>
        <v>0</v>
      </c>
      <c r="G66" s="1">
        <f>IF(A66&lt;&gt;"",D66-F66,"")</f>
        <v>0</v>
      </c>
      <c r="H66">
        <f>IF(A66&lt;&gt;"",IFERROR(VLOOKUP(A66,Consignantes!A:K,10,FALSE),""),"")</f>
        <v>0</v>
      </c>
      <c r="I66" t="s">
        <v>143</v>
      </c>
    </row>
    <row r="67" spans="1:9">
      <c r="A67">
        <f>IF(ROW()-7&lt;=COUNTA(Consignantes!A:A),INDEX(Consignantes!A:A,ROW()-5),"")</f>
        <v>0</v>
      </c>
      <c r="B67">
        <f>IF(A67&lt;&gt;"",IFERROR(VLOOKUP(A67,Consignantes!A:B,2,FALSE),""),"")</f>
        <v>0</v>
      </c>
      <c r="C67">
        <f>IF(A67&lt;&gt;"",SUMIFS(Vendas!A:A,Vendas!K:K,A67,Vendas!B:B,"&gt;="&amp;$B$3, Vendas!B:B,"&lt;="&amp;$B$4),"")</f>
        <v>0</v>
      </c>
      <c r="D67" s="1">
        <f>IF(A67&lt;&gt;"",SUMIFS(Vendas!D:D,Vendas!K:K,A67,Vendas!B:B,"&gt;="&amp;$B$3, Vendas!B:B,"&lt;="&amp;$B$4),"")</f>
        <v>0</v>
      </c>
      <c r="E67" s="4">
        <f>IF(A67&lt;&gt;"",IFERROR(VLOOKUP(A67,Consignantes!A:G,7,FALSE),0.5),"")</f>
        <v>0</v>
      </c>
      <c r="F67" s="1">
        <f>IF(A67&lt;&gt;"",D67*E67,"")</f>
        <v>0</v>
      </c>
      <c r="G67" s="1">
        <f>IF(A67&lt;&gt;"",D67-F67,"")</f>
        <v>0</v>
      </c>
      <c r="H67">
        <f>IF(A67&lt;&gt;"",IFERROR(VLOOKUP(A67,Consignantes!A:K,10,FALSE),""),"")</f>
        <v>0</v>
      </c>
      <c r="I67" t="s">
        <v>143</v>
      </c>
    </row>
    <row r="68" spans="1:9">
      <c r="A68">
        <f>IF(ROW()-7&lt;=COUNTA(Consignantes!A:A),INDEX(Consignantes!A:A,ROW()-5),"")</f>
        <v>0</v>
      </c>
      <c r="B68">
        <f>IF(A68&lt;&gt;"",IFERROR(VLOOKUP(A68,Consignantes!A:B,2,FALSE),""),"")</f>
        <v>0</v>
      </c>
      <c r="C68">
        <f>IF(A68&lt;&gt;"",SUMIFS(Vendas!A:A,Vendas!K:K,A68,Vendas!B:B,"&gt;="&amp;$B$3, Vendas!B:B,"&lt;="&amp;$B$4),"")</f>
        <v>0</v>
      </c>
      <c r="D68" s="1">
        <f>IF(A68&lt;&gt;"",SUMIFS(Vendas!D:D,Vendas!K:K,A68,Vendas!B:B,"&gt;="&amp;$B$3, Vendas!B:B,"&lt;="&amp;$B$4),"")</f>
        <v>0</v>
      </c>
      <c r="E68" s="4">
        <f>IF(A68&lt;&gt;"",IFERROR(VLOOKUP(A68,Consignantes!A:G,7,FALSE),0.5),"")</f>
        <v>0</v>
      </c>
      <c r="F68" s="1">
        <f>IF(A68&lt;&gt;"",D68*E68,"")</f>
        <v>0</v>
      </c>
      <c r="G68" s="1">
        <f>IF(A68&lt;&gt;"",D68-F68,"")</f>
        <v>0</v>
      </c>
      <c r="H68">
        <f>IF(A68&lt;&gt;"",IFERROR(VLOOKUP(A68,Consignantes!A:K,10,FALSE),""),"")</f>
        <v>0</v>
      </c>
      <c r="I68" t="s">
        <v>143</v>
      </c>
    </row>
    <row r="69" spans="1:9">
      <c r="A69">
        <f>IF(ROW()-7&lt;=COUNTA(Consignantes!A:A),INDEX(Consignantes!A:A,ROW()-5),"")</f>
        <v>0</v>
      </c>
      <c r="B69">
        <f>IF(A69&lt;&gt;"",IFERROR(VLOOKUP(A69,Consignantes!A:B,2,FALSE),""),"")</f>
        <v>0</v>
      </c>
      <c r="C69">
        <f>IF(A69&lt;&gt;"",SUMIFS(Vendas!A:A,Vendas!K:K,A69,Vendas!B:B,"&gt;="&amp;$B$3, Vendas!B:B,"&lt;="&amp;$B$4),"")</f>
        <v>0</v>
      </c>
      <c r="D69" s="1">
        <f>IF(A69&lt;&gt;"",SUMIFS(Vendas!D:D,Vendas!K:K,A69,Vendas!B:B,"&gt;="&amp;$B$3, Vendas!B:B,"&lt;="&amp;$B$4),"")</f>
        <v>0</v>
      </c>
      <c r="E69" s="4">
        <f>IF(A69&lt;&gt;"",IFERROR(VLOOKUP(A69,Consignantes!A:G,7,FALSE),0.5),"")</f>
        <v>0</v>
      </c>
      <c r="F69" s="1">
        <f>IF(A69&lt;&gt;"",D69*E69,"")</f>
        <v>0</v>
      </c>
      <c r="G69" s="1">
        <f>IF(A69&lt;&gt;"",D69-F69,"")</f>
        <v>0</v>
      </c>
      <c r="H69">
        <f>IF(A69&lt;&gt;"",IFERROR(VLOOKUP(A69,Consignantes!A:K,10,FALSE),""),"")</f>
        <v>0</v>
      </c>
      <c r="I69" t="s">
        <v>143</v>
      </c>
    </row>
    <row r="70" spans="1:9">
      <c r="A70">
        <f>IF(ROW()-7&lt;=COUNTA(Consignantes!A:A),INDEX(Consignantes!A:A,ROW()-5),"")</f>
        <v>0</v>
      </c>
      <c r="B70">
        <f>IF(A70&lt;&gt;"",IFERROR(VLOOKUP(A70,Consignantes!A:B,2,FALSE),""),"")</f>
        <v>0</v>
      </c>
      <c r="C70">
        <f>IF(A70&lt;&gt;"",SUMIFS(Vendas!A:A,Vendas!K:K,A70,Vendas!B:B,"&gt;="&amp;$B$3, Vendas!B:B,"&lt;="&amp;$B$4),"")</f>
        <v>0</v>
      </c>
      <c r="D70" s="1">
        <f>IF(A70&lt;&gt;"",SUMIFS(Vendas!D:D,Vendas!K:K,A70,Vendas!B:B,"&gt;="&amp;$B$3, Vendas!B:B,"&lt;="&amp;$B$4),"")</f>
        <v>0</v>
      </c>
      <c r="E70" s="4">
        <f>IF(A70&lt;&gt;"",IFERROR(VLOOKUP(A70,Consignantes!A:G,7,FALSE),0.5),"")</f>
        <v>0</v>
      </c>
      <c r="F70" s="1">
        <f>IF(A70&lt;&gt;"",D70*E70,"")</f>
        <v>0</v>
      </c>
      <c r="G70" s="1">
        <f>IF(A70&lt;&gt;"",D70-F70,"")</f>
        <v>0</v>
      </c>
      <c r="H70">
        <f>IF(A70&lt;&gt;"",IFERROR(VLOOKUP(A70,Consignantes!A:K,10,FALSE),""),"")</f>
        <v>0</v>
      </c>
      <c r="I70" t="s">
        <v>143</v>
      </c>
    </row>
    <row r="71" spans="1:9">
      <c r="A71">
        <f>IF(ROW()-7&lt;=COUNTA(Consignantes!A:A),INDEX(Consignantes!A:A,ROW()-5),"")</f>
        <v>0</v>
      </c>
      <c r="B71">
        <f>IF(A71&lt;&gt;"",IFERROR(VLOOKUP(A71,Consignantes!A:B,2,FALSE),""),"")</f>
        <v>0</v>
      </c>
      <c r="C71">
        <f>IF(A71&lt;&gt;"",SUMIFS(Vendas!A:A,Vendas!K:K,A71,Vendas!B:B,"&gt;="&amp;$B$3, Vendas!B:B,"&lt;="&amp;$B$4),"")</f>
        <v>0</v>
      </c>
      <c r="D71" s="1">
        <f>IF(A71&lt;&gt;"",SUMIFS(Vendas!D:D,Vendas!K:K,A71,Vendas!B:B,"&gt;="&amp;$B$3, Vendas!B:B,"&lt;="&amp;$B$4),"")</f>
        <v>0</v>
      </c>
      <c r="E71" s="4">
        <f>IF(A71&lt;&gt;"",IFERROR(VLOOKUP(A71,Consignantes!A:G,7,FALSE),0.5),"")</f>
        <v>0</v>
      </c>
      <c r="F71" s="1">
        <f>IF(A71&lt;&gt;"",D71*E71,"")</f>
        <v>0</v>
      </c>
      <c r="G71" s="1">
        <f>IF(A71&lt;&gt;"",D71-F71,"")</f>
        <v>0</v>
      </c>
      <c r="H71">
        <f>IF(A71&lt;&gt;"",IFERROR(VLOOKUP(A71,Consignantes!A:K,10,FALSE),""),"")</f>
        <v>0</v>
      </c>
      <c r="I71" t="s">
        <v>143</v>
      </c>
    </row>
    <row r="72" spans="1:9">
      <c r="A72">
        <f>IF(ROW()-7&lt;=COUNTA(Consignantes!A:A),INDEX(Consignantes!A:A,ROW()-5),"")</f>
        <v>0</v>
      </c>
      <c r="B72">
        <f>IF(A72&lt;&gt;"",IFERROR(VLOOKUP(A72,Consignantes!A:B,2,FALSE),""),"")</f>
        <v>0</v>
      </c>
      <c r="C72">
        <f>IF(A72&lt;&gt;"",SUMIFS(Vendas!A:A,Vendas!K:K,A72,Vendas!B:B,"&gt;="&amp;$B$3, Vendas!B:B,"&lt;="&amp;$B$4),"")</f>
        <v>0</v>
      </c>
      <c r="D72" s="1">
        <f>IF(A72&lt;&gt;"",SUMIFS(Vendas!D:D,Vendas!K:K,A72,Vendas!B:B,"&gt;="&amp;$B$3, Vendas!B:B,"&lt;="&amp;$B$4),"")</f>
        <v>0</v>
      </c>
      <c r="E72" s="4">
        <f>IF(A72&lt;&gt;"",IFERROR(VLOOKUP(A72,Consignantes!A:G,7,FALSE),0.5),"")</f>
        <v>0</v>
      </c>
      <c r="F72" s="1">
        <f>IF(A72&lt;&gt;"",D72*E72,"")</f>
        <v>0</v>
      </c>
      <c r="G72" s="1">
        <f>IF(A72&lt;&gt;"",D72-F72,"")</f>
        <v>0</v>
      </c>
      <c r="H72">
        <f>IF(A72&lt;&gt;"",IFERROR(VLOOKUP(A72,Consignantes!A:K,10,FALSE),""),"")</f>
        <v>0</v>
      </c>
      <c r="I72" t="s">
        <v>143</v>
      </c>
    </row>
    <row r="73" spans="1:9">
      <c r="A73">
        <f>IF(ROW()-7&lt;=COUNTA(Consignantes!A:A),INDEX(Consignantes!A:A,ROW()-5),"")</f>
        <v>0</v>
      </c>
      <c r="B73">
        <f>IF(A73&lt;&gt;"",IFERROR(VLOOKUP(A73,Consignantes!A:B,2,FALSE),""),"")</f>
        <v>0</v>
      </c>
      <c r="C73">
        <f>IF(A73&lt;&gt;"",SUMIFS(Vendas!A:A,Vendas!K:K,A73,Vendas!B:B,"&gt;="&amp;$B$3, Vendas!B:B,"&lt;="&amp;$B$4),"")</f>
        <v>0</v>
      </c>
      <c r="D73" s="1">
        <f>IF(A73&lt;&gt;"",SUMIFS(Vendas!D:D,Vendas!K:K,A73,Vendas!B:B,"&gt;="&amp;$B$3, Vendas!B:B,"&lt;="&amp;$B$4),"")</f>
        <v>0</v>
      </c>
      <c r="E73" s="4">
        <f>IF(A73&lt;&gt;"",IFERROR(VLOOKUP(A73,Consignantes!A:G,7,FALSE),0.5),"")</f>
        <v>0</v>
      </c>
      <c r="F73" s="1">
        <f>IF(A73&lt;&gt;"",D73*E73,"")</f>
        <v>0</v>
      </c>
      <c r="G73" s="1">
        <f>IF(A73&lt;&gt;"",D73-F73,"")</f>
        <v>0</v>
      </c>
      <c r="H73">
        <f>IF(A73&lt;&gt;"",IFERROR(VLOOKUP(A73,Consignantes!A:K,10,FALSE),""),"")</f>
        <v>0</v>
      </c>
      <c r="I73" t="s">
        <v>143</v>
      </c>
    </row>
    <row r="74" spans="1:9">
      <c r="A74">
        <f>IF(ROW()-7&lt;=COUNTA(Consignantes!A:A),INDEX(Consignantes!A:A,ROW()-5),"")</f>
        <v>0</v>
      </c>
      <c r="B74">
        <f>IF(A74&lt;&gt;"",IFERROR(VLOOKUP(A74,Consignantes!A:B,2,FALSE),""),"")</f>
        <v>0</v>
      </c>
      <c r="C74">
        <f>IF(A74&lt;&gt;"",SUMIFS(Vendas!A:A,Vendas!K:K,A74,Vendas!B:B,"&gt;="&amp;$B$3, Vendas!B:B,"&lt;="&amp;$B$4),"")</f>
        <v>0</v>
      </c>
      <c r="D74" s="1">
        <f>IF(A74&lt;&gt;"",SUMIFS(Vendas!D:D,Vendas!K:K,A74,Vendas!B:B,"&gt;="&amp;$B$3, Vendas!B:B,"&lt;="&amp;$B$4),"")</f>
        <v>0</v>
      </c>
      <c r="E74" s="4">
        <f>IF(A74&lt;&gt;"",IFERROR(VLOOKUP(A74,Consignantes!A:G,7,FALSE),0.5),"")</f>
        <v>0</v>
      </c>
      <c r="F74" s="1">
        <f>IF(A74&lt;&gt;"",D74*E74,"")</f>
        <v>0</v>
      </c>
      <c r="G74" s="1">
        <f>IF(A74&lt;&gt;"",D74-F74,"")</f>
        <v>0</v>
      </c>
      <c r="H74">
        <f>IF(A74&lt;&gt;"",IFERROR(VLOOKUP(A74,Consignantes!A:K,10,FALSE),""),"")</f>
        <v>0</v>
      </c>
      <c r="I74" t="s">
        <v>143</v>
      </c>
    </row>
    <row r="75" spans="1:9">
      <c r="A75">
        <f>IF(ROW()-7&lt;=COUNTA(Consignantes!A:A),INDEX(Consignantes!A:A,ROW()-5),"")</f>
        <v>0</v>
      </c>
      <c r="B75">
        <f>IF(A75&lt;&gt;"",IFERROR(VLOOKUP(A75,Consignantes!A:B,2,FALSE),""),"")</f>
        <v>0</v>
      </c>
      <c r="C75">
        <f>IF(A75&lt;&gt;"",SUMIFS(Vendas!A:A,Vendas!K:K,A75,Vendas!B:B,"&gt;="&amp;$B$3, Vendas!B:B,"&lt;="&amp;$B$4),"")</f>
        <v>0</v>
      </c>
      <c r="D75" s="1">
        <f>IF(A75&lt;&gt;"",SUMIFS(Vendas!D:D,Vendas!K:K,A75,Vendas!B:B,"&gt;="&amp;$B$3, Vendas!B:B,"&lt;="&amp;$B$4),"")</f>
        <v>0</v>
      </c>
      <c r="E75" s="4">
        <f>IF(A75&lt;&gt;"",IFERROR(VLOOKUP(A75,Consignantes!A:G,7,FALSE),0.5),"")</f>
        <v>0</v>
      </c>
      <c r="F75" s="1">
        <f>IF(A75&lt;&gt;"",D75*E75,"")</f>
        <v>0</v>
      </c>
      <c r="G75" s="1">
        <f>IF(A75&lt;&gt;"",D75-F75,"")</f>
        <v>0</v>
      </c>
      <c r="H75">
        <f>IF(A75&lt;&gt;"",IFERROR(VLOOKUP(A75,Consignantes!A:K,10,FALSE),""),"")</f>
        <v>0</v>
      </c>
      <c r="I75" t="s">
        <v>143</v>
      </c>
    </row>
    <row r="76" spans="1:9">
      <c r="A76">
        <f>IF(ROW()-7&lt;=COUNTA(Consignantes!A:A),INDEX(Consignantes!A:A,ROW()-5),"")</f>
        <v>0</v>
      </c>
      <c r="B76">
        <f>IF(A76&lt;&gt;"",IFERROR(VLOOKUP(A76,Consignantes!A:B,2,FALSE),""),"")</f>
        <v>0</v>
      </c>
      <c r="C76">
        <f>IF(A76&lt;&gt;"",SUMIFS(Vendas!A:A,Vendas!K:K,A76,Vendas!B:B,"&gt;="&amp;$B$3, Vendas!B:B,"&lt;="&amp;$B$4),"")</f>
        <v>0</v>
      </c>
      <c r="D76" s="1">
        <f>IF(A76&lt;&gt;"",SUMIFS(Vendas!D:D,Vendas!K:K,A76,Vendas!B:B,"&gt;="&amp;$B$3, Vendas!B:B,"&lt;="&amp;$B$4),"")</f>
        <v>0</v>
      </c>
      <c r="E76" s="4">
        <f>IF(A76&lt;&gt;"",IFERROR(VLOOKUP(A76,Consignantes!A:G,7,FALSE),0.5),"")</f>
        <v>0</v>
      </c>
      <c r="F76" s="1">
        <f>IF(A76&lt;&gt;"",D76*E76,"")</f>
        <v>0</v>
      </c>
      <c r="G76" s="1">
        <f>IF(A76&lt;&gt;"",D76-F76,"")</f>
        <v>0</v>
      </c>
      <c r="H76">
        <f>IF(A76&lt;&gt;"",IFERROR(VLOOKUP(A76,Consignantes!A:K,10,FALSE),""),"")</f>
        <v>0</v>
      </c>
      <c r="I76" t="s">
        <v>143</v>
      </c>
    </row>
    <row r="77" spans="1:9">
      <c r="A77">
        <f>IF(ROW()-7&lt;=COUNTA(Consignantes!A:A),INDEX(Consignantes!A:A,ROW()-5),"")</f>
        <v>0</v>
      </c>
      <c r="B77">
        <f>IF(A77&lt;&gt;"",IFERROR(VLOOKUP(A77,Consignantes!A:B,2,FALSE),""),"")</f>
        <v>0</v>
      </c>
      <c r="C77">
        <f>IF(A77&lt;&gt;"",SUMIFS(Vendas!A:A,Vendas!K:K,A77,Vendas!B:B,"&gt;="&amp;$B$3, Vendas!B:B,"&lt;="&amp;$B$4),"")</f>
        <v>0</v>
      </c>
      <c r="D77" s="1">
        <f>IF(A77&lt;&gt;"",SUMIFS(Vendas!D:D,Vendas!K:K,A77,Vendas!B:B,"&gt;="&amp;$B$3, Vendas!B:B,"&lt;="&amp;$B$4),"")</f>
        <v>0</v>
      </c>
      <c r="E77" s="4">
        <f>IF(A77&lt;&gt;"",IFERROR(VLOOKUP(A77,Consignantes!A:G,7,FALSE),0.5),"")</f>
        <v>0</v>
      </c>
      <c r="F77" s="1">
        <f>IF(A77&lt;&gt;"",D77*E77,"")</f>
        <v>0</v>
      </c>
      <c r="G77" s="1">
        <f>IF(A77&lt;&gt;"",D77-F77,"")</f>
        <v>0</v>
      </c>
      <c r="H77">
        <f>IF(A77&lt;&gt;"",IFERROR(VLOOKUP(A77,Consignantes!A:K,10,FALSE),""),"")</f>
        <v>0</v>
      </c>
      <c r="I77" t="s">
        <v>143</v>
      </c>
    </row>
    <row r="78" spans="1:9">
      <c r="A78">
        <f>IF(ROW()-7&lt;=COUNTA(Consignantes!A:A),INDEX(Consignantes!A:A,ROW()-5),"")</f>
        <v>0</v>
      </c>
      <c r="B78">
        <f>IF(A78&lt;&gt;"",IFERROR(VLOOKUP(A78,Consignantes!A:B,2,FALSE),""),"")</f>
        <v>0</v>
      </c>
      <c r="C78">
        <f>IF(A78&lt;&gt;"",SUMIFS(Vendas!A:A,Vendas!K:K,A78,Vendas!B:B,"&gt;="&amp;$B$3, Vendas!B:B,"&lt;="&amp;$B$4),"")</f>
        <v>0</v>
      </c>
      <c r="D78" s="1">
        <f>IF(A78&lt;&gt;"",SUMIFS(Vendas!D:D,Vendas!K:K,A78,Vendas!B:B,"&gt;="&amp;$B$3, Vendas!B:B,"&lt;="&amp;$B$4),"")</f>
        <v>0</v>
      </c>
      <c r="E78" s="4">
        <f>IF(A78&lt;&gt;"",IFERROR(VLOOKUP(A78,Consignantes!A:G,7,FALSE),0.5),"")</f>
        <v>0</v>
      </c>
      <c r="F78" s="1">
        <f>IF(A78&lt;&gt;"",D78*E78,"")</f>
        <v>0</v>
      </c>
      <c r="G78" s="1">
        <f>IF(A78&lt;&gt;"",D78-F78,"")</f>
        <v>0</v>
      </c>
      <c r="H78">
        <f>IF(A78&lt;&gt;"",IFERROR(VLOOKUP(A78,Consignantes!A:K,10,FALSE),""),"")</f>
        <v>0</v>
      </c>
      <c r="I78" t="s">
        <v>143</v>
      </c>
    </row>
    <row r="79" spans="1:9">
      <c r="A79">
        <f>IF(ROW()-7&lt;=COUNTA(Consignantes!A:A),INDEX(Consignantes!A:A,ROW()-5),"")</f>
        <v>0</v>
      </c>
      <c r="B79">
        <f>IF(A79&lt;&gt;"",IFERROR(VLOOKUP(A79,Consignantes!A:B,2,FALSE),""),"")</f>
        <v>0</v>
      </c>
      <c r="C79">
        <f>IF(A79&lt;&gt;"",SUMIFS(Vendas!A:A,Vendas!K:K,A79,Vendas!B:B,"&gt;="&amp;$B$3, Vendas!B:B,"&lt;="&amp;$B$4),"")</f>
        <v>0</v>
      </c>
      <c r="D79" s="1">
        <f>IF(A79&lt;&gt;"",SUMIFS(Vendas!D:D,Vendas!K:K,A79,Vendas!B:B,"&gt;="&amp;$B$3, Vendas!B:B,"&lt;="&amp;$B$4),"")</f>
        <v>0</v>
      </c>
      <c r="E79" s="4">
        <f>IF(A79&lt;&gt;"",IFERROR(VLOOKUP(A79,Consignantes!A:G,7,FALSE),0.5),"")</f>
        <v>0</v>
      </c>
      <c r="F79" s="1">
        <f>IF(A79&lt;&gt;"",D79*E79,"")</f>
        <v>0</v>
      </c>
      <c r="G79" s="1">
        <f>IF(A79&lt;&gt;"",D79-F79,"")</f>
        <v>0</v>
      </c>
      <c r="H79">
        <f>IF(A79&lt;&gt;"",IFERROR(VLOOKUP(A79,Consignantes!A:K,10,FALSE),""),"")</f>
        <v>0</v>
      </c>
      <c r="I79" t="s">
        <v>143</v>
      </c>
    </row>
    <row r="80" spans="1:9">
      <c r="A80">
        <f>IF(ROW()-7&lt;=COUNTA(Consignantes!A:A),INDEX(Consignantes!A:A,ROW()-5),"")</f>
        <v>0</v>
      </c>
      <c r="B80">
        <f>IF(A80&lt;&gt;"",IFERROR(VLOOKUP(A80,Consignantes!A:B,2,FALSE),""),"")</f>
        <v>0</v>
      </c>
      <c r="C80">
        <f>IF(A80&lt;&gt;"",SUMIFS(Vendas!A:A,Vendas!K:K,A80,Vendas!B:B,"&gt;="&amp;$B$3, Vendas!B:B,"&lt;="&amp;$B$4),"")</f>
        <v>0</v>
      </c>
      <c r="D80" s="1">
        <f>IF(A80&lt;&gt;"",SUMIFS(Vendas!D:D,Vendas!K:K,A80,Vendas!B:B,"&gt;="&amp;$B$3, Vendas!B:B,"&lt;="&amp;$B$4),"")</f>
        <v>0</v>
      </c>
      <c r="E80" s="4">
        <f>IF(A80&lt;&gt;"",IFERROR(VLOOKUP(A80,Consignantes!A:G,7,FALSE),0.5),"")</f>
        <v>0</v>
      </c>
      <c r="F80" s="1">
        <f>IF(A80&lt;&gt;"",D80*E80,"")</f>
        <v>0</v>
      </c>
      <c r="G80" s="1">
        <f>IF(A80&lt;&gt;"",D80-F80,"")</f>
        <v>0</v>
      </c>
      <c r="H80">
        <f>IF(A80&lt;&gt;"",IFERROR(VLOOKUP(A80,Consignantes!A:K,10,FALSE),""),"")</f>
        <v>0</v>
      </c>
      <c r="I80" t="s">
        <v>143</v>
      </c>
    </row>
    <row r="81" spans="1:9">
      <c r="A81">
        <f>IF(ROW()-7&lt;=COUNTA(Consignantes!A:A),INDEX(Consignantes!A:A,ROW()-5),"")</f>
        <v>0</v>
      </c>
      <c r="B81">
        <f>IF(A81&lt;&gt;"",IFERROR(VLOOKUP(A81,Consignantes!A:B,2,FALSE),""),"")</f>
        <v>0</v>
      </c>
      <c r="C81">
        <f>IF(A81&lt;&gt;"",SUMIFS(Vendas!A:A,Vendas!K:K,A81,Vendas!B:B,"&gt;="&amp;$B$3, Vendas!B:B,"&lt;="&amp;$B$4),"")</f>
        <v>0</v>
      </c>
      <c r="D81" s="1">
        <f>IF(A81&lt;&gt;"",SUMIFS(Vendas!D:D,Vendas!K:K,A81,Vendas!B:B,"&gt;="&amp;$B$3, Vendas!B:B,"&lt;="&amp;$B$4),"")</f>
        <v>0</v>
      </c>
      <c r="E81" s="4">
        <f>IF(A81&lt;&gt;"",IFERROR(VLOOKUP(A81,Consignantes!A:G,7,FALSE),0.5),"")</f>
        <v>0</v>
      </c>
      <c r="F81" s="1">
        <f>IF(A81&lt;&gt;"",D81*E81,"")</f>
        <v>0</v>
      </c>
      <c r="G81" s="1">
        <f>IF(A81&lt;&gt;"",D81-F81,"")</f>
        <v>0</v>
      </c>
      <c r="H81">
        <f>IF(A81&lt;&gt;"",IFERROR(VLOOKUP(A81,Consignantes!A:K,10,FALSE),""),"")</f>
        <v>0</v>
      </c>
      <c r="I81" t="s">
        <v>143</v>
      </c>
    </row>
    <row r="82" spans="1:9">
      <c r="A82">
        <f>IF(ROW()-7&lt;=COUNTA(Consignantes!A:A),INDEX(Consignantes!A:A,ROW()-5),"")</f>
        <v>0</v>
      </c>
      <c r="B82">
        <f>IF(A82&lt;&gt;"",IFERROR(VLOOKUP(A82,Consignantes!A:B,2,FALSE),""),"")</f>
        <v>0</v>
      </c>
      <c r="C82">
        <f>IF(A82&lt;&gt;"",SUMIFS(Vendas!A:A,Vendas!K:K,A82,Vendas!B:B,"&gt;="&amp;$B$3, Vendas!B:B,"&lt;="&amp;$B$4),"")</f>
        <v>0</v>
      </c>
      <c r="D82" s="1">
        <f>IF(A82&lt;&gt;"",SUMIFS(Vendas!D:D,Vendas!K:K,A82,Vendas!B:B,"&gt;="&amp;$B$3, Vendas!B:B,"&lt;="&amp;$B$4),"")</f>
        <v>0</v>
      </c>
      <c r="E82" s="4">
        <f>IF(A82&lt;&gt;"",IFERROR(VLOOKUP(A82,Consignantes!A:G,7,FALSE),0.5),"")</f>
        <v>0</v>
      </c>
      <c r="F82" s="1">
        <f>IF(A82&lt;&gt;"",D82*E82,"")</f>
        <v>0</v>
      </c>
      <c r="G82" s="1">
        <f>IF(A82&lt;&gt;"",D82-F82,"")</f>
        <v>0</v>
      </c>
      <c r="H82">
        <f>IF(A82&lt;&gt;"",IFERROR(VLOOKUP(A82,Consignantes!A:K,10,FALSE),""),"")</f>
        <v>0</v>
      </c>
      <c r="I82" t="s">
        <v>143</v>
      </c>
    </row>
    <row r="83" spans="1:9">
      <c r="A83">
        <f>IF(ROW()-7&lt;=COUNTA(Consignantes!A:A),INDEX(Consignantes!A:A,ROW()-5),"")</f>
        <v>0</v>
      </c>
      <c r="B83">
        <f>IF(A83&lt;&gt;"",IFERROR(VLOOKUP(A83,Consignantes!A:B,2,FALSE),""),"")</f>
        <v>0</v>
      </c>
      <c r="C83">
        <f>IF(A83&lt;&gt;"",SUMIFS(Vendas!A:A,Vendas!K:K,A83,Vendas!B:B,"&gt;="&amp;$B$3, Vendas!B:B,"&lt;="&amp;$B$4),"")</f>
        <v>0</v>
      </c>
      <c r="D83" s="1">
        <f>IF(A83&lt;&gt;"",SUMIFS(Vendas!D:D,Vendas!K:K,A83,Vendas!B:B,"&gt;="&amp;$B$3, Vendas!B:B,"&lt;="&amp;$B$4),"")</f>
        <v>0</v>
      </c>
      <c r="E83" s="4">
        <f>IF(A83&lt;&gt;"",IFERROR(VLOOKUP(A83,Consignantes!A:G,7,FALSE),0.5),"")</f>
        <v>0</v>
      </c>
      <c r="F83" s="1">
        <f>IF(A83&lt;&gt;"",D83*E83,"")</f>
        <v>0</v>
      </c>
      <c r="G83" s="1">
        <f>IF(A83&lt;&gt;"",D83-F83,"")</f>
        <v>0</v>
      </c>
      <c r="H83">
        <f>IF(A83&lt;&gt;"",IFERROR(VLOOKUP(A83,Consignantes!A:K,10,FALSE),""),"")</f>
        <v>0</v>
      </c>
      <c r="I83" t="s">
        <v>143</v>
      </c>
    </row>
    <row r="84" spans="1:9">
      <c r="A84">
        <f>IF(ROW()-7&lt;=COUNTA(Consignantes!A:A),INDEX(Consignantes!A:A,ROW()-5),"")</f>
        <v>0</v>
      </c>
      <c r="B84">
        <f>IF(A84&lt;&gt;"",IFERROR(VLOOKUP(A84,Consignantes!A:B,2,FALSE),""),"")</f>
        <v>0</v>
      </c>
      <c r="C84">
        <f>IF(A84&lt;&gt;"",SUMIFS(Vendas!A:A,Vendas!K:K,A84,Vendas!B:B,"&gt;="&amp;$B$3, Vendas!B:B,"&lt;="&amp;$B$4),"")</f>
        <v>0</v>
      </c>
      <c r="D84" s="1">
        <f>IF(A84&lt;&gt;"",SUMIFS(Vendas!D:D,Vendas!K:K,A84,Vendas!B:B,"&gt;="&amp;$B$3, Vendas!B:B,"&lt;="&amp;$B$4),"")</f>
        <v>0</v>
      </c>
      <c r="E84" s="4">
        <f>IF(A84&lt;&gt;"",IFERROR(VLOOKUP(A84,Consignantes!A:G,7,FALSE),0.5),"")</f>
        <v>0</v>
      </c>
      <c r="F84" s="1">
        <f>IF(A84&lt;&gt;"",D84*E84,"")</f>
        <v>0</v>
      </c>
      <c r="G84" s="1">
        <f>IF(A84&lt;&gt;"",D84-F84,"")</f>
        <v>0</v>
      </c>
      <c r="H84">
        <f>IF(A84&lt;&gt;"",IFERROR(VLOOKUP(A84,Consignantes!A:K,10,FALSE),""),"")</f>
        <v>0</v>
      </c>
      <c r="I84" t="s">
        <v>143</v>
      </c>
    </row>
    <row r="85" spans="1:9">
      <c r="A85">
        <f>IF(ROW()-7&lt;=COUNTA(Consignantes!A:A),INDEX(Consignantes!A:A,ROW()-5),"")</f>
        <v>0</v>
      </c>
      <c r="B85">
        <f>IF(A85&lt;&gt;"",IFERROR(VLOOKUP(A85,Consignantes!A:B,2,FALSE),""),"")</f>
        <v>0</v>
      </c>
      <c r="C85">
        <f>IF(A85&lt;&gt;"",SUMIFS(Vendas!A:A,Vendas!K:K,A85,Vendas!B:B,"&gt;="&amp;$B$3, Vendas!B:B,"&lt;="&amp;$B$4),"")</f>
        <v>0</v>
      </c>
      <c r="D85" s="1">
        <f>IF(A85&lt;&gt;"",SUMIFS(Vendas!D:D,Vendas!K:K,A85,Vendas!B:B,"&gt;="&amp;$B$3, Vendas!B:B,"&lt;="&amp;$B$4),"")</f>
        <v>0</v>
      </c>
      <c r="E85" s="4">
        <f>IF(A85&lt;&gt;"",IFERROR(VLOOKUP(A85,Consignantes!A:G,7,FALSE),0.5),"")</f>
        <v>0</v>
      </c>
      <c r="F85" s="1">
        <f>IF(A85&lt;&gt;"",D85*E85,"")</f>
        <v>0</v>
      </c>
      <c r="G85" s="1">
        <f>IF(A85&lt;&gt;"",D85-F85,"")</f>
        <v>0</v>
      </c>
      <c r="H85">
        <f>IF(A85&lt;&gt;"",IFERROR(VLOOKUP(A85,Consignantes!A:K,10,FALSE),""),"")</f>
        <v>0</v>
      </c>
      <c r="I85" t="s">
        <v>143</v>
      </c>
    </row>
    <row r="86" spans="1:9">
      <c r="A86">
        <f>IF(ROW()-7&lt;=COUNTA(Consignantes!A:A),INDEX(Consignantes!A:A,ROW()-5),"")</f>
        <v>0</v>
      </c>
      <c r="B86">
        <f>IF(A86&lt;&gt;"",IFERROR(VLOOKUP(A86,Consignantes!A:B,2,FALSE),""),"")</f>
        <v>0</v>
      </c>
      <c r="C86">
        <f>IF(A86&lt;&gt;"",SUMIFS(Vendas!A:A,Vendas!K:K,A86,Vendas!B:B,"&gt;="&amp;$B$3, Vendas!B:B,"&lt;="&amp;$B$4),"")</f>
        <v>0</v>
      </c>
      <c r="D86" s="1">
        <f>IF(A86&lt;&gt;"",SUMIFS(Vendas!D:D,Vendas!K:K,A86,Vendas!B:B,"&gt;="&amp;$B$3, Vendas!B:B,"&lt;="&amp;$B$4),"")</f>
        <v>0</v>
      </c>
      <c r="E86" s="4">
        <f>IF(A86&lt;&gt;"",IFERROR(VLOOKUP(A86,Consignantes!A:G,7,FALSE),0.5),"")</f>
        <v>0</v>
      </c>
      <c r="F86" s="1">
        <f>IF(A86&lt;&gt;"",D86*E86,"")</f>
        <v>0</v>
      </c>
      <c r="G86" s="1">
        <f>IF(A86&lt;&gt;"",D86-F86,"")</f>
        <v>0</v>
      </c>
      <c r="H86">
        <f>IF(A86&lt;&gt;"",IFERROR(VLOOKUP(A86,Consignantes!A:K,10,FALSE),""),"")</f>
        <v>0</v>
      </c>
      <c r="I86" t="s">
        <v>143</v>
      </c>
    </row>
    <row r="87" spans="1:9">
      <c r="A87">
        <f>IF(ROW()-7&lt;=COUNTA(Consignantes!A:A),INDEX(Consignantes!A:A,ROW()-5),"")</f>
        <v>0</v>
      </c>
      <c r="B87">
        <f>IF(A87&lt;&gt;"",IFERROR(VLOOKUP(A87,Consignantes!A:B,2,FALSE),""),"")</f>
        <v>0</v>
      </c>
      <c r="C87">
        <f>IF(A87&lt;&gt;"",SUMIFS(Vendas!A:A,Vendas!K:K,A87,Vendas!B:B,"&gt;="&amp;$B$3, Vendas!B:B,"&lt;="&amp;$B$4),"")</f>
        <v>0</v>
      </c>
      <c r="D87" s="1">
        <f>IF(A87&lt;&gt;"",SUMIFS(Vendas!D:D,Vendas!K:K,A87,Vendas!B:B,"&gt;="&amp;$B$3, Vendas!B:B,"&lt;="&amp;$B$4),"")</f>
        <v>0</v>
      </c>
      <c r="E87" s="4">
        <f>IF(A87&lt;&gt;"",IFERROR(VLOOKUP(A87,Consignantes!A:G,7,FALSE),0.5),"")</f>
        <v>0</v>
      </c>
      <c r="F87" s="1">
        <f>IF(A87&lt;&gt;"",D87*E87,"")</f>
        <v>0</v>
      </c>
      <c r="G87" s="1">
        <f>IF(A87&lt;&gt;"",D87-F87,"")</f>
        <v>0</v>
      </c>
      <c r="H87">
        <f>IF(A87&lt;&gt;"",IFERROR(VLOOKUP(A87,Consignantes!A:K,10,FALSE),""),"")</f>
        <v>0</v>
      </c>
      <c r="I87" t="s">
        <v>143</v>
      </c>
    </row>
    <row r="88" spans="1:9">
      <c r="A88">
        <f>IF(ROW()-7&lt;=COUNTA(Consignantes!A:A),INDEX(Consignantes!A:A,ROW()-5),"")</f>
        <v>0</v>
      </c>
      <c r="B88">
        <f>IF(A88&lt;&gt;"",IFERROR(VLOOKUP(A88,Consignantes!A:B,2,FALSE),""),"")</f>
        <v>0</v>
      </c>
      <c r="C88">
        <f>IF(A88&lt;&gt;"",SUMIFS(Vendas!A:A,Vendas!K:K,A88,Vendas!B:B,"&gt;="&amp;$B$3, Vendas!B:B,"&lt;="&amp;$B$4),"")</f>
        <v>0</v>
      </c>
      <c r="D88" s="1">
        <f>IF(A88&lt;&gt;"",SUMIFS(Vendas!D:D,Vendas!K:K,A88,Vendas!B:B,"&gt;="&amp;$B$3, Vendas!B:B,"&lt;="&amp;$B$4),"")</f>
        <v>0</v>
      </c>
      <c r="E88" s="4">
        <f>IF(A88&lt;&gt;"",IFERROR(VLOOKUP(A88,Consignantes!A:G,7,FALSE),0.5),"")</f>
        <v>0</v>
      </c>
      <c r="F88" s="1">
        <f>IF(A88&lt;&gt;"",D88*E88,"")</f>
        <v>0</v>
      </c>
      <c r="G88" s="1">
        <f>IF(A88&lt;&gt;"",D88-F88,"")</f>
        <v>0</v>
      </c>
      <c r="H88">
        <f>IF(A88&lt;&gt;"",IFERROR(VLOOKUP(A88,Consignantes!A:K,10,FALSE),""),"")</f>
        <v>0</v>
      </c>
      <c r="I88" t="s">
        <v>143</v>
      </c>
    </row>
    <row r="89" spans="1:9">
      <c r="A89">
        <f>IF(ROW()-7&lt;=COUNTA(Consignantes!A:A),INDEX(Consignantes!A:A,ROW()-5),"")</f>
        <v>0</v>
      </c>
      <c r="B89">
        <f>IF(A89&lt;&gt;"",IFERROR(VLOOKUP(A89,Consignantes!A:B,2,FALSE),""),"")</f>
        <v>0</v>
      </c>
      <c r="C89">
        <f>IF(A89&lt;&gt;"",SUMIFS(Vendas!A:A,Vendas!K:K,A89,Vendas!B:B,"&gt;="&amp;$B$3, Vendas!B:B,"&lt;="&amp;$B$4),"")</f>
        <v>0</v>
      </c>
      <c r="D89" s="1">
        <f>IF(A89&lt;&gt;"",SUMIFS(Vendas!D:D,Vendas!K:K,A89,Vendas!B:B,"&gt;="&amp;$B$3, Vendas!B:B,"&lt;="&amp;$B$4),"")</f>
        <v>0</v>
      </c>
      <c r="E89" s="4">
        <f>IF(A89&lt;&gt;"",IFERROR(VLOOKUP(A89,Consignantes!A:G,7,FALSE),0.5),"")</f>
        <v>0</v>
      </c>
      <c r="F89" s="1">
        <f>IF(A89&lt;&gt;"",D89*E89,"")</f>
        <v>0</v>
      </c>
      <c r="G89" s="1">
        <f>IF(A89&lt;&gt;"",D89-F89,"")</f>
        <v>0</v>
      </c>
      <c r="H89">
        <f>IF(A89&lt;&gt;"",IFERROR(VLOOKUP(A89,Consignantes!A:K,10,FALSE),""),"")</f>
        <v>0</v>
      </c>
      <c r="I89" t="s">
        <v>143</v>
      </c>
    </row>
    <row r="90" spans="1:9">
      <c r="A90">
        <f>IF(ROW()-7&lt;=COUNTA(Consignantes!A:A),INDEX(Consignantes!A:A,ROW()-5),"")</f>
        <v>0</v>
      </c>
      <c r="B90">
        <f>IF(A90&lt;&gt;"",IFERROR(VLOOKUP(A90,Consignantes!A:B,2,FALSE),""),"")</f>
        <v>0</v>
      </c>
      <c r="C90">
        <f>IF(A90&lt;&gt;"",SUMIFS(Vendas!A:A,Vendas!K:K,A90,Vendas!B:B,"&gt;="&amp;$B$3, Vendas!B:B,"&lt;="&amp;$B$4),"")</f>
        <v>0</v>
      </c>
      <c r="D90" s="1">
        <f>IF(A90&lt;&gt;"",SUMIFS(Vendas!D:D,Vendas!K:K,A90,Vendas!B:B,"&gt;="&amp;$B$3, Vendas!B:B,"&lt;="&amp;$B$4),"")</f>
        <v>0</v>
      </c>
      <c r="E90" s="4">
        <f>IF(A90&lt;&gt;"",IFERROR(VLOOKUP(A90,Consignantes!A:G,7,FALSE),0.5),"")</f>
        <v>0</v>
      </c>
      <c r="F90" s="1">
        <f>IF(A90&lt;&gt;"",D90*E90,"")</f>
        <v>0</v>
      </c>
      <c r="G90" s="1">
        <f>IF(A90&lt;&gt;"",D90-F90,"")</f>
        <v>0</v>
      </c>
      <c r="H90">
        <f>IF(A90&lt;&gt;"",IFERROR(VLOOKUP(A90,Consignantes!A:K,10,FALSE),""),"")</f>
        <v>0</v>
      </c>
      <c r="I90" t="s">
        <v>143</v>
      </c>
    </row>
    <row r="91" spans="1:9">
      <c r="A91">
        <f>IF(ROW()-7&lt;=COUNTA(Consignantes!A:A),INDEX(Consignantes!A:A,ROW()-5),"")</f>
        <v>0</v>
      </c>
      <c r="B91">
        <f>IF(A91&lt;&gt;"",IFERROR(VLOOKUP(A91,Consignantes!A:B,2,FALSE),""),"")</f>
        <v>0</v>
      </c>
      <c r="C91">
        <f>IF(A91&lt;&gt;"",SUMIFS(Vendas!A:A,Vendas!K:K,A91,Vendas!B:B,"&gt;="&amp;$B$3, Vendas!B:B,"&lt;="&amp;$B$4),"")</f>
        <v>0</v>
      </c>
      <c r="D91" s="1">
        <f>IF(A91&lt;&gt;"",SUMIFS(Vendas!D:D,Vendas!K:K,A91,Vendas!B:B,"&gt;="&amp;$B$3, Vendas!B:B,"&lt;="&amp;$B$4),"")</f>
        <v>0</v>
      </c>
      <c r="E91" s="4">
        <f>IF(A91&lt;&gt;"",IFERROR(VLOOKUP(A91,Consignantes!A:G,7,FALSE),0.5),"")</f>
        <v>0</v>
      </c>
      <c r="F91" s="1">
        <f>IF(A91&lt;&gt;"",D91*E91,"")</f>
        <v>0</v>
      </c>
      <c r="G91" s="1">
        <f>IF(A91&lt;&gt;"",D91-F91,"")</f>
        <v>0</v>
      </c>
      <c r="H91">
        <f>IF(A91&lt;&gt;"",IFERROR(VLOOKUP(A91,Consignantes!A:K,10,FALSE),""),"")</f>
        <v>0</v>
      </c>
      <c r="I91" t="s">
        <v>143</v>
      </c>
    </row>
    <row r="92" spans="1:9">
      <c r="A92">
        <f>IF(ROW()-7&lt;=COUNTA(Consignantes!A:A),INDEX(Consignantes!A:A,ROW()-5),"")</f>
        <v>0</v>
      </c>
      <c r="B92">
        <f>IF(A92&lt;&gt;"",IFERROR(VLOOKUP(A92,Consignantes!A:B,2,FALSE),""),"")</f>
        <v>0</v>
      </c>
      <c r="C92">
        <f>IF(A92&lt;&gt;"",SUMIFS(Vendas!A:A,Vendas!K:K,A92,Vendas!B:B,"&gt;="&amp;$B$3, Vendas!B:B,"&lt;="&amp;$B$4),"")</f>
        <v>0</v>
      </c>
      <c r="D92" s="1">
        <f>IF(A92&lt;&gt;"",SUMIFS(Vendas!D:D,Vendas!K:K,A92,Vendas!B:B,"&gt;="&amp;$B$3, Vendas!B:B,"&lt;="&amp;$B$4),"")</f>
        <v>0</v>
      </c>
      <c r="E92" s="4">
        <f>IF(A92&lt;&gt;"",IFERROR(VLOOKUP(A92,Consignantes!A:G,7,FALSE),0.5),"")</f>
        <v>0</v>
      </c>
      <c r="F92" s="1">
        <f>IF(A92&lt;&gt;"",D92*E92,"")</f>
        <v>0</v>
      </c>
      <c r="G92" s="1">
        <f>IF(A92&lt;&gt;"",D92-F92,"")</f>
        <v>0</v>
      </c>
      <c r="H92">
        <f>IF(A92&lt;&gt;"",IFERROR(VLOOKUP(A92,Consignantes!A:K,10,FALSE),""),"")</f>
        <v>0</v>
      </c>
      <c r="I92" t="s">
        <v>143</v>
      </c>
    </row>
    <row r="93" spans="1:9">
      <c r="A93">
        <f>IF(ROW()-7&lt;=COUNTA(Consignantes!A:A),INDEX(Consignantes!A:A,ROW()-5),"")</f>
        <v>0</v>
      </c>
      <c r="B93">
        <f>IF(A93&lt;&gt;"",IFERROR(VLOOKUP(A93,Consignantes!A:B,2,FALSE),""),"")</f>
        <v>0</v>
      </c>
      <c r="C93">
        <f>IF(A93&lt;&gt;"",SUMIFS(Vendas!A:A,Vendas!K:K,A93,Vendas!B:B,"&gt;="&amp;$B$3, Vendas!B:B,"&lt;="&amp;$B$4),"")</f>
        <v>0</v>
      </c>
      <c r="D93" s="1">
        <f>IF(A93&lt;&gt;"",SUMIFS(Vendas!D:D,Vendas!K:K,A93,Vendas!B:B,"&gt;="&amp;$B$3, Vendas!B:B,"&lt;="&amp;$B$4),"")</f>
        <v>0</v>
      </c>
      <c r="E93" s="4">
        <f>IF(A93&lt;&gt;"",IFERROR(VLOOKUP(A93,Consignantes!A:G,7,FALSE),0.5),"")</f>
        <v>0</v>
      </c>
      <c r="F93" s="1">
        <f>IF(A93&lt;&gt;"",D93*E93,"")</f>
        <v>0</v>
      </c>
      <c r="G93" s="1">
        <f>IF(A93&lt;&gt;"",D93-F93,"")</f>
        <v>0</v>
      </c>
      <c r="H93">
        <f>IF(A93&lt;&gt;"",IFERROR(VLOOKUP(A93,Consignantes!A:K,10,FALSE),""),"")</f>
        <v>0</v>
      </c>
      <c r="I93" t="s">
        <v>143</v>
      </c>
    </row>
    <row r="94" spans="1:9">
      <c r="A94">
        <f>IF(ROW()-7&lt;=COUNTA(Consignantes!A:A),INDEX(Consignantes!A:A,ROW()-5),"")</f>
        <v>0</v>
      </c>
      <c r="B94">
        <f>IF(A94&lt;&gt;"",IFERROR(VLOOKUP(A94,Consignantes!A:B,2,FALSE),""),"")</f>
        <v>0</v>
      </c>
      <c r="C94">
        <f>IF(A94&lt;&gt;"",SUMIFS(Vendas!A:A,Vendas!K:K,A94,Vendas!B:B,"&gt;="&amp;$B$3, Vendas!B:B,"&lt;="&amp;$B$4),"")</f>
        <v>0</v>
      </c>
      <c r="D94" s="1">
        <f>IF(A94&lt;&gt;"",SUMIFS(Vendas!D:D,Vendas!K:K,A94,Vendas!B:B,"&gt;="&amp;$B$3, Vendas!B:B,"&lt;="&amp;$B$4),"")</f>
        <v>0</v>
      </c>
      <c r="E94" s="4">
        <f>IF(A94&lt;&gt;"",IFERROR(VLOOKUP(A94,Consignantes!A:G,7,FALSE),0.5),"")</f>
        <v>0</v>
      </c>
      <c r="F94" s="1">
        <f>IF(A94&lt;&gt;"",D94*E94,"")</f>
        <v>0</v>
      </c>
      <c r="G94" s="1">
        <f>IF(A94&lt;&gt;"",D94-F94,"")</f>
        <v>0</v>
      </c>
      <c r="H94">
        <f>IF(A94&lt;&gt;"",IFERROR(VLOOKUP(A94,Consignantes!A:K,10,FALSE),""),"")</f>
        <v>0</v>
      </c>
      <c r="I94" t="s">
        <v>143</v>
      </c>
    </row>
    <row r="95" spans="1:9">
      <c r="A95">
        <f>IF(ROW()-7&lt;=COUNTA(Consignantes!A:A),INDEX(Consignantes!A:A,ROW()-5),"")</f>
        <v>0</v>
      </c>
      <c r="B95">
        <f>IF(A95&lt;&gt;"",IFERROR(VLOOKUP(A95,Consignantes!A:B,2,FALSE),""),"")</f>
        <v>0</v>
      </c>
      <c r="C95">
        <f>IF(A95&lt;&gt;"",SUMIFS(Vendas!A:A,Vendas!K:K,A95,Vendas!B:B,"&gt;="&amp;$B$3, Vendas!B:B,"&lt;="&amp;$B$4),"")</f>
        <v>0</v>
      </c>
      <c r="D95" s="1">
        <f>IF(A95&lt;&gt;"",SUMIFS(Vendas!D:D,Vendas!K:K,A95,Vendas!B:B,"&gt;="&amp;$B$3, Vendas!B:B,"&lt;="&amp;$B$4),"")</f>
        <v>0</v>
      </c>
      <c r="E95" s="4">
        <f>IF(A95&lt;&gt;"",IFERROR(VLOOKUP(A95,Consignantes!A:G,7,FALSE),0.5),"")</f>
        <v>0</v>
      </c>
      <c r="F95" s="1">
        <f>IF(A95&lt;&gt;"",D95*E95,"")</f>
        <v>0</v>
      </c>
      <c r="G95" s="1">
        <f>IF(A95&lt;&gt;"",D95-F95,"")</f>
        <v>0</v>
      </c>
      <c r="H95">
        <f>IF(A95&lt;&gt;"",IFERROR(VLOOKUP(A95,Consignantes!A:K,10,FALSE),""),"")</f>
        <v>0</v>
      </c>
      <c r="I95" t="s">
        <v>143</v>
      </c>
    </row>
    <row r="96" spans="1:9">
      <c r="A96">
        <f>IF(ROW()-7&lt;=COUNTA(Consignantes!A:A),INDEX(Consignantes!A:A,ROW()-5),"")</f>
        <v>0</v>
      </c>
      <c r="B96">
        <f>IF(A96&lt;&gt;"",IFERROR(VLOOKUP(A96,Consignantes!A:B,2,FALSE),""),"")</f>
        <v>0</v>
      </c>
      <c r="C96">
        <f>IF(A96&lt;&gt;"",SUMIFS(Vendas!A:A,Vendas!K:K,A96,Vendas!B:B,"&gt;="&amp;$B$3, Vendas!B:B,"&lt;="&amp;$B$4),"")</f>
        <v>0</v>
      </c>
      <c r="D96" s="1">
        <f>IF(A96&lt;&gt;"",SUMIFS(Vendas!D:D,Vendas!K:K,A96,Vendas!B:B,"&gt;="&amp;$B$3, Vendas!B:B,"&lt;="&amp;$B$4),"")</f>
        <v>0</v>
      </c>
      <c r="E96" s="4">
        <f>IF(A96&lt;&gt;"",IFERROR(VLOOKUP(A96,Consignantes!A:G,7,FALSE),0.5),"")</f>
        <v>0</v>
      </c>
      <c r="F96" s="1">
        <f>IF(A96&lt;&gt;"",D96*E96,"")</f>
        <v>0</v>
      </c>
      <c r="G96" s="1">
        <f>IF(A96&lt;&gt;"",D96-F96,"")</f>
        <v>0</v>
      </c>
      <c r="H96">
        <f>IF(A96&lt;&gt;"",IFERROR(VLOOKUP(A96,Consignantes!A:K,10,FALSE),""),"")</f>
        <v>0</v>
      </c>
      <c r="I96" t="s">
        <v>143</v>
      </c>
    </row>
    <row r="97" spans="1:9">
      <c r="A97">
        <f>IF(ROW()-7&lt;=COUNTA(Consignantes!A:A),INDEX(Consignantes!A:A,ROW()-5),"")</f>
        <v>0</v>
      </c>
      <c r="B97">
        <f>IF(A97&lt;&gt;"",IFERROR(VLOOKUP(A97,Consignantes!A:B,2,FALSE),""),"")</f>
        <v>0</v>
      </c>
      <c r="C97">
        <f>IF(A97&lt;&gt;"",SUMIFS(Vendas!A:A,Vendas!K:K,A97,Vendas!B:B,"&gt;="&amp;$B$3, Vendas!B:B,"&lt;="&amp;$B$4),"")</f>
        <v>0</v>
      </c>
      <c r="D97" s="1">
        <f>IF(A97&lt;&gt;"",SUMIFS(Vendas!D:D,Vendas!K:K,A97,Vendas!B:B,"&gt;="&amp;$B$3, Vendas!B:B,"&lt;="&amp;$B$4),"")</f>
        <v>0</v>
      </c>
      <c r="E97" s="4">
        <f>IF(A97&lt;&gt;"",IFERROR(VLOOKUP(A97,Consignantes!A:G,7,FALSE),0.5),"")</f>
        <v>0</v>
      </c>
      <c r="F97" s="1">
        <f>IF(A97&lt;&gt;"",D97*E97,"")</f>
        <v>0</v>
      </c>
      <c r="G97" s="1">
        <f>IF(A97&lt;&gt;"",D97-F97,"")</f>
        <v>0</v>
      </c>
      <c r="H97">
        <f>IF(A97&lt;&gt;"",IFERROR(VLOOKUP(A97,Consignantes!A:K,10,FALSE),""),"")</f>
        <v>0</v>
      </c>
      <c r="I97" t="s">
        <v>143</v>
      </c>
    </row>
    <row r="98" spans="1:9">
      <c r="A98">
        <f>IF(ROW()-7&lt;=COUNTA(Consignantes!A:A),INDEX(Consignantes!A:A,ROW()-5),"")</f>
        <v>0</v>
      </c>
      <c r="B98">
        <f>IF(A98&lt;&gt;"",IFERROR(VLOOKUP(A98,Consignantes!A:B,2,FALSE),""),"")</f>
        <v>0</v>
      </c>
      <c r="C98">
        <f>IF(A98&lt;&gt;"",SUMIFS(Vendas!A:A,Vendas!K:K,A98,Vendas!B:B,"&gt;="&amp;$B$3, Vendas!B:B,"&lt;="&amp;$B$4),"")</f>
        <v>0</v>
      </c>
      <c r="D98" s="1">
        <f>IF(A98&lt;&gt;"",SUMIFS(Vendas!D:D,Vendas!K:K,A98,Vendas!B:B,"&gt;="&amp;$B$3, Vendas!B:B,"&lt;="&amp;$B$4),"")</f>
        <v>0</v>
      </c>
      <c r="E98" s="4">
        <f>IF(A98&lt;&gt;"",IFERROR(VLOOKUP(A98,Consignantes!A:G,7,FALSE),0.5),"")</f>
        <v>0</v>
      </c>
      <c r="F98" s="1">
        <f>IF(A98&lt;&gt;"",D98*E98,"")</f>
        <v>0</v>
      </c>
      <c r="G98" s="1">
        <f>IF(A98&lt;&gt;"",D98-F98,"")</f>
        <v>0</v>
      </c>
      <c r="H98">
        <f>IF(A98&lt;&gt;"",IFERROR(VLOOKUP(A98,Consignantes!A:K,10,FALSE),""),"")</f>
        <v>0</v>
      </c>
      <c r="I98" t="s">
        <v>143</v>
      </c>
    </row>
    <row r="99" spans="1:9">
      <c r="A99">
        <f>IF(ROW()-7&lt;=COUNTA(Consignantes!A:A),INDEX(Consignantes!A:A,ROW()-5),"")</f>
        <v>0</v>
      </c>
      <c r="B99">
        <f>IF(A99&lt;&gt;"",IFERROR(VLOOKUP(A99,Consignantes!A:B,2,FALSE),""),"")</f>
        <v>0</v>
      </c>
      <c r="C99">
        <f>IF(A99&lt;&gt;"",SUMIFS(Vendas!A:A,Vendas!K:K,A99,Vendas!B:B,"&gt;="&amp;$B$3, Vendas!B:B,"&lt;="&amp;$B$4),"")</f>
        <v>0</v>
      </c>
      <c r="D99" s="1">
        <f>IF(A99&lt;&gt;"",SUMIFS(Vendas!D:D,Vendas!K:K,A99,Vendas!B:B,"&gt;="&amp;$B$3, Vendas!B:B,"&lt;="&amp;$B$4),"")</f>
        <v>0</v>
      </c>
      <c r="E99" s="4">
        <f>IF(A99&lt;&gt;"",IFERROR(VLOOKUP(A99,Consignantes!A:G,7,FALSE),0.5),"")</f>
        <v>0</v>
      </c>
      <c r="F99" s="1">
        <f>IF(A99&lt;&gt;"",D99*E99,"")</f>
        <v>0</v>
      </c>
      <c r="G99" s="1">
        <f>IF(A99&lt;&gt;"",D99-F99,"")</f>
        <v>0</v>
      </c>
      <c r="H99">
        <f>IF(A99&lt;&gt;"",IFERROR(VLOOKUP(A99,Consignantes!A:K,10,FALSE),""),"")</f>
        <v>0</v>
      </c>
      <c r="I99" t="s">
        <v>143</v>
      </c>
    </row>
    <row r="100" spans="1:9">
      <c r="A100">
        <f>IF(ROW()-7&lt;=COUNTA(Consignantes!A:A),INDEX(Consignantes!A:A,ROW()-5),"")</f>
        <v>0</v>
      </c>
      <c r="B100">
        <f>IF(A100&lt;&gt;"",IFERROR(VLOOKUP(A100,Consignantes!A:B,2,FALSE),""),"")</f>
        <v>0</v>
      </c>
      <c r="C100">
        <f>IF(A100&lt;&gt;"",SUMIFS(Vendas!A:A,Vendas!K:K,A100,Vendas!B:B,"&gt;="&amp;$B$3, Vendas!B:B,"&lt;="&amp;$B$4),"")</f>
        <v>0</v>
      </c>
      <c r="D100" s="1">
        <f>IF(A100&lt;&gt;"",SUMIFS(Vendas!D:D,Vendas!K:K,A100,Vendas!B:B,"&gt;="&amp;$B$3, Vendas!B:B,"&lt;="&amp;$B$4),"")</f>
        <v>0</v>
      </c>
      <c r="E100" s="4">
        <f>IF(A100&lt;&gt;"",IFERROR(VLOOKUP(A100,Consignantes!A:G,7,FALSE),0.5),"")</f>
        <v>0</v>
      </c>
      <c r="F100" s="1">
        <f>IF(A100&lt;&gt;"",D100*E100,"")</f>
        <v>0</v>
      </c>
      <c r="G100" s="1">
        <f>IF(A100&lt;&gt;"",D100-F100,"")</f>
        <v>0</v>
      </c>
      <c r="H100">
        <f>IF(A100&lt;&gt;"",IFERROR(VLOOKUP(A100,Consignantes!A:K,10,FALSE),""),"")</f>
        <v>0</v>
      </c>
      <c r="I100" t="s">
        <v>143</v>
      </c>
    </row>
    <row r="101" spans="1:9">
      <c r="A101">
        <f>IF(ROW()-7&lt;=COUNTA(Consignantes!A:A),INDEX(Consignantes!A:A,ROW()-5),"")</f>
        <v>0</v>
      </c>
      <c r="B101">
        <f>IF(A101&lt;&gt;"",IFERROR(VLOOKUP(A101,Consignantes!A:B,2,FALSE),""),"")</f>
        <v>0</v>
      </c>
      <c r="C101">
        <f>IF(A101&lt;&gt;"",SUMIFS(Vendas!A:A,Vendas!K:K,A101,Vendas!B:B,"&gt;="&amp;$B$3, Vendas!B:B,"&lt;="&amp;$B$4),"")</f>
        <v>0</v>
      </c>
      <c r="D101" s="1">
        <f>IF(A101&lt;&gt;"",SUMIFS(Vendas!D:D,Vendas!K:K,A101,Vendas!B:B,"&gt;="&amp;$B$3, Vendas!B:B,"&lt;="&amp;$B$4),"")</f>
        <v>0</v>
      </c>
      <c r="E101" s="4">
        <f>IF(A101&lt;&gt;"",IFERROR(VLOOKUP(A101,Consignantes!A:G,7,FALSE),0.5),"")</f>
        <v>0</v>
      </c>
      <c r="F101" s="1">
        <f>IF(A101&lt;&gt;"",D101*E101,"")</f>
        <v>0</v>
      </c>
      <c r="G101" s="1">
        <f>IF(A101&lt;&gt;"",D101-F101,"")</f>
        <v>0</v>
      </c>
      <c r="H101">
        <f>IF(A101&lt;&gt;"",IFERROR(VLOOKUP(A101,Consignantes!A:K,10,FALSE),""),"")</f>
        <v>0</v>
      </c>
      <c r="I101" t="s">
        <v>143</v>
      </c>
    </row>
    <row r="102" spans="1:9">
      <c r="A102">
        <f>IF(ROW()-7&lt;=COUNTA(Consignantes!A:A),INDEX(Consignantes!A:A,ROW()-5),"")</f>
        <v>0</v>
      </c>
      <c r="B102">
        <f>IF(A102&lt;&gt;"",IFERROR(VLOOKUP(A102,Consignantes!A:B,2,FALSE),""),"")</f>
        <v>0</v>
      </c>
      <c r="C102">
        <f>IF(A102&lt;&gt;"",SUMIFS(Vendas!A:A,Vendas!K:K,A102,Vendas!B:B,"&gt;="&amp;$B$3, Vendas!B:B,"&lt;="&amp;$B$4),"")</f>
        <v>0</v>
      </c>
      <c r="D102" s="1">
        <f>IF(A102&lt;&gt;"",SUMIFS(Vendas!D:D,Vendas!K:K,A102,Vendas!B:B,"&gt;="&amp;$B$3, Vendas!B:B,"&lt;="&amp;$B$4),"")</f>
        <v>0</v>
      </c>
      <c r="E102" s="4">
        <f>IF(A102&lt;&gt;"",IFERROR(VLOOKUP(A102,Consignantes!A:G,7,FALSE),0.5),"")</f>
        <v>0</v>
      </c>
      <c r="F102" s="1">
        <f>IF(A102&lt;&gt;"",D102*E102,"")</f>
        <v>0</v>
      </c>
      <c r="G102" s="1">
        <f>IF(A102&lt;&gt;"",D102-F102,"")</f>
        <v>0</v>
      </c>
      <c r="H102">
        <f>IF(A102&lt;&gt;"",IFERROR(VLOOKUP(A102,Consignantes!A:K,10,FALSE),""),"")</f>
        <v>0</v>
      </c>
      <c r="I102" t="s">
        <v>143</v>
      </c>
    </row>
    <row r="103" spans="1:9">
      <c r="A103">
        <f>IF(ROW()-7&lt;=COUNTA(Consignantes!A:A),INDEX(Consignantes!A:A,ROW()-5),"")</f>
        <v>0</v>
      </c>
      <c r="B103">
        <f>IF(A103&lt;&gt;"",IFERROR(VLOOKUP(A103,Consignantes!A:B,2,FALSE),""),"")</f>
        <v>0</v>
      </c>
      <c r="C103">
        <f>IF(A103&lt;&gt;"",SUMIFS(Vendas!A:A,Vendas!K:K,A103,Vendas!B:B,"&gt;="&amp;$B$3, Vendas!B:B,"&lt;="&amp;$B$4),"")</f>
        <v>0</v>
      </c>
      <c r="D103" s="1">
        <f>IF(A103&lt;&gt;"",SUMIFS(Vendas!D:D,Vendas!K:K,A103,Vendas!B:B,"&gt;="&amp;$B$3, Vendas!B:B,"&lt;="&amp;$B$4),"")</f>
        <v>0</v>
      </c>
      <c r="E103" s="4">
        <f>IF(A103&lt;&gt;"",IFERROR(VLOOKUP(A103,Consignantes!A:G,7,FALSE),0.5),"")</f>
        <v>0</v>
      </c>
      <c r="F103" s="1">
        <f>IF(A103&lt;&gt;"",D103*E103,"")</f>
        <v>0</v>
      </c>
      <c r="G103" s="1">
        <f>IF(A103&lt;&gt;"",D103-F103,"")</f>
        <v>0</v>
      </c>
      <c r="H103">
        <f>IF(A103&lt;&gt;"",IFERROR(VLOOKUP(A103,Consignantes!A:K,10,FALSE),""),"")</f>
        <v>0</v>
      </c>
      <c r="I103" t="s">
        <v>143</v>
      </c>
    </row>
    <row r="104" spans="1:9">
      <c r="A104">
        <f>IF(ROW()-7&lt;=COUNTA(Consignantes!A:A),INDEX(Consignantes!A:A,ROW()-5),"")</f>
        <v>0</v>
      </c>
      <c r="B104">
        <f>IF(A104&lt;&gt;"",IFERROR(VLOOKUP(A104,Consignantes!A:B,2,FALSE),""),"")</f>
        <v>0</v>
      </c>
      <c r="C104">
        <f>IF(A104&lt;&gt;"",SUMIFS(Vendas!A:A,Vendas!K:K,A104,Vendas!B:B,"&gt;="&amp;$B$3, Vendas!B:B,"&lt;="&amp;$B$4),"")</f>
        <v>0</v>
      </c>
      <c r="D104" s="1">
        <f>IF(A104&lt;&gt;"",SUMIFS(Vendas!D:D,Vendas!K:K,A104,Vendas!B:B,"&gt;="&amp;$B$3, Vendas!B:B,"&lt;="&amp;$B$4),"")</f>
        <v>0</v>
      </c>
      <c r="E104" s="4">
        <f>IF(A104&lt;&gt;"",IFERROR(VLOOKUP(A104,Consignantes!A:G,7,FALSE),0.5),"")</f>
        <v>0</v>
      </c>
      <c r="F104" s="1">
        <f>IF(A104&lt;&gt;"",D104*E104,"")</f>
        <v>0</v>
      </c>
      <c r="G104" s="1">
        <f>IF(A104&lt;&gt;"",D104-F104,"")</f>
        <v>0</v>
      </c>
      <c r="H104">
        <f>IF(A104&lt;&gt;"",IFERROR(VLOOKUP(A104,Consignantes!A:K,10,FALSE),""),"")</f>
        <v>0</v>
      </c>
      <c r="I104" t="s">
        <v>143</v>
      </c>
    </row>
    <row r="105" spans="1:9">
      <c r="A105">
        <f>IF(ROW()-7&lt;=COUNTA(Consignantes!A:A),INDEX(Consignantes!A:A,ROW()-5),"")</f>
        <v>0</v>
      </c>
      <c r="B105">
        <f>IF(A105&lt;&gt;"",IFERROR(VLOOKUP(A105,Consignantes!A:B,2,FALSE),""),"")</f>
        <v>0</v>
      </c>
      <c r="C105">
        <f>IF(A105&lt;&gt;"",SUMIFS(Vendas!A:A,Vendas!K:K,A105,Vendas!B:B,"&gt;="&amp;$B$3, Vendas!B:B,"&lt;="&amp;$B$4),"")</f>
        <v>0</v>
      </c>
      <c r="D105" s="1">
        <f>IF(A105&lt;&gt;"",SUMIFS(Vendas!D:D,Vendas!K:K,A105,Vendas!B:B,"&gt;="&amp;$B$3, Vendas!B:B,"&lt;="&amp;$B$4),"")</f>
        <v>0</v>
      </c>
      <c r="E105" s="4">
        <f>IF(A105&lt;&gt;"",IFERROR(VLOOKUP(A105,Consignantes!A:G,7,FALSE),0.5),"")</f>
        <v>0</v>
      </c>
      <c r="F105" s="1">
        <f>IF(A105&lt;&gt;"",D105*E105,"")</f>
        <v>0</v>
      </c>
      <c r="G105" s="1">
        <f>IF(A105&lt;&gt;"",D105-F105,"")</f>
        <v>0</v>
      </c>
      <c r="H105">
        <f>IF(A105&lt;&gt;"",IFERROR(VLOOKUP(A105,Consignantes!A:K,10,FALSE),""),"")</f>
        <v>0</v>
      </c>
      <c r="I105" t="s">
        <v>143</v>
      </c>
    </row>
    <row r="106" spans="1:9">
      <c r="A106">
        <f>IF(ROW()-7&lt;=COUNTA(Consignantes!A:A),INDEX(Consignantes!A:A,ROW()-5),"")</f>
        <v>0</v>
      </c>
      <c r="B106">
        <f>IF(A106&lt;&gt;"",IFERROR(VLOOKUP(A106,Consignantes!A:B,2,FALSE),""),"")</f>
        <v>0</v>
      </c>
      <c r="C106">
        <f>IF(A106&lt;&gt;"",SUMIFS(Vendas!A:A,Vendas!K:K,A106,Vendas!B:B,"&gt;="&amp;$B$3, Vendas!B:B,"&lt;="&amp;$B$4),"")</f>
        <v>0</v>
      </c>
      <c r="D106" s="1">
        <f>IF(A106&lt;&gt;"",SUMIFS(Vendas!D:D,Vendas!K:K,A106,Vendas!B:B,"&gt;="&amp;$B$3, Vendas!B:B,"&lt;="&amp;$B$4),"")</f>
        <v>0</v>
      </c>
      <c r="E106" s="4">
        <f>IF(A106&lt;&gt;"",IFERROR(VLOOKUP(A106,Consignantes!A:G,7,FALSE),0.5),"")</f>
        <v>0</v>
      </c>
      <c r="F106" s="1">
        <f>IF(A106&lt;&gt;"",D106*E106,"")</f>
        <v>0</v>
      </c>
      <c r="G106" s="1">
        <f>IF(A106&lt;&gt;"",D106-F106,"")</f>
        <v>0</v>
      </c>
      <c r="H106">
        <f>IF(A106&lt;&gt;"",IFERROR(VLOOKUP(A106,Consignantes!A:K,10,FALSE),""),"")</f>
        <v>0</v>
      </c>
      <c r="I106" t="s">
        <v>143</v>
      </c>
    </row>
    <row r="107" spans="1:9">
      <c r="A107">
        <f>IF(ROW()-7&lt;=COUNTA(Consignantes!A:A),INDEX(Consignantes!A:A,ROW()-5),"")</f>
        <v>0</v>
      </c>
      <c r="B107">
        <f>IF(A107&lt;&gt;"",IFERROR(VLOOKUP(A107,Consignantes!A:B,2,FALSE),""),"")</f>
        <v>0</v>
      </c>
      <c r="C107">
        <f>IF(A107&lt;&gt;"",SUMIFS(Vendas!A:A,Vendas!K:K,A107,Vendas!B:B,"&gt;="&amp;$B$3, Vendas!B:B,"&lt;="&amp;$B$4),"")</f>
        <v>0</v>
      </c>
      <c r="D107" s="1">
        <f>IF(A107&lt;&gt;"",SUMIFS(Vendas!D:D,Vendas!K:K,A107,Vendas!B:B,"&gt;="&amp;$B$3, Vendas!B:B,"&lt;="&amp;$B$4),"")</f>
        <v>0</v>
      </c>
      <c r="E107" s="4">
        <f>IF(A107&lt;&gt;"",IFERROR(VLOOKUP(A107,Consignantes!A:G,7,FALSE),0.5),"")</f>
        <v>0</v>
      </c>
      <c r="F107" s="1">
        <f>IF(A107&lt;&gt;"",D107*E107,"")</f>
        <v>0</v>
      </c>
      <c r="G107" s="1">
        <f>IF(A107&lt;&gt;"",D107-F107,"")</f>
        <v>0</v>
      </c>
      <c r="H107">
        <f>IF(A107&lt;&gt;"",IFERROR(VLOOKUP(A107,Consignantes!A:K,10,FALSE),""),"")</f>
        <v>0</v>
      </c>
      <c r="I107" t="s">
        <v>143</v>
      </c>
    </row>
    <row r="109" spans="1:9">
      <c r="B109" s="3" t="s">
        <v>144</v>
      </c>
      <c r="C109">
        <f>SUM(C8:C107)</f>
        <v>0</v>
      </c>
      <c r="D109" s="1">
        <f>SUM(D8:D107)</f>
        <v>0</v>
      </c>
      <c r="F109" s="1">
        <f>SUM(F8:F107)</f>
        <v>0</v>
      </c>
      <c r="G109" s="1">
        <f>SUM(G8:G107)</f>
        <v>0</v>
      </c>
    </row>
    <row r="111" spans="1:9">
      <c r="A111" s="5" t="s">
        <v>145</v>
      </c>
    </row>
    <row r="112" spans="1:9">
      <c r="A112" t="s">
        <v>146</v>
      </c>
    </row>
  </sheetData>
  <conditionalFormatting sqref="A8:J108">
    <cfRule type="notContainsBlanks" dxfId="0" priority="1">
      <formula>LEN(TRIM(A8))&gt;0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7" t="s">
        <v>4</v>
      </c>
      <c r="B1" s="7" t="s">
        <v>97</v>
      </c>
      <c r="C1" s="7" t="s">
        <v>12</v>
      </c>
      <c r="D1" s="7" t="s">
        <v>98</v>
      </c>
      <c r="E1" s="7" t="s">
        <v>99</v>
      </c>
      <c r="F1" s="7" t="s">
        <v>28</v>
      </c>
    </row>
    <row r="2" spans="1:6">
      <c r="A2" t="s">
        <v>37</v>
      </c>
      <c r="B2" t="s">
        <v>100</v>
      </c>
      <c r="C2" t="s">
        <v>102</v>
      </c>
      <c r="D2">
        <v>80</v>
      </c>
      <c r="E2">
        <v>180</v>
      </c>
      <c r="F2" t="s">
        <v>104</v>
      </c>
    </row>
    <row r="3" spans="1:6">
      <c r="A3" t="s">
        <v>38</v>
      </c>
      <c r="B3" t="s">
        <v>101</v>
      </c>
      <c r="C3" t="s">
        <v>103</v>
      </c>
      <c r="D3">
        <v>70</v>
      </c>
      <c r="E3">
        <v>140</v>
      </c>
      <c r="F3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7" t="s">
        <v>106</v>
      </c>
      <c r="B1" s="7" t="s">
        <v>107</v>
      </c>
      <c r="C1" s="7" t="s">
        <v>108</v>
      </c>
      <c r="D1" s="7" t="s">
        <v>109</v>
      </c>
      <c r="E1" s="7" t="s">
        <v>110</v>
      </c>
    </row>
    <row r="2" spans="1:5">
      <c r="A2">
        <v>0</v>
      </c>
      <c r="B2">
        <v>0</v>
      </c>
      <c r="C2">
        <v>30</v>
      </c>
      <c r="D2">
        <v>0</v>
      </c>
      <c r="E2" t="b">
        <v>0</v>
      </c>
    </row>
    <row r="3" spans="1:5">
      <c r="A3">
        <v>1</v>
      </c>
      <c r="B3">
        <v>31</v>
      </c>
      <c r="C3">
        <v>60</v>
      </c>
      <c r="D3">
        <v>0.1</v>
      </c>
      <c r="E3" t="b">
        <v>0</v>
      </c>
    </row>
    <row r="4" spans="1:5">
      <c r="A4">
        <v>2</v>
      </c>
      <c r="B4">
        <v>61</v>
      </c>
      <c r="C4">
        <v>90</v>
      </c>
      <c r="D4">
        <v>0.25</v>
      </c>
      <c r="E4" t="b">
        <v>1</v>
      </c>
    </row>
    <row r="5" spans="1:5">
      <c r="A5">
        <v>3</v>
      </c>
      <c r="B5">
        <v>91</v>
      </c>
      <c r="C5">
        <v>999</v>
      </c>
      <c r="D5">
        <v>0.4</v>
      </c>
      <c r="E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7" t="s">
        <v>4</v>
      </c>
      <c r="B1" s="7" t="s">
        <v>111</v>
      </c>
      <c r="C1" s="7" t="s">
        <v>112</v>
      </c>
      <c r="D1" s="7" t="s">
        <v>113</v>
      </c>
      <c r="E1" s="7" t="s">
        <v>114</v>
      </c>
      <c r="F1" s="7" t="s">
        <v>28</v>
      </c>
    </row>
    <row r="2" spans="1:6">
      <c r="A2" t="s">
        <v>38</v>
      </c>
      <c r="B2" t="s">
        <v>115</v>
      </c>
      <c r="C2" t="s">
        <v>45</v>
      </c>
      <c r="D2">
        <v>84</v>
      </c>
      <c r="E2">
        <v>88</v>
      </c>
      <c r="F2" t="s">
        <v>116</v>
      </c>
    </row>
    <row r="3" spans="1:6">
      <c r="A3" t="s">
        <v>37</v>
      </c>
      <c r="B3" t="s">
        <v>115</v>
      </c>
      <c r="C3" t="s">
        <v>44</v>
      </c>
      <c r="D3">
        <v>92</v>
      </c>
      <c r="E3">
        <v>96</v>
      </c>
      <c r="F3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7" t="s">
        <v>118</v>
      </c>
      <c r="B1" s="7" t="s">
        <v>119</v>
      </c>
      <c r="C1" s="7" t="s">
        <v>120</v>
      </c>
      <c r="D1" s="7" t="s">
        <v>121</v>
      </c>
    </row>
    <row r="2" spans="1:4">
      <c r="A2" t="s">
        <v>122</v>
      </c>
      <c r="B2">
        <v>1</v>
      </c>
      <c r="C2" t="s">
        <v>124</v>
      </c>
      <c r="D2" t="s">
        <v>131</v>
      </c>
    </row>
    <row r="3" spans="1:4">
      <c r="A3" t="s">
        <v>122</v>
      </c>
      <c r="B3">
        <v>2</v>
      </c>
      <c r="C3" t="s">
        <v>125</v>
      </c>
      <c r="D3" t="s">
        <v>132</v>
      </c>
    </row>
    <row r="4" spans="1:4">
      <c r="A4" t="s">
        <v>122</v>
      </c>
      <c r="B4">
        <v>3</v>
      </c>
      <c r="C4" t="s">
        <v>126</v>
      </c>
      <c r="D4" t="s">
        <v>133</v>
      </c>
    </row>
    <row r="5" spans="1:4">
      <c r="A5" t="s">
        <v>122</v>
      </c>
      <c r="B5">
        <v>4</v>
      </c>
      <c r="C5" t="s">
        <v>127</v>
      </c>
      <c r="D5" t="s">
        <v>134</v>
      </c>
    </row>
    <row r="6" spans="1:4">
      <c r="A6" t="s">
        <v>122</v>
      </c>
      <c r="B6">
        <v>5</v>
      </c>
      <c r="C6" t="s">
        <v>128</v>
      </c>
      <c r="D6" t="s">
        <v>135</v>
      </c>
    </row>
    <row r="7" spans="1:4">
      <c r="A7" t="s">
        <v>123</v>
      </c>
      <c r="B7">
        <v>1</v>
      </c>
      <c r="C7" t="s">
        <v>129</v>
      </c>
      <c r="D7" t="s">
        <v>136</v>
      </c>
    </row>
    <row r="8" spans="1:4">
      <c r="A8" t="s">
        <v>123</v>
      </c>
      <c r="B8">
        <v>2</v>
      </c>
      <c r="C8" t="s">
        <v>130</v>
      </c>
      <c r="D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Itens</vt:lpstr>
      <vt:lpstr>Consignantes</vt:lpstr>
      <vt:lpstr>Vendas</vt:lpstr>
      <vt:lpstr>Repasses</vt:lpstr>
      <vt:lpstr>RegrasPreços</vt:lpstr>
      <vt:lpstr>TabelaDescontos</vt:lpstr>
      <vt:lpstr>GuiaTamanhos</vt:lpstr>
      <vt:lpstr>Rotinas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2025-08-03T03:17:57Z</dcterms:created>
  <dcterms:modified xsi:type="dcterms:W3CDTF">2025-08-03T03:17:57Z</dcterms:modified>
</cp:coreProperties>
</file>