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01178447\Desktop\"/>
    </mc:Choice>
  </mc:AlternateContent>
  <bookViews>
    <workbookView xWindow="0" yWindow="0" windowWidth="21600" windowHeight="96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2" l="1"/>
  <c r="G16" i="2"/>
  <c r="E14" i="2"/>
  <c r="G14" i="2" s="1"/>
  <c r="E15" i="2"/>
  <c r="G15" i="2" s="1"/>
  <c r="G13" i="2"/>
  <c r="G7" i="2"/>
  <c r="E8" i="2"/>
  <c r="G8" i="2" s="1"/>
  <c r="E9" i="2"/>
  <c r="G9" i="2" s="1"/>
  <c r="E10" i="2"/>
  <c r="G10" i="2" s="1"/>
  <c r="E11" i="2"/>
  <c r="G11" i="2" s="1"/>
  <c r="E12" i="2"/>
  <c r="G12" i="2" s="1"/>
  <c r="E7" i="2"/>
  <c r="C7" i="1"/>
  <c r="D7" i="1"/>
  <c r="E7" i="1"/>
  <c r="F7" i="1"/>
  <c r="G7" i="1"/>
  <c r="H7" i="1"/>
  <c r="I7" i="1"/>
  <c r="J7" i="1"/>
  <c r="K7" i="1"/>
  <c r="L7" i="1"/>
  <c r="B7" i="1"/>
  <c r="L6" i="1" l="1"/>
  <c r="K6" i="1"/>
  <c r="I6" i="1" l="1"/>
  <c r="N10" i="1"/>
  <c r="H11" i="1"/>
  <c r="D11" i="1"/>
  <c r="C11" i="1"/>
  <c r="E11" i="1"/>
  <c r="F11" i="1"/>
  <c r="G11" i="1"/>
  <c r="K11" i="1"/>
  <c r="B11" i="1"/>
  <c r="C6" i="1"/>
  <c r="D6" i="1"/>
  <c r="E6" i="1"/>
  <c r="B6" i="1"/>
  <c r="N6" i="1" l="1"/>
  <c r="N7" i="1" s="1"/>
</calcChain>
</file>

<file path=xl/sharedStrings.xml><?xml version="1.0" encoding="utf-8"?>
<sst xmlns="http://schemas.openxmlformats.org/spreadsheetml/2006/main" count="78" uniqueCount="56">
  <si>
    <t>Adafruit 16-Channel 12-bit PWM/Servo Driver - I2C interface - PCA9685</t>
  </si>
  <si>
    <t>Product Name</t>
  </si>
  <si>
    <t>Merchant</t>
  </si>
  <si>
    <t xml:space="preserve">
Wheel for Micro Continuous Rotation FS90R Servo</t>
  </si>
  <si>
    <t>Continuous Rotation Servo - FeeTech FS5103R</t>
  </si>
  <si>
    <t>Wire Bundle</t>
  </si>
  <si>
    <t>Shipping</t>
  </si>
  <si>
    <t>Adafruit Assembled Pi Cobbler Breakout + Cable for Raspberry Pi - Model B</t>
  </si>
  <si>
    <t>Link</t>
  </si>
  <si>
    <t>https://learn.adafruit.com/adafruit-16-channel-servo-driver-with-raspberry-pi/featured_products</t>
  </si>
  <si>
    <t>Latest Delivery Date</t>
  </si>
  <si>
    <t>1 week</t>
  </si>
  <si>
    <t>Adafruit USD</t>
  </si>
  <si>
    <t>CAD</t>
  </si>
  <si>
    <t>Amazon</t>
  </si>
  <si>
    <t>Quantity</t>
  </si>
  <si>
    <t>Rate</t>
  </si>
  <si>
    <t>Total Cost</t>
  </si>
  <si>
    <t>4 x AA Battery Holder with On/Off Switch</t>
  </si>
  <si>
    <t>3 weeks</t>
  </si>
  <si>
    <t>N/A</t>
  </si>
  <si>
    <t>Half-Size Breadboard</t>
  </si>
  <si>
    <t>5V 2A (2000mA) switching power supply - UL Listed</t>
  </si>
  <si>
    <t>Female DC Power adapter - 2.1mm jack to screw terminal block</t>
  </si>
  <si>
    <t>Duty</t>
  </si>
  <si>
    <t>Part Number</t>
  </si>
  <si>
    <t>Part Description</t>
  </si>
  <si>
    <t>Company</t>
  </si>
  <si>
    <t>Adafruit</t>
  </si>
  <si>
    <t>Premium Male/Male Jumper Wires - 40 X 3</t>
  </si>
  <si>
    <t>Assembled Pi Cobbler breakout + Cable for Raspberry Pi</t>
  </si>
  <si>
    <t>16 Channel 12-bit PWM/Servo Driver - I2C Interface</t>
  </si>
  <si>
    <t>Wheel for Continuous Rotation FS90R Servo</t>
  </si>
  <si>
    <t>Rate USD</t>
  </si>
  <si>
    <t>Price CAD</t>
  </si>
  <si>
    <t>Rate CAD</t>
  </si>
  <si>
    <t>Model B</t>
  </si>
  <si>
    <t>Canada Robotik</t>
  </si>
  <si>
    <t>Raspberry Pi 3 (Starter Bundle)</t>
  </si>
  <si>
    <t>Notes</t>
  </si>
  <si>
    <t>Delivered</t>
  </si>
  <si>
    <t>Pending</t>
  </si>
  <si>
    <t>AJ Hobby</t>
  </si>
  <si>
    <t>Ada368</t>
  </si>
  <si>
    <t>Total</t>
  </si>
  <si>
    <t>Parts Kits</t>
  </si>
  <si>
    <t>Acrylics</t>
  </si>
  <si>
    <t>Personal</t>
  </si>
  <si>
    <t>Project Name:</t>
  </si>
  <si>
    <t>Name:</t>
  </si>
  <si>
    <t>Abiodun Ojo</t>
  </si>
  <si>
    <t>N01178447</t>
  </si>
  <si>
    <t>Student Number:</t>
  </si>
  <si>
    <t xml:space="preserve"> Budget Estimate</t>
  </si>
  <si>
    <t>Servo Motor Driver (Using Raspberry Pi)</t>
  </si>
  <si>
    <t>Humber Prototype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</si>
</sst>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44" fontId="0" fillId="0" borderId="0" xfId="0" applyNumberFormat="1"/>
    <xf numFmtId="0" fontId="3" fillId="0" borderId="0" xfId="2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44" fontId="2" fillId="0" borderId="0" xfId="1" applyFont="1"/>
    <xf numFmtId="44" fontId="2" fillId="0" borderId="0" xfId="0" applyNumberFormat="1" applyFont="1"/>
    <xf numFmtId="0" fontId="2" fillId="0" borderId="1" xfId="0" applyFon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44" fontId="0" fillId="0" borderId="1" xfId="1" applyFont="1" applyBorder="1" applyAlignment="1">
      <alignment vertical="center"/>
    </xf>
    <xf numFmtId="44" fontId="0" fillId="0" borderId="1" xfId="1" applyFont="1" applyBorder="1"/>
    <xf numFmtId="44" fontId="2" fillId="0" borderId="1" xfId="1" applyFont="1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arn.adafruit.com/adafruit-16-channel-servo-driver-with-raspberry-pi/featured_produc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"/>
  <sheetViews>
    <sheetView workbookViewId="0">
      <selection activeCell="F15" sqref="F15"/>
    </sheetView>
  </sheetViews>
  <sheetFormatPr defaultRowHeight="15" x14ac:dyDescent="0.25"/>
  <cols>
    <col min="1" max="1" width="12.28515625" bestFit="1" customWidth="1"/>
    <col min="2" max="2" width="13.7109375" bestFit="1" customWidth="1"/>
    <col min="3" max="3" width="14" customWidth="1"/>
    <col min="5" max="5" width="14.5703125" customWidth="1"/>
    <col min="8" max="8" width="8.85546875" bestFit="1" customWidth="1"/>
    <col min="9" max="10" width="8.85546875" customWidth="1"/>
    <col min="13" max="13" width="1.5703125" customWidth="1"/>
    <col min="14" max="14" width="10.140625" style="5" customWidth="1"/>
    <col min="15" max="15" width="26.42578125" customWidth="1"/>
    <col min="16" max="16" width="9.140625" style="5"/>
  </cols>
  <sheetData>
    <row r="2" spans="1:16" x14ac:dyDescent="0.25">
      <c r="A2" t="s">
        <v>2</v>
      </c>
      <c r="B2" t="s">
        <v>1</v>
      </c>
    </row>
    <row r="3" spans="1:16" s="1" customFormat="1" ht="135" x14ac:dyDescent="0.25">
      <c r="B3" s="1" t="s">
        <v>0</v>
      </c>
      <c r="C3" s="1" t="s">
        <v>7</v>
      </c>
      <c r="D3" s="1" t="s">
        <v>3</v>
      </c>
      <c r="E3" s="1" t="s">
        <v>4</v>
      </c>
      <c r="F3" s="1" t="s">
        <v>5</v>
      </c>
      <c r="G3" s="1" t="s">
        <v>18</v>
      </c>
      <c r="H3" s="1" t="s">
        <v>21</v>
      </c>
      <c r="I3" s="1" t="s">
        <v>22</v>
      </c>
      <c r="J3" s="1" t="s">
        <v>23</v>
      </c>
      <c r="K3" s="1" t="s">
        <v>6</v>
      </c>
      <c r="L3" s="1" t="s">
        <v>24</v>
      </c>
      <c r="N3" s="6" t="s">
        <v>17</v>
      </c>
      <c r="O3" s="1" t="s">
        <v>8</v>
      </c>
      <c r="P3" s="6" t="s">
        <v>10</v>
      </c>
    </row>
    <row r="4" spans="1:16" s="1" customFormat="1" x14ac:dyDescent="0.25">
      <c r="A4" s="1" t="s">
        <v>15</v>
      </c>
      <c r="B4" s="1">
        <v>1</v>
      </c>
      <c r="C4" s="1">
        <v>1</v>
      </c>
      <c r="D4" s="1">
        <v>2</v>
      </c>
      <c r="E4" s="1">
        <v>2</v>
      </c>
      <c r="F4" s="1">
        <v>1</v>
      </c>
      <c r="G4" s="1">
        <v>2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N4" s="6"/>
      <c r="P4" s="6"/>
    </row>
    <row r="5" spans="1:16" s="1" customFormat="1" x14ac:dyDescent="0.25">
      <c r="A5" s="1" t="s">
        <v>16</v>
      </c>
      <c r="B5" s="1">
        <v>14.95</v>
      </c>
      <c r="C5" s="1">
        <v>6.5</v>
      </c>
      <c r="D5" s="1">
        <v>2.5</v>
      </c>
      <c r="E5" s="1">
        <v>11.95</v>
      </c>
      <c r="F5" s="1">
        <v>4.95</v>
      </c>
      <c r="G5" s="1">
        <v>2.95</v>
      </c>
      <c r="H5" s="1">
        <v>5</v>
      </c>
      <c r="I5" s="1">
        <v>7.95</v>
      </c>
      <c r="J5" s="1">
        <v>2</v>
      </c>
      <c r="K5" s="1">
        <v>16.989999999999998</v>
      </c>
      <c r="L5" s="1">
        <v>27.75</v>
      </c>
      <c r="N5" s="6"/>
      <c r="P5" s="6"/>
    </row>
    <row r="6" spans="1:16" ht="60" x14ac:dyDescent="0.25">
      <c r="A6" t="s">
        <v>12</v>
      </c>
      <c r="B6" s="2">
        <f>B4*B5</f>
        <v>14.95</v>
      </c>
      <c r="C6" s="2">
        <f t="shared" ref="C6:E6" si="0">C4*C5</f>
        <v>6.5</v>
      </c>
      <c r="D6" s="2">
        <f t="shared" si="0"/>
        <v>5</v>
      </c>
      <c r="E6" s="2">
        <f t="shared" si="0"/>
        <v>23.9</v>
      </c>
      <c r="F6" s="2"/>
      <c r="G6" s="2"/>
      <c r="H6" s="2"/>
      <c r="I6" s="2">
        <f t="shared" ref="I6" si="1">I4*I5</f>
        <v>7.95</v>
      </c>
      <c r="J6" s="2"/>
      <c r="K6" s="2">
        <f>K5</f>
        <v>16.989999999999998</v>
      </c>
      <c r="L6" s="2">
        <f>L5</f>
        <v>27.75</v>
      </c>
      <c r="M6" s="2"/>
      <c r="N6" s="7">
        <f>SUM(B6:M6)</f>
        <v>103.03999999999999</v>
      </c>
      <c r="O6" s="4" t="s">
        <v>9</v>
      </c>
      <c r="P6" s="5" t="s">
        <v>11</v>
      </c>
    </row>
    <row r="7" spans="1:16" x14ac:dyDescent="0.25">
      <c r="A7" t="s">
        <v>13</v>
      </c>
      <c r="B7" s="3">
        <f>B6*1.3</f>
        <v>19.434999999999999</v>
      </c>
      <c r="C7" s="3">
        <f t="shared" ref="C7:L7" si="2">C6*1.3</f>
        <v>8.4500000000000011</v>
      </c>
      <c r="D7" s="3">
        <f t="shared" si="2"/>
        <v>6.5</v>
      </c>
      <c r="E7" s="3">
        <f t="shared" si="2"/>
        <v>31.07</v>
      </c>
      <c r="F7" s="3">
        <f t="shared" si="2"/>
        <v>0</v>
      </c>
      <c r="G7" s="3">
        <f t="shared" si="2"/>
        <v>0</v>
      </c>
      <c r="H7" s="3">
        <f t="shared" si="2"/>
        <v>0</v>
      </c>
      <c r="I7" s="3">
        <f t="shared" si="2"/>
        <v>10.335000000000001</v>
      </c>
      <c r="J7" s="3">
        <f t="shared" si="2"/>
        <v>0</v>
      </c>
      <c r="K7" s="3">
        <f t="shared" si="2"/>
        <v>22.087</v>
      </c>
      <c r="L7" s="3">
        <f t="shared" si="2"/>
        <v>36.075000000000003</v>
      </c>
      <c r="M7" s="3"/>
      <c r="N7" s="8">
        <f t="shared" ref="N7" si="3">N6*1.3</f>
        <v>133.952</v>
      </c>
    </row>
    <row r="8" spans="1:16" x14ac:dyDescent="0.25">
      <c r="B8" s="3"/>
      <c r="C8" s="3"/>
      <c r="D8" s="3"/>
      <c r="E8" s="3"/>
      <c r="F8" s="3" t="s">
        <v>20</v>
      </c>
      <c r="G8" s="3" t="s">
        <v>20</v>
      </c>
      <c r="H8" s="3" t="s">
        <v>20</v>
      </c>
      <c r="I8" s="3"/>
      <c r="J8" s="3" t="s">
        <v>20</v>
      </c>
      <c r="K8" s="3"/>
      <c r="L8" s="3"/>
      <c r="M8" s="3"/>
      <c r="N8" s="8"/>
    </row>
    <row r="9" spans="1:16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8"/>
    </row>
    <row r="10" spans="1:16" x14ac:dyDescent="0.25">
      <c r="B10">
        <v>71.33</v>
      </c>
      <c r="C10">
        <v>28.22</v>
      </c>
      <c r="D10">
        <v>31.5</v>
      </c>
      <c r="E10">
        <v>0</v>
      </c>
      <c r="F10">
        <v>9.99</v>
      </c>
      <c r="G10">
        <v>6.1</v>
      </c>
      <c r="H10">
        <v>10.43</v>
      </c>
      <c r="K10">
        <v>30</v>
      </c>
      <c r="N10" s="5">
        <f>SUM(B10:M10)</f>
        <v>187.57000000000002</v>
      </c>
    </row>
    <row r="11" spans="1:16" x14ac:dyDescent="0.25">
      <c r="A11" t="s">
        <v>14</v>
      </c>
      <c r="B11">
        <f t="shared" ref="B11:H11" si="4">B4*B10</f>
        <v>71.33</v>
      </c>
      <c r="C11">
        <f t="shared" si="4"/>
        <v>28.22</v>
      </c>
      <c r="D11">
        <f t="shared" si="4"/>
        <v>63</v>
      </c>
      <c r="E11">
        <f t="shared" si="4"/>
        <v>0</v>
      </c>
      <c r="F11">
        <f t="shared" si="4"/>
        <v>9.99</v>
      </c>
      <c r="G11">
        <f t="shared" si="4"/>
        <v>12.2</v>
      </c>
      <c r="H11">
        <f t="shared" si="4"/>
        <v>10.43</v>
      </c>
      <c r="K11">
        <f>K4*K10</f>
        <v>30</v>
      </c>
      <c r="P11" s="5" t="s">
        <v>19</v>
      </c>
    </row>
    <row r="12" spans="1:16" x14ac:dyDescent="0.25">
      <c r="N12" s="8"/>
    </row>
  </sheetData>
  <hyperlinks>
    <hyperlink ref="O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G9" sqref="G9"/>
    </sheetView>
  </sheetViews>
  <sheetFormatPr defaultRowHeight="15" x14ac:dyDescent="0.25"/>
  <cols>
    <col min="1" max="1" width="16.42578125" bestFit="1" customWidth="1"/>
    <col min="2" max="2" width="12.28515625" bestFit="1" customWidth="1"/>
    <col min="3" max="3" width="15.28515625" customWidth="1"/>
    <col min="4" max="4" width="9" bestFit="1" customWidth="1"/>
    <col min="6" max="6" width="8.7109375" bestFit="1" customWidth="1"/>
    <col min="7" max="7" width="9.5703125" bestFit="1" customWidth="1"/>
    <col min="8" max="8" width="9.7109375" bestFit="1" customWidth="1"/>
  </cols>
  <sheetData>
    <row r="1" spans="1:8" ht="21" x14ac:dyDescent="0.35">
      <c r="A1" s="18" t="s">
        <v>53</v>
      </c>
      <c r="B1" s="18"/>
      <c r="C1" s="18"/>
      <c r="D1" s="18"/>
      <c r="E1" s="18"/>
      <c r="F1" s="18"/>
      <c r="G1" s="18"/>
      <c r="H1" s="18"/>
    </row>
    <row r="2" spans="1:8" x14ac:dyDescent="0.25">
      <c r="A2" t="s">
        <v>49</v>
      </c>
      <c r="B2" t="s">
        <v>50</v>
      </c>
    </row>
    <row r="3" spans="1:8" x14ac:dyDescent="0.25">
      <c r="A3" t="s">
        <v>52</v>
      </c>
      <c r="B3" t="s">
        <v>51</v>
      </c>
    </row>
    <row r="4" spans="1:8" x14ac:dyDescent="0.25">
      <c r="A4" t="s">
        <v>48</v>
      </c>
      <c r="B4" s="17" t="s">
        <v>54</v>
      </c>
      <c r="C4" s="17"/>
      <c r="D4" s="17"/>
      <c r="E4" s="17"/>
    </row>
    <row r="6" spans="1:8" x14ac:dyDescent="0.25">
      <c r="A6" s="9" t="s">
        <v>27</v>
      </c>
      <c r="B6" s="9" t="s">
        <v>25</v>
      </c>
      <c r="C6" s="9" t="s">
        <v>26</v>
      </c>
      <c r="D6" s="9" t="s">
        <v>33</v>
      </c>
      <c r="E6" s="9" t="s">
        <v>35</v>
      </c>
      <c r="F6" s="9" t="s">
        <v>15</v>
      </c>
      <c r="G6" s="9" t="s">
        <v>34</v>
      </c>
      <c r="H6" s="9" t="s">
        <v>39</v>
      </c>
    </row>
    <row r="7" spans="1:8" ht="60" x14ac:dyDescent="0.25">
      <c r="A7" s="10" t="s">
        <v>28</v>
      </c>
      <c r="B7" s="10">
        <v>759</v>
      </c>
      <c r="C7" s="11" t="s">
        <v>29</v>
      </c>
      <c r="D7" s="14">
        <v>3.95</v>
      </c>
      <c r="E7" s="14">
        <f>D7*1.3</f>
        <v>5.1350000000000007</v>
      </c>
      <c r="F7" s="10">
        <v>1</v>
      </c>
      <c r="G7" s="14">
        <f>E7*F7</f>
        <v>5.1350000000000007</v>
      </c>
      <c r="H7" s="12" t="s">
        <v>40</v>
      </c>
    </row>
    <row r="8" spans="1:8" ht="60" x14ac:dyDescent="0.25">
      <c r="A8" s="10" t="s">
        <v>28</v>
      </c>
      <c r="B8" s="10">
        <v>154</v>
      </c>
      <c r="C8" s="11" t="s">
        <v>4</v>
      </c>
      <c r="D8" s="14">
        <v>23.9</v>
      </c>
      <c r="E8" s="14">
        <f t="shared" ref="E8:E15" si="0">D8*1.3</f>
        <v>31.07</v>
      </c>
      <c r="F8" s="10">
        <v>2</v>
      </c>
      <c r="G8" s="14">
        <f t="shared" ref="G8:G16" si="1">E8*F8</f>
        <v>62.14</v>
      </c>
      <c r="H8" s="12" t="s">
        <v>40</v>
      </c>
    </row>
    <row r="9" spans="1:8" ht="75" x14ac:dyDescent="0.25">
      <c r="A9" s="10" t="s">
        <v>28</v>
      </c>
      <c r="B9" s="10">
        <v>914</v>
      </c>
      <c r="C9" s="11" t="s">
        <v>30</v>
      </c>
      <c r="D9" s="14">
        <v>6.5</v>
      </c>
      <c r="E9" s="14">
        <f t="shared" si="0"/>
        <v>8.4500000000000011</v>
      </c>
      <c r="F9" s="10">
        <v>1</v>
      </c>
      <c r="G9" s="14">
        <f t="shared" si="1"/>
        <v>8.4500000000000011</v>
      </c>
      <c r="H9" s="12" t="s">
        <v>40</v>
      </c>
    </row>
    <row r="10" spans="1:8" ht="60" x14ac:dyDescent="0.25">
      <c r="A10" s="10" t="s">
        <v>28</v>
      </c>
      <c r="B10" s="10">
        <v>276</v>
      </c>
      <c r="C10" s="11" t="s">
        <v>22</v>
      </c>
      <c r="D10" s="14">
        <v>7.95</v>
      </c>
      <c r="E10" s="14">
        <f t="shared" si="0"/>
        <v>10.335000000000001</v>
      </c>
      <c r="F10" s="10">
        <v>1</v>
      </c>
      <c r="G10" s="14">
        <f t="shared" si="1"/>
        <v>10.335000000000001</v>
      </c>
      <c r="H10" s="12" t="s">
        <v>40</v>
      </c>
    </row>
    <row r="11" spans="1:8" ht="60" x14ac:dyDescent="0.25">
      <c r="A11" s="10" t="s">
        <v>28</v>
      </c>
      <c r="B11" s="10">
        <v>815</v>
      </c>
      <c r="C11" s="11" t="s">
        <v>31</v>
      </c>
      <c r="D11" s="14">
        <v>14.95</v>
      </c>
      <c r="E11" s="14">
        <f t="shared" si="0"/>
        <v>19.434999999999999</v>
      </c>
      <c r="F11" s="10">
        <v>1</v>
      </c>
      <c r="G11" s="14">
        <f t="shared" si="1"/>
        <v>19.434999999999999</v>
      </c>
      <c r="H11" s="12" t="s">
        <v>40</v>
      </c>
    </row>
    <row r="12" spans="1:8" ht="60" x14ac:dyDescent="0.25">
      <c r="A12" s="10" t="s">
        <v>28</v>
      </c>
      <c r="B12" s="10">
        <v>2744</v>
      </c>
      <c r="C12" s="11" t="s">
        <v>32</v>
      </c>
      <c r="D12" s="14">
        <v>5</v>
      </c>
      <c r="E12" s="14">
        <f t="shared" si="0"/>
        <v>6.5</v>
      </c>
      <c r="F12" s="10">
        <v>2</v>
      </c>
      <c r="G12" s="14">
        <f t="shared" si="1"/>
        <v>13</v>
      </c>
      <c r="H12" s="12" t="s">
        <v>40</v>
      </c>
    </row>
    <row r="13" spans="1:8" ht="30" x14ac:dyDescent="0.25">
      <c r="A13" s="10" t="s">
        <v>37</v>
      </c>
      <c r="B13" s="10" t="s">
        <v>36</v>
      </c>
      <c r="C13" s="11" t="s">
        <v>38</v>
      </c>
      <c r="D13" s="14"/>
      <c r="E13" s="14">
        <v>84.99</v>
      </c>
      <c r="F13" s="10">
        <v>1</v>
      </c>
      <c r="G13" s="15">
        <f t="shared" si="1"/>
        <v>84.99</v>
      </c>
      <c r="H13" s="12" t="s">
        <v>40</v>
      </c>
    </row>
    <row r="14" spans="1:8" ht="45" x14ac:dyDescent="0.25">
      <c r="A14" s="10" t="s">
        <v>28</v>
      </c>
      <c r="B14" s="10"/>
      <c r="C14" s="11" t="s">
        <v>18</v>
      </c>
      <c r="D14" s="14">
        <v>2.95</v>
      </c>
      <c r="E14" s="14">
        <f t="shared" si="0"/>
        <v>3.8350000000000004</v>
      </c>
      <c r="F14" s="10">
        <v>1</v>
      </c>
      <c r="G14" s="15">
        <f t="shared" si="1"/>
        <v>3.8350000000000004</v>
      </c>
      <c r="H14" s="12" t="s">
        <v>41</v>
      </c>
    </row>
    <row r="15" spans="1:8" ht="75" x14ac:dyDescent="0.25">
      <c r="A15" s="10" t="s">
        <v>42</v>
      </c>
      <c r="B15" s="12" t="s">
        <v>43</v>
      </c>
      <c r="C15" s="13" t="s">
        <v>23</v>
      </c>
      <c r="D15" s="14">
        <v>2</v>
      </c>
      <c r="E15" s="14">
        <f t="shared" si="0"/>
        <v>2.6</v>
      </c>
      <c r="F15" s="10">
        <v>1</v>
      </c>
      <c r="G15" s="15">
        <f t="shared" si="1"/>
        <v>2.6</v>
      </c>
      <c r="H15" s="12" t="s">
        <v>41</v>
      </c>
    </row>
    <row r="16" spans="1:8" x14ac:dyDescent="0.25">
      <c r="A16" s="10" t="s">
        <v>47</v>
      </c>
      <c r="B16" s="12"/>
      <c r="C16" s="13" t="s">
        <v>45</v>
      </c>
      <c r="D16" s="14"/>
      <c r="E16" s="14">
        <v>120</v>
      </c>
      <c r="F16" s="10">
        <v>1</v>
      </c>
      <c r="G16" s="15">
        <f t="shared" si="1"/>
        <v>120</v>
      </c>
      <c r="H16" s="12" t="s">
        <v>40</v>
      </c>
    </row>
    <row r="17" spans="1:8" ht="30" x14ac:dyDescent="0.25">
      <c r="A17" s="11" t="s">
        <v>55</v>
      </c>
      <c r="B17" s="12"/>
      <c r="C17" s="13" t="s">
        <v>46</v>
      </c>
      <c r="D17" s="14"/>
      <c r="E17" s="14"/>
      <c r="F17" s="10"/>
      <c r="G17" s="15"/>
      <c r="H17" s="12"/>
    </row>
    <row r="18" spans="1:8" x14ac:dyDescent="0.25">
      <c r="A18" s="12"/>
      <c r="B18" s="12"/>
      <c r="C18" s="12"/>
      <c r="D18" s="12"/>
      <c r="E18" s="12"/>
      <c r="F18" s="12" t="s">
        <v>44</v>
      </c>
      <c r="G18" s="16">
        <f>SUM(G7:G17)</f>
        <v>329.92</v>
      </c>
      <c r="H18" s="12"/>
    </row>
  </sheetData>
  <mergeCells count="2">
    <mergeCell ref="B4:E4"/>
    <mergeCell ref="A1:H1"/>
  </mergeCells>
  <pageMargins left="0.7" right="0.7" top="0.75" bottom="0.7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Estimate</dc:title>
  <dc:creator>Abiodun Ojo</dc:creator>
  <cp:lastModifiedBy>Abiodun Ojo</cp:lastModifiedBy>
  <cp:lastPrinted>2018-09-25T20:32:03Z</cp:lastPrinted>
  <dcterms:created xsi:type="dcterms:W3CDTF">2018-09-19T17:58:00Z</dcterms:created>
  <dcterms:modified xsi:type="dcterms:W3CDTF">2018-09-25T20:37:06Z</dcterms:modified>
</cp:coreProperties>
</file>