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lmolo\Desktop\"/>
    </mc:Choice>
  </mc:AlternateContent>
  <xr:revisionPtr revIDLastSave="0" documentId="13_ncr:1_{F39AFAB0-7850-4B44-BFF3-22DB9E9C97F0}" xr6:coauthVersionLast="46" xr6:coauthVersionMax="46" xr10:uidLastSave="{00000000-0000-0000-0000-000000000000}"/>
  <bookViews>
    <workbookView xWindow="-110" yWindow="-110" windowWidth="19420" windowHeight="10420" xr2:uid="{2A2F6EC5-1B6E-42E1-98F4-73677FA50F8C}"/>
  </bookViews>
  <sheets>
    <sheet name="alldata" sheetId="1" r:id="rId1"/>
    <sheet name="graphs" sheetId="3" r:id="rId2"/>
    <sheet name="notes" sheetId="2"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44" i="1" l="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alcChain>
</file>

<file path=xl/sharedStrings.xml><?xml version="1.0" encoding="utf-8"?>
<sst xmlns="http://schemas.openxmlformats.org/spreadsheetml/2006/main" count="34" uniqueCount="34">
  <si>
    <t># Generated at 2020-04-28 10:49:31 (05:00) by AQUARIUS Time-Series 20.1.68.0</t>
  </si>
  <si>
    <t># UTC-06</t>
  </si>
  <si>
    <t># Period Selected: 2018-04-01 00:00 - 2020-04-28 23:59</t>
  </si>
  <si>
    <t>#</t>
  </si>
  <si>
    <t xml:space="preserve"># Comment: </t>
  </si>
  <si>
    <t xml:space="preserve"># Description: </t>
  </si>
  <si>
    <t># ReportTitle: rbr data from Aquarius</t>
  </si>
  <si>
    <t># 09cad271-15d7-4829-8c0d-a189d7615fd3 Lake#.Lake#@RBR: None</t>
  </si>
  <si>
    <t># 6a5a398a-c73e-4f2a-8e24-aba615badaeb Depth.Depth AVG@RBR: None</t>
  </si>
  <si>
    <t># 2500a996-d39c-4c52-980b-b1124922697e Water Temp.Temperature AVG@RBR: None</t>
  </si>
  <si>
    <t># 1761bf4f-3cb5-42cb-a0a8-2ea573576136 O2 (Dis).Dissolved Oxygen@RBR: None</t>
  </si>
  <si>
    <t># 72f08125-81c2-4cf0-9827-565edb2f3ef0 Sp Cond.Specific Conductivity at 25C@RBR: None</t>
  </si>
  <si>
    <t># a69599dc-5cc1-4ad3-a8df-fa5ca327243f Chlorophyll.Seapoint Chla AVG@RBR: None</t>
  </si>
  <si>
    <t># a9d0c2d5-abd7-4710-ae5b-8f1ba3522e9f Voltage.Turner Chl a raw Voltage AVG@RBR: None</t>
  </si>
  <si>
    <t># CSV data starts at line 18</t>
  </si>
  <si>
    <t>TimeStamp</t>
  </si>
  <si>
    <t>Lake#@RBR</t>
  </si>
  <si>
    <t>Depth@RBR</t>
  </si>
  <si>
    <t>Water Temp@RBR</t>
  </si>
  <si>
    <t>O2 (Dis)@RBR</t>
  </si>
  <si>
    <t>Sp Cond@RBR</t>
  </si>
  <si>
    <t>Chlorophyll@RBR</t>
  </si>
  <si>
    <t>Voltage@RBR</t>
  </si>
  <si>
    <t>Same warning about the Seapoint Chl sensor applies!</t>
  </si>
  <si>
    <t>Please note that we had had trouble with the fluorometer, not autoranging correctly, an intermittent faulty fluorometer cable, resulting in inconsistent data between lakes and sampling dates within the same lake.  If you are going to use the Chla data, be cautious, it is probably only useful for within profile differences.</t>
  </si>
  <si>
    <t>2019 chl data not calibrated</t>
  </si>
  <si>
    <t>Temperature at 1 m</t>
  </si>
  <si>
    <t>L303</t>
  </si>
  <si>
    <t>0.179 mg/L (prob in seds)</t>
  </si>
  <si>
    <t>10.32</t>
  </si>
  <si>
    <t>%O2 Sat</t>
  </si>
  <si>
    <t>Formula for % DO saturation derived from data at https://dep.wv.gov/WWE/getinvolved/sos/Documents/SOSKit/DOSaturation.pdf (R^2 = 0.999)</t>
  </si>
  <si>
    <t>DO saturation multiplied y 0.96 to corct for elevation ay ELA (350 m)</t>
  </si>
  <si>
    <t>In 2019, we started using Scott’s Turner fluorometer, however we don’t have a calibration for it, so it is only reporting raw voltage, but should be OK for detecting where the chla peaks are, you just won’t know what actual chlorophyll value.  - 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</si>
</sst>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1"/>
      <color rgb="FF201F1E"/>
      <name val="Calibri"/>
      <family val="2"/>
      <scheme val="minor"/>
    </font>
    <font>
      <sz val="11"/>
      <color rgb="FF000000"/>
      <name val="Calibri"/>
      <family val="2"/>
      <scheme val="minor"/>
    </font>
    <font>
      <sz val="11"/>
      <color theme="1"/>
      <name val="Calibri"/>
      <family val="2"/>
      <scheme val="minor"/>
    </font>
    <font>
      <b/>
      <sz val="11"/>
      <color theme="9" tint="-0.249977111117893"/>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6">
    <border>
      <left/>
      <right/>
      <top/>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4" fillId="0" borderId="0" applyFont="0" applyFill="0" applyBorder="0" applyAlignment="0" applyProtection="0"/>
  </cellStyleXfs>
  <cellXfs count="27">
    <xf numFmtId="0" fontId="0" fillId="0" borderId="0" xfId="0"/>
    <xf numFmtId="22" fontId="0" fillId="0" borderId="0" xfId="0" applyNumberFormat="1"/>
    <xf numFmtId="0" fontId="1" fillId="0" borderId="0" xfId="0" applyFont="1"/>
    <xf numFmtId="0" fontId="3" fillId="0" borderId="0" xfId="0" applyFont="1" applyAlignment="1">
      <alignment horizontal="left" vertical="top" wrapText="1"/>
    </xf>
    <xf numFmtId="0" fontId="1" fillId="2" borderId="0" xfId="0" applyFont="1" applyFill="1"/>
    <xf numFmtId="0" fontId="0" fillId="0" borderId="0" xfId="0" applyAlignment="1">
      <alignment wrapText="1"/>
    </xf>
    <xf numFmtId="22" fontId="0" fillId="0" borderId="1" xfId="0" applyNumberFormat="1" applyBorder="1"/>
    <xf numFmtId="0" fontId="0" fillId="0" borderId="1" xfId="0" applyBorder="1"/>
    <xf numFmtId="15" fontId="0" fillId="0" borderId="0" xfId="0" applyNumberFormat="1"/>
    <xf numFmtId="0" fontId="1" fillId="0" borderId="1" xfId="0" applyFont="1" applyBorder="1"/>
    <xf numFmtId="15" fontId="0" fillId="0" borderId="2" xfId="0" applyNumberFormat="1" applyBorder="1"/>
    <xf numFmtId="0" fontId="0" fillId="0" borderId="2" xfId="0" applyBorder="1"/>
    <xf numFmtId="0" fontId="0" fillId="0" borderId="0" xfId="0" applyFill="1" applyBorder="1"/>
    <xf numFmtId="0" fontId="0" fillId="0" borderId="0" xfId="0" quotePrefix="1"/>
    <xf numFmtId="0" fontId="0" fillId="3" borderId="0" xfId="0" applyFill="1"/>
    <xf numFmtId="22" fontId="0" fillId="0" borderId="2" xfId="0" applyNumberFormat="1" applyBorder="1"/>
    <xf numFmtId="0" fontId="0" fillId="0" borderId="0" xfId="0" applyBorder="1"/>
    <xf numFmtId="0" fontId="0" fillId="0" borderId="3" xfId="0" applyBorder="1"/>
    <xf numFmtId="0" fontId="0" fillId="0" borderId="4" xfId="0" applyBorder="1"/>
    <xf numFmtId="0" fontId="0" fillId="0" borderId="5" xfId="0" applyBorder="1"/>
    <xf numFmtId="0" fontId="0" fillId="0" borderId="2" xfId="0" quotePrefix="1" applyBorder="1" applyAlignment="1">
      <alignment wrapText="1"/>
    </xf>
    <xf numFmtId="22" fontId="0" fillId="0" borderId="0" xfId="0" applyNumberFormat="1" applyBorder="1"/>
    <xf numFmtId="0" fontId="0" fillId="3" borderId="2" xfId="0" applyFill="1" applyBorder="1"/>
    <xf numFmtId="164" fontId="3" fillId="0" borderId="0" xfId="1" applyNumberFormat="1" applyFont="1"/>
    <xf numFmtId="0" fontId="5" fillId="0" borderId="0" xfId="0" applyFont="1"/>
    <xf numFmtId="0" fontId="2" fillId="0" borderId="0" xfId="0" applyFont="1" applyAlignment="1">
      <alignment horizontal="left" vertical="center" wrapText="1"/>
    </xf>
    <xf numFmtId="0" fontId="3"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solidFill>
                  <a:schemeClr val="tx1">
                    <a:lumMod val="65000"/>
                    <a:lumOff val="35000"/>
                  </a:schemeClr>
                </a:solidFill>
              </a:rPr>
              <a:t>Lake 303 2018</a:t>
            </a:r>
          </a:p>
        </c:rich>
      </c:tx>
      <c:layout>
        <c:manualLayout>
          <c:xMode val="edge"/>
          <c:yMode val="edge"/>
          <c:x val="9.9076334208224009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4838145231846"/>
          <c:y val="0.27543197725284335"/>
          <c:w val="0.83629396325459304"/>
          <c:h val="0.67364209682123066"/>
        </c:manualLayout>
      </c:layout>
      <c:scatterChart>
        <c:scatterStyle val="lineMarker"/>
        <c:varyColors val="0"/>
        <c:ser>
          <c:idx val="0"/>
          <c:order val="0"/>
          <c:tx>
            <c:v>29-May</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alldata!$D$21:$D$29</c:f>
              <c:numCache>
                <c:formatCode>General</c:formatCode>
                <c:ptCount val="9"/>
                <c:pt idx="0">
                  <c:v>23.46</c:v>
                </c:pt>
                <c:pt idx="1">
                  <c:v>23.41</c:v>
                </c:pt>
                <c:pt idx="2">
                  <c:v>23.16</c:v>
                </c:pt>
                <c:pt idx="3">
                  <c:v>23.13</c:v>
                </c:pt>
                <c:pt idx="4">
                  <c:v>22.92</c:v>
                </c:pt>
                <c:pt idx="5">
                  <c:v>22.13</c:v>
                </c:pt>
                <c:pt idx="6">
                  <c:v>20.72</c:v>
                </c:pt>
                <c:pt idx="7">
                  <c:v>19.48</c:v>
                </c:pt>
                <c:pt idx="8">
                  <c:v>18.489999999999998</c:v>
                </c:pt>
              </c:numCache>
            </c:numRef>
          </c:xVal>
          <c:yVal>
            <c:numRef>
              <c:f>alldata!$C$21:$C$29</c:f>
              <c:numCache>
                <c:formatCode>General</c:formatCode>
                <c:ptCount val="9"/>
                <c:pt idx="0">
                  <c:v>6.3E-2</c:v>
                </c:pt>
                <c:pt idx="1">
                  <c:v>0.51900000000000002</c:v>
                </c:pt>
                <c:pt idx="2">
                  <c:v>1.02</c:v>
                </c:pt>
                <c:pt idx="3">
                  <c:v>1.28</c:v>
                </c:pt>
                <c:pt idx="4">
                  <c:v>1.5389999999999999</c:v>
                </c:pt>
                <c:pt idx="5">
                  <c:v>1.6879999999999999</c:v>
                </c:pt>
                <c:pt idx="6">
                  <c:v>2.0150000000000001</c:v>
                </c:pt>
                <c:pt idx="7">
                  <c:v>2.238</c:v>
                </c:pt>
                <c:pt idx="8">
                  <c:v>2.5089999999999999</c:v>
                </c:pt>
              </c:numCache>
            </c:numRef>
          </c:yVal>
          <c:smooth val="0"/>
          <c:extLst>
            <c:ext xmlns:c16="http://schemas.microsoft.com/office/drawing/2014/chart" uri="{C3380CC4-5D6E-409C-BE32-E72D297353CC}">
              <c16:uniqueId val="{00000000-2931-49D3-9EF6-BE06AF66D672}"/>
            </c:ext>
          </c:extLst>
        </c:ser>
        <c:ser>
          <c:idx val="1"/>
          <c:order val="1"/>
          <c:tx>
            <c:v>18-Jun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alldata!$D$30:$D$34</c:f>
              <c:numCache>
                <c:formatCode>General</c:formatCode>
                <c:ptCount val="5"/>
                <c:pt idx="0">
                  <c:v>22.07</c:v>
                </c:pt>
                <c:pt idx="1">
                  <c:v>22.03</c:v>
                </c:pt>
                <c:pt idx="2">
                  <c:v>21.92</c:v>
                </c:pt>
                <c:pt idx="3">
                  <c:v>21.64</c:v>
                </c:pt>
                <c:pt idx="4">
                  <c:v>21.43</c:v>
                </c:pt>
              </c:numCache>
            </c:numRef>
          </c:xVal>
          <c:yVal>
            <c:numRef>
              <c:f>alldata!$C$30:$C$34</c:f>
              <c:numCache>
                <c:formatCode>General</c:formatCode>
                <c:ptCount val="5"/>
                <c:pt idx="0">
                  <c:v>2.8000000000000001E-2</c:v>
                </c:pt>
                <c:pt idx="1">
                  <c:v>0.36699999999999999</c:v>
                </c:pt>
                <c:pt idx="2">
                  <c:v>0.93400000000000005</c:v>
                </c:pt>
                <c:pt idx="3">
                  <c:v>1.9550000000000001</c:v>
                </c:pt>
                <c:pt idx="4">
                  <c:v>2.532</c:v>
                </c:pt>
              </c:numCache>
            </c:numRef>
          </c:yVal>
          <c:smooth val="0"/>
          <c:extLst>
            <c:ext xmlns:c16="http://schemas.microsoft.com/office/drawing/2014/chart" uri="{C3380CC4-5D6E-409C-BE32-E72D297353CC}">
              <c16:uniqueId val="{00000001-2931-49D3-9EF6-BE06AF66D672}"/>
            </c:ext>
          </c:extLst>
        </c:ser>
        <c:ser>
          <c:idx val="2"/>
          <c:order val="2"/>
          <c:tx>
            <c:v>16-Jul</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alldata!$D$35:$D$39</c:f>
              <c:numCache>
                <c:formatCode>General</c:formatCode>
                <c:ptCount val="5"/>
                <c:pt idx="0">
                  <c:v>23.74</c:v>
                </c:pt>
                <c:pt idx="1">
                  <c:v>23.86</c:v>
                </c:pt>
                <c:pt idx="2">
                  <c:v>23.88</c:v>
                </c:pt>
                <c:pt idx="3">
                  <c:v>23.88</c:v>
                </c:pt>
                <c:pt idx="4">
                  <c:v>23.88</c:v>
                </c:pt>
              </c:numCache>
            </c:numRef>
          </c:xVal>
          <c:yVal>
            <c:numRef>
              <c:f>alldata!$C$35:$C$39</c:f>
              <c:numCache>
                <c:formatCode>General</c:formatCode>
                <c:ptCount val="5"/>
                <c:pt idx="0">
                  <c:v>6.2E-2</c:v>
                </c:pt>
                <c:pt idx="1">
                  <c:v>0.46600000000000003</c:v>
                </c:pt>
                <c:pt idx="2">
                  <c:v>1</c:v>
                </c:pt>
                <c:pt idx="3">
                  <c:v>1.9670000000000001</c:v>
                </c:pt>
                <c:pt idx="4">
                  <c:v>2.27</c:v>
                </c:pt>
              </c:numCache>
            </c:numRef>
          </c:yVal>
          <c:smooth val="0"/>
          <c:extLst>
            <c:ext xmlns:c16="http://schemas.microsoft.com/office/drawing/2014/chart" uri="{C3380CC4-5D6E-409C-BE32-E72D297353CC}">
              <c16:uniqueId val="{00000002-2931-49D3-9EF6-BE06AF66D672}"/>
            </c:ext>
          </c:extLst>
        </c:ser>
        <c:ser>
          <c:idx val="3"/>
          <c:order val="3"/>
          <c:tx>
            <c:v>20-Aug</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alldata!$D$40:$D$44</c:f>
              <c:numCache>
                <c:formatCode>General</c:formatCode>
                <c:ptCount val="5"/>
                <c:pt idx="0">
                  <c:v>22.28</c:v>
                </c:pt>
                <c:pt idx="1">
                  <c:v>22.27</c:v>
                </c:pt>
                <c:pt idx="2">
                  <c:v>22.26</c:v>
                </c:pt>
                <c:pt idx="3">
                  <c:v>22.11</c:v>
                </c:pt>
                <c:pt idx="4">
                  <c:v>22.05</c:v>
                </c:pt>
              </c:numCache>
            </c:numRef>
          </c:xVal>
          <c:yVal>
            <c:numRef>
              <c:f>alldata!$C$40:$C$44</c:f>
              <c:numCache>
                <c:formatCode>General</c:formatCode>
                <c:ptCount val="5"/>
                <c:pt idx="0">
                  <c:v>2.3E-2</c:v>
                </c:pt>
                <c:pt idx="1">
                  <c:v>0.504</c:v>
                </c:pt>
                <c:pt idx="2">
                  <c:v>0.98199999999999998</c:v>
                </c:pt>
                <c:pt idx="3">
                  <c:v>1.9950000000000001</c:v>
                </c:pt>
                <c:pt idx="4">
                  <c:v>2.254</c:v>
                </c:pt>
              </c:numCache>
            </c:numRef>
          </c:yVal>
          <c:smooth val="0"/>
          <c:extLst>
            <c:ext xmlns:c16="http://schemas.microsoft.com/office/drawing/2014/chart" uri="{C3380CC4-5D6E-409C-BE32-E72D297353CC}">
              <c16:uniqueId val="{00000003-2931-49D3-9EF6-BE06AF66D672}"/>
            </c:ext>
          </c:extLst>
        </c:ser>
        <c:ser>
          <c:idx val="4"/>
          <c:order val="4"/>
          <c:tx>
            <c:v>18-Sep</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alldata!$D$45:$D$48</c:f>
              <c:numCache>
                <c:formatCode>General</c:formatCode>
                <c:ptCount val="4"/>
                <c:pt idx="0">
                  <c:v>17.45</c:v>
                </c:pt>
                <c:pt idx="1">
                  <c:v>17.440000000000001</c:v>
                </c:pt>
                <c:pt idx="2">
                  <c:v>17.32</c:v>
                </c:pt>
                <c:pt idx="3">
                  <c:v>16.829999999999998</c:v>
                </c:pt>
              </c:numCache>
            </c:numRef>
          </c:xVal>
          <c:yVal>
            <c:numRef>
              <c:f>alldata!$C$45:$C$48</c:f>
              <c:numCache>
                <c:formatCode>General</c:formatCode>
                <c:ptCount val="4"/>
                <c:pt idx="0">
                  <c:v>3.1E-2</c:v>
                </c:pt>
                <c:pt idx="1">
                  <c:v>0.503</c:v>
                </c:pt>
                <c:pt idx="2">
                  <c:v>0.98499999999999999</c:v>
                </c:pt>
                <c:pt idx="3">
                  <c:v>2.0459999999999998</c:v>
                </c:pt>
              </c:numCache>
            </c:numRef>
          </c:yVal>
          <c:smooth val="0"/>
          <c:extLst>
            <c:ext xmlns:c16="http://schemas.microsoft.com/office/drawing/2014/chart" uri="{C3380CC4-5D6E-409C-BE32-E72D297353CC}">
              <c16:uniqueId val="{00000004-2931-49D3-9EF6-BE06AF66D672}"/>
            </c:ext>
          </c:extLst>
        </c:ser>
        <c:ser>
          <c:idx val="5"/>
          <c:order val="5"/>
          <c:tx>
            <c:v>15-Oct</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alldata!$D$49:$D$53</c:f>
              <c:numCache>
                <c:formatCode>General</c:formatCode>
                <c:ptCount val="5"/>
                <c:pt idx="0">
                  <c:v>2.782</c:v>
                </c:pt>
                <c:pt idx="1">
                  <c:v>2.8820000000000001</c:v>
                </c:pt>
                <c:pt idx="2">
                  <c:v>4.2110000000000003</c:v>
                </c:pt>
                <c:pt idx="3">
                  <c:v>4.1970000000000001</c:v>
                </c:pt>
                <c:pt idx="4">
                  <c:v>4.2939999999999996</c:v>
                </c:pt>
              </c:numCache>
            </c:numRef>
          </c:xVal>
          <c:yVal>
            <c:numRef>
              <c:f>alldata!$C$49:$C$53</c:f>
              <c:numCache>
                <c:formatCode>General</c:formatCode>
                <c:ptCount val="5"/>
                <c:pt idx="0">
                  <c:v>7.8E-2</c:v>
                </c:pt>
                <c:pt idx="1">
                  <c:v>0.497</c:v>
                </c:pt>
                <c:pt idx="2">
                  <c:v>1.0269999999999999</c:v>
                </c:pt>
                <c:pt idx="3">
                  <c:v>1.944</c:v>
                </c:pt>
                <c:pt idx="4">
                  <c:v>2.4849999999999999</c:v>
                </c:pt>
              </c:numCache>
            </c:numRef>
          </c:yVal>
          <c:smooth val="0"/>
          <c:extLst>
            <c:ext xmlns:c16="http://schemas.microsoft.com/office/drawing/2014/chart" uri="{C3380CC4-5D6E-409C-BE32-E72D297353CC}">
              <c16:uniqueId val="{00000005-2931-49D3-9EF6-BE06AF66D672}"/>
            </c:ext>
          </c:extLst>
        </c:ser>
        <c:dLbls>
          <c:showLegendKey val="0"/>
          <c:showVal val="0"/>
          <c:showCatName val="0"/>
          <c:showSerName val="0"/>
          <c:showPercent val="0"/>
          <c:showBubbleSize val="0"/>
        </c:dLbls>
        <c:axId val="514766040"/>
        <c:axId val="514764728"/>
      </c:scatterChart>
      <c:valAx>
        <c:axId val="514766040"/>
        <c:scaling>
          <c:orientation val="minMax"/>
        </c:scaling>
        <c:delete val="0"/>
        <c:axPos val="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Temperature, oC</a:t>
                </a:r>
              </a:p>
            </c:rich>
          </c:tx>
          <c:layout>
            <c:manualLayout>
              <c:xMode val="edge"/>
              <c:yMode val="edge"/>
              <c:x val="0.40121412948381457"/>
              <c:y val="0.1161574074074074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4728"/>
        <c:crosses val="autoZero"/>
        <c:crossBetween val="midCat"/>
      </c:valAx>
      <c:valAx>
        <c:axId val="514764728"/>
        <c:scaling>
          <c:orientation val="maxMin"/>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Depth, m</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6040"/>
        <c:crosses val="autoZero"/>
        <c:crossBetween val="midCat"/>
      </c:valAx>
      <c:spPr>
        <a:noFill/>
        <a:ln>
          <a:noFill/>
        </a:ln>
        <a:effectLst/>
      </c:spPr>
    </c:plotArea>
    <c:legend>
      <c:legendPos val="l"/>
      <c:layout>
        <c:manualLayout>
          <c:xMode val="edge"/>
          <c:yMode val="edge"/>
          <c:x val="0.30833333333333335"/>
          <c:y val="0.55171223388743074"/>
          <c:w val="0.17113910761154855"/>
          <c:h val="0.4421179644211140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solidFill>
                  <a:schemeClr val="tx1">
                    <a:lumMod val="65000"/>
                    <a:lumOff val="35000"/>
                  </a:schemeClr>
                </a:solidFill>
              </a:rPr>
              <a:t>Lake 304 2019</a:t>
            </a:r>
          </a:p>
        </c:rich>
      </c:tx>
      <c:layout>
        <c:manualLayout>
          <c:xMode val="edge"/>
          <c:yMode val="edge"/>
          <c:x val="9.9076334208224009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4838145231846"/>
          <c:y val="0.27543197725284335"/>
          <c:w val="0.83629396325459304"/>
          <c:h val="0.67364209682123066"/>
        </c:manualLayout>
      </c:layout>
      <c:scatterChart>
        <c:scatterStyle val="lineMarker"/>
        <c:varyColors val="0"/>
        <c:ser>
          <c:idx val="0"/>
          <c:order val="0"/>
          <c:tx>
            <c:v>13-May</c:v>
          </c:tx>
          <c:spPr>
            <a:ln w="19050" cap="rnd">
              <a:solidFill>
                <a:schemeClr val="accent1"/>
              </a:solidFill>
              <a:round/>
            </a:ln>
            <a:effectLst/>
          </c:spPr>
          <c:marker>
            <c:symbol val="none"/>
          </c:marker>
          <c:xVal>
            <c:numRef>
              <c:f>alldata!$F$218:$F$235</c:f>
              <c:numCache>
                <c:formatCode>0.0</c:formatCode>
                <c:ptCount val="18"/>
                <c:pt idx="0">
                  <c:v>94.363098806450409</c:v>
                </c:pt>
                <c:pt idx="1">
                  <c:v>94.718451072575405</c:v>
                </c:pt>
                <c:pt idx="2">
                  <c:v>90.49291699377666</c:v>
                </c:pt>
                <c:pt idx="3">
                  <c:v>90.15992627177944</c:v>
                </c:pt>
                <c:pt idx="4">
                  <c:v>90.555906730967266</c:v>
                </c:pt>
                <c:pt idx="5">
                  <c:v>88.682123799525399</c:v>
                </c:pt>
                <c:pt idx="6">
                  <c:v>85.62371560873143</c:v>
                </c:pt>
                <c:pt idx="7">
                  <c:v>83.832243138334931</c:v>
                </c:pt>
                <c:pt idx="8">
                  <c:v>80.071893751986522</c:v>
                </c:pt>
                <c:pt idx="9">
                  <c:v>74.140499066293074</c:v>
                </c:pt>
                <c:pt idx="10">
                  <c:v>73.024767898799922</c:v>
                </c:pt>
                <c:pt idx="11">
                  <c:v>70.051417355148843</c:v>
                </c:pt>
                <c:pt idx="12">
                  <c:v>66.864179279850049</c:v>
                </c:pt>
                <c:pt idx="13">
                  <c:v>57.934573781716075</c:v>
                </c:pt>
                <c:pt idx="14">
                  <c:v>47.483544881813145</c:v>
                </c:pt>
                <c:pt idx="15">
                  <c:v>36.918091529635554</c:v>
                </c:pt>
                <c:pt idx="16">
                  <c:v>18.84902133316017</c:v>
                </c:pt>
                <c:pt idx="17">
                  <c:v>7.9821225762839365</c:v>
                </c:pt>
              </c:numCache>
            </c:numRef>
          </c:xVal>
          <c:yVal>
            <c:numRef>
              <c:f>alldata!$C$218:$C$235</c:f>
              <c:numCache>
                <c:formatCode>General</c:formatCode>
                <c:ptCount val="18"/>
                <c:pt idx="0">
                  <c:v>0.10199999999999999</c:v>
                </c:pt>
                <c:pt idx="1">
                  <c:v>0.495</c:v>
                </c:pt>
                <c:pt idx="2">
                  <c:v>0.99399999999999999</c:v>
                </c:pt>
                <c:pt idx="3">
                  <c:v>1.19</c:v>
                </c:pt>
                <c:pt idx="4">
                  <c:v>1.2569999999999999</c:v>
                </c:pt>
                <c:pt idx="5">
                  <c:v>1.534</c:v>
                </c:pt>
                <c:pt idx="6">
                  <c:v>1.766</c:v>
                </c:pt>
                <c:pt idx="7">
                  <c:v>2.0049999999999999</c:v>
                </c:pt>
                <c:pt idx="8">
                  <c:v>2.2599999999999998</c:v>
                </c:pt>
                <c:pt idx="9">
                  <c:v>2.512</c:v>
                </c:pt>
                <c:pt idx="10">
                  <c:v>2.7759999999999998</c:v>
                </c:pt>
                <c:pt idx="11">
                  <c:v>2.9670000000000001</c:v>
                </c:pt>
                <c:pt idx="12">
                  <c:v>3.26</c:v>
                </c:pt>
                <c:pt idx="13">
                  <c:v>3.5030000000000001</c:v>
                </c:pt>
                <c:pt idx="14">
                  <c:v>3.7650000000000001</c:v>
                </c:pt>
                <c:pt idx="15">
                  <c:v>4.0090000000000003</c:v>
                </c:pt>
                <c:pt idx="16">
                  <c:v>4.9980000000000002</c:v>
                </c:pt>
                <c:pt idx="17">
                  <c:v>6.0279999999999996</c:v>
                </c:pt>
              </c:numCache>
            </c:numRef>
          </c:yVal>
          <c:smooth val="0"/>
          <c:extLst>
            <c:ext xmlns:c16="http://schemas.microsoft.com/office/drawing/2014/chart" uri="{C3380CC4-5D6E-409C-BE32-E72D297353CC}">
              <c16:uniqueId val="{00000000-B5DC-4B47-ADD0-7C7FE83903D8}"/>
            </c:ext>
          </c:extLst>
        </c:ser>
        <c:ser>
          <c:idx val="1"/>
          <c:order val="1"/>
          <c:tx>
            <c:v>10-Jun</c:v>
          </c:tx>
          <c:spPr>
            <a:ln w="19050" cap="rnd">
              <a:solidFill>
                <a:schemeClr val="accent2"/>
              </a:solidFill>
              <a:round/>
            </a:ln>
            <a:effectLst/>
          </c:spPr>
          <c:marker>
            <c:symbol val="none"/>
          </c:marker>
          <c:xVal>
            <c:numRef>
              <c:f>alldata!$F$237:$F$256</c:f>
              <c:numCache>
                <c:formatCode>0.0</c:formatCode>
                <c:ptCount val="20"/>
                <c:pt idx="0">
                  <c:v>92.938008605672351</c:v>
                </c:pt>
                <c:pt idx="1">
                  <c:v>92.196407772941811</c:v>
                </c:pt>
                <c:pt idx="2">
                  <c:v>92.177657812251113</c:v>
                </c:pt>
                <c:pt idx="3">
                  <c:v>92.580634276575154</c:v>
                </c:pt>
                <c:pt idx="4">
                  <c:v>91.787814635724061</c:v>
                </c:pt>
                <c:pt idx="5">
                  <c:v>93.201084160691849</c:v>
                </c:pt>
                <c:pt idx="6">
                  <c:v>98.838152280019813</c:v>
                </c:pt>
                <c:pt idx="7">
                  <c:v>107.22575517201876</c:v>
                </c:pt>
                <c:pt idx="8">
                  <c:v>123.09182816244335</c:v>
                </c:pt>
                <c:pt idx="9">
                  <c:v>132.3176291070059</c:v>
                </c:pt>
                <c:pt idx="10">
                  <c:v>124.8146669863246</c:v>
                </c:pt>
                <c:pt idx="11">
                  <c:v>109.07642655733817</c:v>
                </c:pt>
                <c:pt idx="12">
                  <c:v>78.017713205294044</c:v>
                </c:pt>
                <c:pt idx="13">
                  <c:v>55.000884263269974</c:v>
                </c:pt>
                <c:pt idx="14">
                  <c:v>37.723035065364755</c:v>
                </c:pt>
                <c:pt idx="15">
                  <c:v>17.149631526620119</c:v>
                </c:pt>
                <c:pt idx="16">
                  <c:v>7.5463376158964781</c:v>
                </c:pt>
                <c:pt idx="17">
                  <c:v>2.1536664012871065</c:v>
                </c:pt>
                <c:pt idx="18">
                  <c:v>0.84025220161978786</c:v>
                </c:pt>
                <c:pt idx="19">
                  <c:v>0.39048628661069823</c:v>
                </c:pt>
              </c:numCache>
            </c:numRef>
          </c:xVal>
          <c:yVal>
            <c:numRef>
              <c:f>alldata!$C$237:$C$256</c:f>
              <c:numCache>
                <c:formatCode>General</c:formatCode>
                <c:ptCount val="20"/>
                <c:pt idx="0">
                  <c:v>5.3999999999999999E-2</c:v>
                </c:pt>
                <c:pt idx="1">
                  <c:v>0.52300000000000002</c:v>
                </c:pt>
                <c:pt idx="2">
                  <c:v>0.95899999999999996</c:v>
                </c:pt>
                <c:pt idx="3">
                  <c:v>1.264</c:v>
                </c:pt>
                <c:pt idx="4">
                  <c:v>1.5169999999999999</c:v>
                </c:pt>
                <c:pt idx="5">
                  <c:v>1.772</c:v>
                </c:pt>
                <c:pt idx="6">
                  <c:v>2.0459999999999998</c:v>
                </c:pt>
                <c:pt idx="7">
                  <c:v>2.2410000000000001</c:v>
                </c:pt>
                <c:pt idx="8">
                  <c:v>2.528</c:v>
                </c:pt>
                <c:pt idx="9">
                  <c:v>2.7170000000000001</c:v>
                </c:pt>
                <c:pt idx="10">
                  <c:v>3.0329999999999999</c:v>
                </c:pt>
                <c:pt idx="11">
                  <c:v>3.2519999999999998</c:v>
                </c:pt>
                <c:pt idx="12">
                  <c:v>3.5019999999999998</c:v>
                </c:pt>
                <c:pt idx="13">
                  <c:v>3.7469999999999999</c:v>
                </c:pt>
                <c:pt idx="14">
                  <c:v>4.008</c:v>
                </c:pt>
                <c:pt idx="15">
                  <c:v>4.2789999999999999</c:v>
                </c:pt>
                <c:pt idx="16">
                  <c:v>4.5250000000000004</c:v>
                </c:pt>
                <c:pt idx="17">
                  <c:v>4.7690000000000001</c:v>
                </c:pt>
                <c:pt idx="18">
                  <c:v>5.0410000000000004</c:v>
                </c:pt>
                <c:pt idx="19">
                  <c:v>6.0010000000000003</c:v>
                </c:pt>
              </c:numCache>
            </c:numRef>
          </c:yVal>
          <c:smooth val="0"/>
          <c:extLst>
            <c:ext xmlns:c16="http://schemas.microsoft.com/office/drawing/2014/chart" uri="{C3380CC4-5D6E-409C-BE32-E72D297353CC}">
              <c16:uniqueId val="{00000001-B5DC-4B47-ADD0-7C7FE83903D8}"/>
            </c:ext>
          </c:extLst>
        </c:ser>
        <c:ser>
          <c:idx val="2"/>
          <c:order val="2"/>
          <c:tx>
            <c:v>08-Jul</c:v>
          </c:tx>
          <c:spPr>
            <a:ln w="19050" cap="rnd">
              <a:solidFill>
                <a:schemeClr val="accent3"/>
              </a:solidFill>
              <a:round/>
            </a:ln>
            <a:effectLst/>
          </c:spPr>
          <c:marker>
            <c:symbol val="none"/>
          </c:marker>
          <c:xVal>
            <c:numRef>
              <c:f>alldata!$F$257:$F$279</c:f>
              <c:numCache>
                <c:formatCode>0.0</c:formatCode>
                <c:ptCount val="23"/>
                <c:pt idx="0">
                  <c:v>87.986881824746177</c:v>
                </c:pt>
                <c:pt idx="1">
                  <c:v>87.959086557542477</c:v>
                </c:pt>
                <c:pt idx="2">
                  <c:v>86.862179103586527</c:v>
                </c:pt>
                <c:pt idx="3">
                  <c:v>86.306589457804066</c:v>
                </c:pt>
                <c:pt idx="4">
                  <c:v>85.952948965643742</c:v>
                </c:pt>
                <c:pt idx="5">
                  <c:v>84.929478941626968</c:v>
                </c:pt>
                <c:pt idx="6">
                  <c:v>86.160116781635523</c:v>
                </c:pt>
                <c:pt idx="7">
                  <c:v>93.375627213917014</c:v>
                </c:pt>
                <c:pt idx="8">
                  <c:v>130.20682683649019</c:v>
                </c:pt>
                <c:pt idx="9">
                  <c:v>137.52938847294422</c:v>
                </c:pt>
                <c:pt idx="10">
                  <c:v>134.22327166081837</c:v>
                </c:pt>
                <c:pt idx="11">
                  <c:v>124.15468551434557</c:v>
                </c:pt>
                <c:pt idx="12">
                  <c:v>111.04939200682854</c:v>
                </c:pt>
                <c:pt idx="13">
                  <c:v>91.129860384124342</c:v>
                </c:pt>
                <c:pt idx="14">
                  <c:v>49.527444245445523</c:v>
                </c:pt>
                <c:pt idx="15">
                  <c:v>6.2066996408636887</c:v>
                </c:pt>
                <c:pt idx="16">
                  <c:v>3.4512096411828268</c:v>
                </c:pt>
                <c:pt idx="17">
                  <c:v>2.0670956816693238</c:v>
                </c:pt>
                <c:pt idx="18">
                  <c:v>1.010548619918606</c:v>
                </c:pt>
                <c:pt idx="19">
                  <c:v>0.5643763434802489</c:v>
                </c:pt>
                <c:pt idx="20">
                  <c:v>0.47977150977801114</c:v>
                </c:pt>
                <c:pt idx="21">
                  <c:v>0.47816667136620383</c:v>
                </c:pt>
                <c:pt idx="22">
                  <c:v>0.54920889185274202</c:v>
                </c:pt>
              </c:numCache>
            </c:numRef>
          </c:xVal>
          <c:yVal>
            <c:numRef>
              <c:f>alldata!$C$257:$C$279</c:f>
              <c:numCache>
                <c:formatCode>General</c:formatCode>
                <c:ptCount val="23"/>
                <c:pt idx="0">
                  <c:v>0.44</c:v>
                </c:pt>
                <c:pt idx="1">
                  <c:v>0.996</c:v>
                </c:pt>
                <c:pt idx="2">
                  <c:v>1.244</c:v>
                </c:pt>
                <c:pt idx="3">
                  <c:v>1.5029999999999999</c:v>
                </c:pt>
                <c:pt idx="4">
                  <c:v>1.752</c:v>
                </c:pt>
                <c:pt idx="5">
                  <c:v>1.716</c:v>
                </c:pt>
                <c:pt idx="6">
                  <c:v>1.996</c:v>
                </c:pt>
                <c:pt idx="7">
                  <c:v>2.2480000000000002</c:v>
                </c:pt>
                <c:pt idx="8">
                  <c:v>2.5190000000000001</c:v>
                </c:pt>
                <c:pt idx="9">
                  <c:v>2.76</c:v>
                </c:pt>
                <c:pt idx="10">
                  <c:v>3.0089999999999999</c:v>
                </c:pt>
                <c:pt idx="11">
                  <c:v>3.266</c:v>
                </c:pt>
                <c:pt idx="12">
                  <c:v>3.5270000000000001</c:v>
                </c:pt>
                <c:pt idx="13">
                  <c:v>3.738</c:v>
                </c:pt>
                <c:pt idx="14">
                  <c:v>3.99</c:v>
                </c:pt>
                <c:pt idx="15">
                  <c:v>4.2830000000000004</c:v>
                </c:pt>
                <c:pt idx="16">
                  <c:v>4.5129999999999999</c:v>
                </c:pt>
                <c:pt idx="17">
                  <c:v>4.7329999999999997</c:v>
                </c:pt>
                <c:pt idx="18">
                  <c:v>4.9939999999999998</c:v>
                </c:pt>
                <c:pt idx="19">
                  <c:v>5.2569999999999997</c:v>
                </c:pt>
                <c:pt idx="20">
                  <c:v>5.5170000000000003</c:v>
                </c:pt>
                <c:pt idx="21">
                  <c:v>5.7329999999999997</c:v>
                </c:pt>
                <c:pt idx="22">
                  <c:v>6.0149999999999997</c:v>
                </c:pt>
              </c:numCache>
            </c:numRef>
          </c:yVal>
          <c:smooth val="0"/>
          <c:extLst>
            <c:ext xmlns:c16="http://schemas.microsoft.com/office/drawing/2014/chart" uri="{C3380CC4-5D6E-409C-BE32-E72D297353CC}">
              <c16:uniqueId val="{00000002-B5DC-4B47-ADD0-7C7FE83903D8}"/>
            </c:ext>
          </c:extLst>
        </c:ser>
        <c:ser>
          <c:idx val="3"/>
          <c:order val="3"/>
          <c:tx>
            <c:v>13-Aug</c:v>
          </c:tx>
          <c:spPr>
            <a:ln w="19050" cap="rnd">
              <a:solidFill>
                <a:schemeClr val="accent4"/>
              </a:solidFill>
              <a:round/>
            </a:ln>
            <a:effectLst/>
          </c:spPr>
          <c:marker>
            <c:symbol val="none"/>
          </c:marker>
          <c:xVal>
            <c:numRef>
              <c:f>alldata!$F$280:$F$300</c:f>
              <c:numCache>
                <c:formatCode>0.0</c:formatCode>
                <c:ptCount val="21"/>
                <c:pt idx="0">
                  <c:v>100.59343062977624</c:v>
                </c:pt>
                <c:pt idx="1">
                  <c:v>101.04721723229906</c:v>
                </c:pt>
                <c:pt idx="2">
                  <c:v>101.06926091552398</c:v>
                </c:pt>
                <c:pt idx="3">
                  <c:v>81.559645134294058</c:v>
                </c:pt>
                <c:pt idx="4">
                  <c:v>66.778797678847056</c:v>
                </c:pt>
                <c:pt idx="5">
                  <c:v>42.927174628105767</c:v>
                </c:pt>
                <c:pt idx="6">
                  <c:v>42.96530418820533</c:v>
                </c:pt>
                <c:pt idx="7">
                  <c:v>30.254464296244858</c:v>
                </c:pt>
                <c:pt idx="8">
                  <c:v>17.981625864764677</c:v>
                </c:pt>
                <c:pt idx="9">
                  <c:v>2.1297522087758982</c:v>
                </c:pt>
                <c:pt idx="10">
                  <c:v>1.2830404124366186</c:v>
                </c:pt>
                <c:pt idx="11">
                  <c:v>0.73897463809771968</c:v>
                </c:pt>
                <c:pt idx="12">
                  <c:v>0.54524694938242391</c:v>
                </c:pt>
                <c:pt idx="13">
                  <c:v>0.52164746412315222</c:v>
                </c:pt>
                <c:pt idx="14">
                  <c:v>0.51464461457380262</c:v>
                </c:pt>
                <c:pt idx="15">
                  <c:v>0.50664921682322395</c:v>
                </c:pt>
                <c:pt idx="16">
                  <c:v>0.49247709072914825</c:v>
                </c:pt>
                <c:pt idx="17">
                  <c:v>0.47347208257353113</c:v>
                </c:pt>
                <c:pt idx="18">
                  <c:v>0.46311824023752174</c:v>
                </c:pt>
                <c:pt idx="19">
                  <c:v>0.49493135302133584</c:v>
                </c:pt>
                <c:pt idx="20">
                  <c:v>0.47754449911963032</c:v>
                </c:pt>
              </c:numCache>
            </c:numRef>
          </c:xVal>
          <c:yVal>
            <c:numRef>
              <c:f>alldata!$C$280:$C$300</c:f>
              <c:numCache>
                <c:formatCode>General</c:formatCode>
                <c:ptCount val="21"/>
                <c:pt idx="0">
                  <c:v>6.3E-2</c:v>
                </c:pt>
                <c:pt idx="1">
                  <c:v>0.51700000000000002</c:v>
                </c:pt>
                <c:pt idx="2">
                  <c:v>1.0369999999999999</c:v>
                </c:pt>
                <c:pt idx="3">
                  <c:v>2.0289999999999999</c:v>
                </c:pt>
                <c:pt idx="4">
                  <c:v>2.2349999999999999</c:v>
                </c:pt>
                <c:pt idx="5">
                  <c:v>2.4950000000000001</c:v>
                </c:pt>
                <c:pt idx="6">
                  <c:v>2.4929999999999999</c:v>
                </c:pt>
                <c:pt idx="7">
                  <c:v>2.7770000000000001</c:v>
                </c:pt>
                <c:pt idx="8">
                  <c:v>3.0310000000000001</c:v>
                </c:pt>
                <c:pt idx="9">
                  <c:v>3.274</c:v>
                </c:pt>
                <c:pt idx="10">
                  <c:v>3.5219999999999998</c:v>
                </c:pt>
                <c:pt idx="11">
                  <c:v>3.766</c:v>
                </c:pt>
                <c:pt idx="12">
                  <c:v>3.988</c:v>
                </c:pt>
                <c:pt idx="13">
                  <c:v>4.2640000000000002</c:v>
                </c:pt>
                <c:pt idx="14">
                  <c:v>4.4800000000000004</c:v>
                </c:pt>
                <c:pt idx="15">
                  <c:v>4.7510000000000003</c:v>
                </c:pt>
                <c:pt idx="16">
                  <c:v>5.016</c:v>
                </c:pt>
                <c:pt idx="17">
                  <c:v>5.2549999999999999</c:v>
                </c:pt>
                <c:pt idx="18">
                  <c:v>5.5</c:v>
                </c:pt>
                <c:pt idx="19">
                  <c:v>5.74</c:v>
                </c:pt>
                <c:pt idx="20">
                  <c:v>6.0010000000000003</c:v>
                </c:pt>
              </c:numCache>
            </c:numRef>
          </c:yVal>
          <c:smooth val="0"/>
          <c:extLst>
            <c:ext xmlns:c16="http://schemas.microsoft.com/office/drawing/2014/chart" uri="{C3380CC4-5D6E-409C-BE32-E72D297353CC}">
              <c16:uniqueId val="{00000003-B5DC-4B47-ADD0-7C7FE83903D8}"/>
            </c:ext>
          </c:extLst>
        </c:ser>
        <c:ser>
          <c:idx val="4"/>
          <c:order val="4"/>
          <c:tx>
            <c:v>09-Sep</c:v>
          </c:tx>
          <c:spPr>
            <a:ln w="19050" cap="rnd">
              <a:solidFill>
                <a:schemeClr val="accent5"/>
              </a:solidFill>
              <a:round/>
            </a:ln>
            <a:effectLst/>
          </c:spPr>
          <c:marker>
            <c:symbol val="none"/>
          </c:marker>
          <c:xVal>
            <c:numRef>
              <c:f>alldata!$F$301:$F$321</c:f>
              <c:numCache>
                <c:formatCode>0.0</c:formatCode>
                <c:ptCount val="21"/>
                <c:pt idx="0">
                  <c:v>98.851557073663443</c:v>
                </c:pt>
                <c:pt idx="1">
                  <c:v>98.361543937364488</c:v>
                </c:pt>
                <c:pt idx="2">
                  <c:v>97.702480054850113</c:v>
                </c:pt>
                <c:pt idx="3">
                  <c:v>89.282536176094254</c:v>
                </c:pt>
                <c:pt idx="4">
                  <c:v>89.051267798522204</c:v>
                </c:pt>
                <c:pt idx="5">
                  <c:v>88.213890672935946</c:v>
                </c:pt>
                <c:pt idx="6">
                  <c:v>87.757354866827228</c:v>
                </c:pt>
                <c:pt idx="7">
                  <c:v>84.344574834339014</c:v>
                </c:pt>
                <c:pt idx="8">
                  <c:v>78.968381617860359</c:v>
                </c:pt>
                <c:pt idx="9">
                  <c:v>69.224613935342617</c:v>
                </c:pt>
                <c:pt idx="10">
                  <c:v>68.830093763299544</c:v>
                </c:pt>
                <c:pt idx="11">
                  <c:v>53.17039977964869</c:v>
                </c:pt>
                <c:pt idx="12">
                  <c:v>1.3168869552121256</c:v>
                </c:pt>
                <c:pt idx="13">
                  <c:v>1.547873241401581</c:v>
                </c:pt>
                <c:pt idx="14">
                  <c:v>0.87678146238489718</c:v>
                </c:pt>
                <c:pt idx="15">
                  <c:v>0.77214421122948629</c:v>
                </c:pt>
                <c:pt idx="16">
                  <c:v>0.68555670439985117</c:v>
                </c:pt>
                <c:pt idx="17">
                  <c:v>0.66324563448994833</c:v>
                </c:pt>
                <c:pt idx="18">
                  <c:v>0.59154419853181439</c:v>
                </c:pt>
                <c:pt idx="19">
                  <c:v>0.58145694351135413</c:v>
                </c:pt>
                <c:pt idx="20">
                  <c:v>0.67876775990411575</c:v>
                </c:pt>
              </c:numCache>
            </c:numRef>
          </c:xVal>
          <c:yVal>
            <c:numRef>
              <c:f>alldata!$C$301:$C$321</c:f>
              <c:numCache>
                <c:formatCode>General</c:formatCode>
                <c:ptCount val="21"/>
                <c:pt idx="0">
                  <c:v>6.2E-2</c:v>
                </c:pt>
                <c:pt idx="1">
                  <c:v>0.51200000000000001</c:v>
                </c:pt>
                <c:pt idx="2">
                  <c:v>1.0860000000000001</c:v>
                </c:pt>
                <c:pt idx="3">
                  <c:v>2.028</c:v>
                </c:pt>
                <c:pt idx="4">
                  <c:v>2.2570000000000001</c:v>
                </c:pt>
                <c:pt idx="5">
                  <c:v>2.5169999999999999</c:v>
                </c:pt>
                <c:pt idx="6">
                  <c:v>2.7440000000000002</c:v>
                </c:pt>
                <c:pt idx="7">
                  <c:v>3.008</c:v>
                </c:pt>
                <c:pt idx="8">
                  <c:v>3.2559999999999998</c:v>
                </c:pt>
                <c:pt idx="9">
                  <c:v>3.504</c:v>
                </c:pt>
                <c:pt idx="10">
                  <c:v>3.5419999999999998</c:v>
                </c:pt>
                <c:pt idx="11">
                  <c:v>3.754</c:v>
                </c:pt>
                <c:pt idx="12">
                  <c:v>3.9969999999999999</c:v>
                </c:pt>
                <c:pt idx="13">
                  <c:v>4.2590000000000003</c:v>
                </c:pt>
                <c:pt idx="14">
                  <c:v>4.5090000000000003</c:v>
                </c:pt>
                <c:pt idx="15">
                  <c:v>4.7679999999999998</c:v>
                </c:pt>
                <c:pt idx="16">
                  <c:v>4.9870000000000001</c:v>
                </c:pt>
                <c:pt idx="17">
                  <c:v>5.2560000000000002</c:v>
                </c:pt>
                <c:pt idx="18">
                  <c:v>5.5049999999999999</c:v>
                </c:pt>
                <c:pt idx="19">
                  <c:v>5.758</c:v>
                </c:pt>
                <c:pt idx="20">
                  <c:v>5.9630000000000001</c:v>
                </c:pt>
              </c:numCache>
            </c:numRef>
          </c:yVal>
          <c:smooth val="0"/>
          <c:extLst>
            <c:ext xmlns:c16="http://schemas.microsoft.com/office/drawing/2014/chart" uri="{C3380CC4-5D6E-409C-BE32-E72D297353CC}">
              <c16:uniqueId val="{00000004-B5DC-4B47-ADD0-7C7FE83903D8}"/>
            </c:ext>
          </c:extLst>
        </c:ser>
        <c:ser>
          <c:idx val="5"/>
          <c:order val="5"/>
          <c:tx>
            <c:v>07-Oct</c:v>
          </c:tx>
          <c:spPr>
            <a:ln w="19050" cap="rnd">
              <a:solidFill>
                <a:schemeClr val="accent6"/>
              </a:solidFill>
              <a:round/>
            </a:ln>
            <a:effectLst/>
          </c:spPr>
          <c:marker>
            <c:symbol val="none"/>
          </c:marker>
          <c:xVal>
            <c:numRef>
              <c:f>alldata!$F$322:$F$337</c:f>
              <c:numCache>
                <c:formatCode>0.0</c:formatCode>
                <c:ptCount val="16"/>
                <c:pt idx="0">
                  <c:v>73.663837788192808</c:v>
                </c:pt>
                <c:pt idx="1">
                  <c:v>72.637915230322719</c:v>
                </c:pt>
                <c:pt idx="2">
                  <c:v>71.518757854886857</c:v>
                </c:pt>
                <c:pt idx="3">
                  <c:v>70.090830013179911</c:v>
                </c:pt>
                <c:pt idx="4">
                  <c:v>70.007784006055289</c:v>
                </c:pt>
                <c:pt idx="5">
                  <c:v>68.952871219527864</c:v>
                </c:pt>
                <c:pt idx="6">
                  <c:v>68.309940435034449</c:v>
                </c:pt>
                <c:pt idx="7">
                  <c:v>68.704541551270268</c:v>
                </c:pt>
                <c:pt idx="8">
                  <c:v>67.750750977312308</c:v>
                </c:pt>
                <c:pt idx="9">
                  <c:v>67.569802424755011</c:v>
                </c:pt>
                <c:pt idx="10">
                  <c:v>67.208143579382707</c:v>
                </c:pt>
                <c:pt idx="11">
                  <c:v>67.275071550701583</c:v>
                </c:pt>
                <c:pt idx="12">
                  <c:v>67.192525450639366</c:v>
                </c:pt>
                <c:pt idx="13">
                  <c:v>67.078789370177716</c:v>
                </c:pt>
                <c:pt idx="14">
                  <c:v>66.552793627219515</c:v>
                </c:pt>
                <c:pt idx="15">
                  <c:v>63.26760230250558</c:v>
                </c:pt>
              </c:numCache>
            </c:numRef>
          </c:xVal>
          <c:yVal>
            <c:numRef>
              <c:f>alldata!$C$322:$C$337</c:f>
              <c:numCache>
                <c:formatCode>General</c:formatCode>
                <c:ptCount val="16"/>
                <c:pt idx="0">
                  <c:v>2.5999999999999999E-2</c:v>
                </c:pt>
                <c:pt idx="1">
                  <c:v>0.46300000000000002</c:v>
                </c:pt>
                <c:pt idx="2">
                  <c:v>1.004</c:v>
                </c:pt>
                <c:pt idx="3">
                  <c:v>1.244</c:v>
                </c:pt>
                <c:pt idx="4">
                  <c:v>1.502</c:v>
                </c:pt>
                <c:pt idx="5">
                  <c:v>1.7629999999999999</c:v>
                </c:pt>
                <c:pt idx="6">
                  <c:v>2.0329999999999999</c:v>
                </c:pt>
                <c:pt idx="7">
                  <c:v>2.2589999999999999</c:v>
                </c:pt>
                <c:pt idx="8">
                  <c:v>2.5059999999999998</c:v>
                </c:pt>
                <c:pt idx="9">
                  <c:v>2.7080000000000002</c:v>
                </c:pt>
                <c:pt idx="10">
                  <c:v>3.008</c:v>
                </c:pt>
                <c:pt idx="11">
                  <c:v>3.3889999999999998</c:v>
                </c:pt>
                <c:pt idx="12">
                  <c:v>3.496</c:v>
                </c:pt>
                <c:pt idx="13">
                  <c:v>4</c:v>
                </c:pt>
                <c:pt idx="14">
                  <c:v>4.9930000000000003</c:v>
                </c:pt>
                <c:pt idx="15">
                  <c:v>6.03</c:v>
                </c:pt>
              </c:numCache>
            </c:numRef>
          </c:yVal>
          <c:smooth val="0"/>
          <c:extLst>
            <c:ext xmlns:c16="http://schemas.microsoft.com/office/drawing/2014/chart" uri="{C3380CC4-5D6E-409C-BE32-E72D297353CC}">
              <c16:uniqueId val="{00000005-B5DC-4B47-ADD0-7C7FE83903D8}"/>
            </c:ext>
          </c:extLst>
        </c:ser>
        <c:dLbls>
          <c:showLegendKey val="0"/>
          <c:showVal val="0"/>
          <c:showCatName val="0"/>
          <c:showSerName val="0"/>
          <c:showPercent val="0"/>
          <c:showBubbleSize val="0"/>
        </c:dLbls>
        <c:axId val="514766040"/>
        <c:axId val="514764728"/>
      </c:scatterChart>
      <c:valAx>
        <c:axId val="514766040"/>
        <c:scaling>
          <c:orientation val="minMax"/>
        </c:scaling>
        <c:delete val="0"/>
        <c:axPos val="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Dissolved oxygen, % saturation</a:t>
                </a:r>
              </a:p>
            </c:rich>
          </c:tx>
          <c:layout>
            <c:manualLayout>
              <c:xMode val="edge"/>
              <c:yMode val="edge"/>
              <c:x val="0.40121412948381457"/>
              <c:y val="0.1161574074074074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4728"/>
        <c:crosses val="autoZero"/>
        <c:crossBetween val="midCat"/>
        <c:majorUnit val="20"/>
        <c:minorUnit val="10"/>
      </c:valAx>
      <c:valAx>
        <c:axId val="514764728"/>
        <c:scaling>
          <c:orientation val="maxMin"/>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Depth, m</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6040"/>
        <c:crosses val="autoZero"/>
        <c:crossBetween val="midCat"/>
      </c:valAx>
      <c:spPr>
        <a:noFill/>
        <a:ln>
          <a:noFill/>
        </a:ln>
        <a:effectLst/>
      </c:spPr>
    </c:plotArea>
    <c:legend>
      <c:legendPos val="l"/>
      <c:layout>
        <c:manualLayout>
          <c:xMode val="edge"/>
          <c:yMode val="edge"/>
          <c:x val="0.8"/>
          <c:y val="0.6443048264800233"/>
          <c:w val="0.17113910761154855"/>
          <c:h val="0.3263772236803732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solidFill>
                  <a:schemeClr val="tx1">
                    <a:lumMod val="65000"/>
                    <a:lumOff val="35000"/>
                  </a:schemeClr>
                </a:solidFill>
              </a:rPr>
              <a:t>Lake 303 2019</a:t>
            </a:r>
          </a:p>
        </c:rich>
      </c:tx>
      <c:layout>
        <c:manualLayout>
          <c:xMode val="edge"/>
          <c:yMode val="edge"/>
          <c:x val="9.9076334208224009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4838145231846"/>
          <c:y val="0.27543197725284335"/>
          <c:w val="0.83629396325459304"/>
          <c:h val="0.67364209682123066"/>
        </c:manualLayout>
      </c:layout>
      <c:scatterChart>
        <c:scatterStyle val="lineMarker"/>
        <c:varyColors val="0"/>
        <c:ser>
          <c:idx val="0"/>
          <c:order val="0"/>
          <c:tx>
            <c:v>14-May</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alldata!$F$62:$F$66</c:f>
              <c:numCache>
                <c:formatCode>0.0</c:formatCode>
                <c:ptCount val="5"/>
                <c:pt idx="0">
                  <c:v>94.973624253347381</c:v>
                </c:pt>
                <c:pt idx="1">
                  <c:v>95.093248158179534</c:v>
                </c:pt>
                <c:pt idx="2">
                  <c:v>93.81883274963181</c:v>
                </c:pt>
                <c:pt idx="3">
                  <c:v>93.831182560867816</c:v>
                </c:pt>
                <c:pt idx="4">
                  <c:v>93.272288909163947</c:v>
                </c:pt>
              </c:numCache>
            </c:numRef>
          </c:xVal>
          <c:yVal>
            <c:numRef>
              <c:f>alldata!$C$62:$C$66</c:f>
              <c:numCache>
                <c:formatCode>General</c:formatCode>
                <c:ptCount val="5"/>
                <c:pt idx="0">
                  <c:v>0.186</c:v>
                </c:pt>
                <c:pt idx="1">
                  <c:v>0.52200000000000002</c:v>
                </c:pt>
                <c:pt idx="2">
                  <c:v>1.0780000000000001</c:v>
                </c:pt>
                <c:pt idx="3">
                  <c:v>2.004</c:v>
                </c:pt>
                <c:pt idx="4">
                  <c:v>2.2930000000000001</c:v>
                </c:pt>
              </c:numCache>
            </c:numRef>
          </c:yVal>
          <c:smooth val="0"/>
          <c:extLst>
            <c:ext xmlns:c16="http://schemas.microsoft.com/office/drawing/2014/chart" uri="{C3380CC4-5D6E-409C-BE32-E72D297353CC}">
              <c16:uniqueId val="{00000000-5A8F-443D-BB48-A2A099EA160F}"/>
            </c:ext>
          </c:extLst>
        </c:ser>
        <c:ser>
          <c:idx val="1"/>
          <c:order val="1"/>
          <c:tx>
            <c:v>10-Jun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alldata!$F$67:$F$72</c:f>
              <c:numCache>
                <c:formatCode>0.0</c:formatCode>
                <c:ptCount val="6"/>
                <c:pt idx="0">
                  <c:v>99.635700415375979</c:v>
                </c:pt>
                <c:pt idx="1">
                  <c:v>99.170698154500201</c:v>
                </c:pt>
                <c:pt idx="2">
                  <c:v>99.077417913493036</c:v>
                </c:pt>
                <c:pt idx="3">
                  <c:v>93.180230175268235</c:v>
                </c:pt>
                <c:pt idx="4">
                  <c:v>91.696970253897717</c:v>
                </c:pt>
                <c:pt idx="5">
                  <c:v>83.492090373196447</c:v>
                </c:pt>
              </c:numCache>
            </c:numRef>
          </c:xVal>
          <c:yVal>
            <c:numRef>
              <c:f>alldata!$C$67:$C$72</c:f>
              <c:numCache>
                <c:formatCode>General</c:formatCode>
                <c:ptCount val="6"/>
                <c:pt idx="0">
                  <c:v>4.9000000000000002E-2</c:v>
                </c:pt>
                <c:pt idx="1">
                  <c:v>0.53900000000000003</c:v>
                </c:pt>
                <c:pt idx="2">
                  <c:v>1.0089999999999999</c:v>
                </c:pt>
                <c:pt idx="3">
                  <c:v>2.0099999999999998</c:v>
                </c:pt>
                <c:pt idx="4">
                  <c:v>2.2509999999999999</c:v>
                </c:pt>
                <c:pt idx="5">
                  <c:v>2.508</c:v>
                </c:pt>
              </c:numCache>
            </c:numRef>
          </c:yVal>
          <c:smooth val="0"/>
          <c:extLst>
            <c:ext xmlns:c16="http://schemas.microsoft.com/office/drawing/2014/chart" uri="{C3380CC4-5D6E-409C-BE32-E72D297353CC}">
              <c16:uniqueId val="{00000001-5A8F-443D-BB48-A2A099EA160F}"/>
            </c:ext>
          </c:extLst>
        </c:ser>
        <c:ser>
          <c:idx val="2"/>
          <c:order val="2"/>
          <c:tx>
            <c:v>08-Jul</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alldata!$F$73:$F$76</c:f>
              <c:numCache>
                <c:formatCode>0.0</c:formatCode>
                <c:ptCount val="4"/>
                <c:pt idx="0">
                  <c:v>88.222873799776636</c:v>
                </c:pt>
                <c:pt idx="1">
                  <c:v>88.465165920115112</c:v>
                </c:pt>
                <c:pt idx="2">
                  <c:v>88.39716809850087</c:v>
                </c:pt>
                <c:pt idx="3">
                  <c:v>88.336183424487373</c:v>
                </c:pt>
              </c:numCache>
            </c:numRef>
          </c:xVal>
          <c:yVal>
            <c:numRef>
              <c:f>alldata!$C$73:$C$76</c:f>
              <c:numCache>
                <c:formatCode>General</c:formatCode>
                <c:ptCount val="4"/>
                <c:pt idx="0">
                  <c:v>2.5000000000000001E-2</c:v>
                </c:pt>
                <c:pt idx="1">
                  <c:v>0.54500000000000004</c:v>
                </c:pt>
                <c:pt idx="2">
                  <c:v>1.0529999999999999</c:v>
                </c:pt>
                <c:pt idx="3">
                  <c:v>2.0470000000000002</c:v>
                </c:pt>
              </c:numCache>
            </c:numRef>
          </c:yVal>
          <c:smooth val="0"/>
          <c:extLst>
            <c:ext xmlns:c16="http://schemas.microsoft.com/office/drawing/2014/chart" uri="{C3380CC4-5D6E-409C-BE32-E72D297353CC}">
              <c16:uniqueId val="{00000002-5A8F-443D-BB48-A2A099EA160F}"/>
            </c:ext>
          </c:extLst>
        </c:ser>
        <c:ser>
          <c:idx val="3"/>
          <c:order val="3"/>
          <c:tx>
            <c:v>13-Aug</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alldata!$F$77:$F$81</c:f>
              <c:numCache>
                <c:formatCode>0.0</c:formatCode>
                <c:ptCount val="5"/>
                <c:pt idx="0">
                  <c:v>84.481555508454605</c:v>
                </c:pt>
                <c:pt idx="1">
                  <c:v>83.988415682853145</c:v>
                </c:pt>
                <c:pt idx="2">
                  <c:v>83.625275174680851</c:v>
                </c:pt>
                <c:pt idx="3">
                  <c:v>83.223893574029304</c:v>
                </c:pt>
                <c:pt idx="4">
                  <c:v>80.398701953668876</c:v>
                </c:pt>
              </c:numCache>
            </c:numRef>
          </c:xVal>
          <c:yVal>
            <c:numRef>
              <c:f>alldata!$C$77:$C$81</c:f>
              <c:numCache>
                <c:formatCode>General</c:formatCode>
                <c:ptCount val="5"/>
                <c:pt idx="0">
                  <c:v>0.03</c:v>
                </c:pt>
                <c:pt idx="1">
                  <c:v>0.51300000000000001</c:v>
                </c:pt>
                <c:pt idx="2">
                  <c:v>1.016</c:v>
                </c:pt>
                <c:pt idx="3">
                  <c:v>2.0289999999999999</c:v>
                </c:pt>
                <c:pt idx="4">
                  <c:v>2.5419999999999998</c:v>
                </c:pt>
              </c:numCache>
            </c:numRef>
          </c:yVal>
          <c:smooth val="0"/>
          <c:extLst>
            <c:ext xmlns:c16="http://schemas.microsoft.com/office/drawing/2014/chart" uri="{C3380CC4-5D6E-409C-BE32-E72D297353CC}">
              <c16:uniqueId val="{00000003-5A8F-443D-BB48-A2A099EA160F}"/>
            </c:ext>
          </c:extLst>
        </c:ser>
        <c:ser>
          <c:idx val="4"/>
          <c:order val="4"/>
          <c:tx>
            <c:v>09-Sep</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alldata!$F$82:$F$87</c:f>
              <c:numCache>
                <c:formatCode>0.0</c:formatCode>
                <c:ptCount val="6"/>
                <c:pt idx="0">
                  <c:v>107.19274094886053</c:v>
                </c:pt>
                <c:pt idx="1">
                  <c:v>107.34788812699291</c:v>
                </c:pt>
                <c:pt idx="2">
                  <c:v>105.30288657498677</c:v>
                </c:pt>
                <c:pt idx="3">
                  <c:v>100.70857505344971</c:v>
                </c:pt>
                <c:pt idx="4">
                  <c:v>90.938334564396882</c:v>
                </c:pt>
                <c:pt idx="5">
                  <c:v>90.938334564396882</c:v>
                </c:pt>
              </c:numCache>
            </c:numRef>
          </c:xVal>
          <c:yVal>
            <c:numRef>
              <c:f>alldata!$C$82:$C$87</c:f>
              <c:numCache>
                <c:formatCode>General</c:formatCode>
                <c:ptCount val="6"/>
                <c:pt idx="0">
                  <c:v>7.9000000000000001E-2</c:v>
                </c:pt>
                <c:pt idx="1">
                  <c:v>0.51100000000000001</c:v>
                </c:pt>
                <c:pt idx="2">
                  <c:v>1.018</c:v>
                </c:pt>
                <c:pt idx="3">
                  <c:v>1.9419999999999999</c:v>
                </c:pt>
                <c:pt idx="4">
                  <c:v>2.4990000000000001</c:v>
                </c:pt>
                <c:pt idx="5">
                  <c:v>2.5</c:v>
                </c:pt>
              </c:numCache>
            </c:numRef>
          </c:yVal>
          <c:smooth val="0"/>
          <c:extLst>
            <c:ext xmlns:c16="http://schemas.microsoft.com/office/drawing/2014/chart" uri="{C3380CC4-5D6E-409C-BE32-E72D297353CC}">
              <c16:uniqueId val="{00000004-5A8F-443D-BB48-A2A099EA160F}"/>
            </c:ext>
          </c:extLst>
        </c:ser>
        <c:ser>
          <c:idx val="5"/>
          <c:order val="5"/>
          <c:tx>
            <c:v>07-Oct</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alldata!$F$88:$F$91</c:f>
              <c:numCache>
                <c:formatCode>0.0</c:formatCode>
                <c:ptCount val="4"/>
                <c:pt idx="0">
                  <c:v>70.049067866274129</c:v>
                </c:pt>
                <c:pt idx="1">
                  <c:v>70.032786452519034</c:v>
                </c:pt>
                <c:pt idx="2">
                  <c:v>69.769099638943871</c:v>
                </c:pt>
                <c:pt idx="3">
                  <c:v>69.540936208226952</c:v>
                </c:pt>
              </c:numCache>
            </c:numRef>
          </c:xVal>
          <c:yVal>
            <c:numRef>
              <c:f>alldata!$C$88:$C$91</c:f>
              <c:numCache>
                <c:formatCode>General</c:formatCode>
                <c:ptCount val="4"/>
                <c:pt idx="0">
                  <c:v>5.0999999999999997E-2</c:v>
                </c:pt>
                <c:pt idx="1">
                  <c:v>0.505</c:v>
                </c:pt>
                <c:pt idx="2">
                  <c:v>1.022</c:v>
                </c:pt>
                <c:pt idx="3">
                  <c:v>1.966</c:v>
                </c:pt>
              </c:numCache>
            </c:numRef>
          </c:yVal>
          <c:smooth val="0"/>
          <c:extLst>
            <c:ext xmlns:c16="http://schemas.microsoft.com/office/drawing/2014/chart" uri="{C3380CC4-5D6E-409C-BE32-E72D297353CC}">
              <c16:uniqueId val="{00000005-5A8F-443D-BB48-A2A099EA160F}"/>
            </c:ext>
          </c:extLst>
        </c:ser>
        <c:dLbls>
          <c:showLegendKey val="0"/>
          <c:showVal val="0"/>
          <c:showCatName val="0"/>
          <c:showSerName val="0"/>
          <c:showPercent val="0"/>
          <c:showBubbleSize val="0"/>
        </c:dLbls>
        <c:axId val="514766040"/>
        <c:axId val="514764728"/>
      </c:scatterChart>
      <c:valAx>
        <c:axId val="514766040"/>
        <c:scaling>
          <c:orientation val="minMax"/>
        </c:scaling>
        <c:delete val="0"/>
        <c:axPos val="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Dissolved oxygen, % saturation</a:t>
                </a:r>
              </a:p>
            </c:rich>
          </c:tx>
          <c:layout>
            <c:manualLayout>
              <c:xMode val="edge"/>
              <c:yMode val="edge"/>
              <c:x val="0.40121412948381457"/>
              <c:y val="0.1161574074074074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4728"/>
        <c:crosses val="autoZero"/>
        <c:crossBetween val="midCat"/>
        <c:minorUnit val="10"/>
      </c:valAx>
      <c:valAx>
        <c:axId val="514764728"/>
        <c:scaling>
          <c:orientation val="maxMin"/>
          <c:max val="3"/>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Depth, m</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6040"/>
        <c:crosses val="autoZero"/>
        <c:crossBetween val="midCat"/>
      </c:valAx>
      <c:spPr>
        <a:noFill/>
        <a:ln>
          <a:noFill/>
        </a:ln>
        <a:effectLst/>
      </c:spPr>
    </c:plotArea>
    <c:legend>
      <c:legendPos val="l"/>
      <c:layout>
        <c:manualLayout>
          <c:xMode val="edge"/>
          <c:yMode val="edge"/>
          <c:x val="0.1388888888888889"/>
          <c:y val="0.41745297462817138"/>
          <c:w val="0.17113910761154855"/>
          <c:h val="0.4143401866433361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solidFill>
                  <a:schemeClr val="tx1">
                    <a:lumMod val="65000"/>
                    <a:lumOff val="35000"/>
                  </a:schemeClr>
                </a:solidFill>
              </a:rPr>
              <a:t>Lake 303 2018</a:t>
            </a:r>
          </a:p>
        </c:rich>
      </c:tx>
      <c:layout>
        <c:manualLayout>
          <c:xMode val="edge"/>
          <c:yMode val="edge"/>
          <c:x val="9.9076334208224009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4838145231846"/>
          <c:y val="0.27543197725284335"/>
          <c:w val="0.83629396325459304"/>
          <c:h val="0.67364209682123066"/>
        </c:manualLayout>
      </c:layout>
      <c:scatterChart>
        <c:scatterStyle val="lineMarker"/>
        <c:varyColors val="0"/>
        <c:ser>
          <c:idx val="0"/>
          <c:order val="0"/>
          <c:tx>
            <c:v>29-May</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alldata!$E$21:$E$29</c:f>
              <c:numCache>
                <c:formatCode>General</c:formatCode>
                <c:ptCount val="9"/>
                <c:pt idx="0">
                  <c:v>8.82</c:v>
                </c:pt>
                <c:pt idx="1">
                  <c:v>8.9499999999999993</c:v>
                </c:pt>
                <c:pt idx="2">
                  <c:v>8.9600000000000009</c:v>
                </c:pt>
                <c:pt idx="3">
                  <c:v>9.16</c:v>
                </c:pt>
                <c:pt idx="4">
                  <c:v>9.01</c:v>
                </c:pt>
                <c:pt idx="5">
                  <c:v>8.98</c:v>
                </c:pt>
                <c:pt idx="6">
                  <c:v>10.36</c:v>
                </c:pt>
                <c:pt idx="7">
                  <c:v>11.41</c:v>
                </c:pt>
                <c:pt idx="8">
                  <c:v>12.07</c:v>
                </c:pt>
              </c:numCache>
            </c:numRef>
          </c:xVal>
          <c:yVal>
            <c:numRef>
              <c:f>alldata!$C$21:$C$29</c:f>
              <c:numCache>
                <c:formatCode>General</c:formatCode>
                <c:ptCount val="9"/>
                <c:pt idx="0">
                  <c:v>6.3E-2</c:v>
                </c:pt>
                <c:pt idx="1">
                  <c:v>0.51900000000000002</c:v>
                </c:pt>
                <c:pt idx="2">
                  <c:v>1.02</c:v>
                </c:pt>
                <c:pt idx="3">
                  <c:v>1.28</c:v>
                </c:pt>
                <c:pt idx="4">
                  <c:v>1.5389999999999999</c:v>
                </c:pt>
                <c:pt idx="5">
                  <c:v>1.6879999999999999</c:v>
                </c:pt>
                <c:pt idx="6">
                  <c:v>2.0150000000000001</c:v>
                </c:pt>
                <c:pt idx="7">
                  <c:v>2.238</c:v>
                </c:pt>
                <c:pt idx="8">
                  <c:v>2.5089999999999999</c:v>
                </c:pt>
              </c:numCache>
            </c:numRef>
          </c:yVal>
          <c:smooth val="0"/>
          <c:extLst>
            <c:ext xmlns:c16="http://schemas.microsoft.com/office/drawing/2014/chart" uri="{C3380CC4-5D6E-409C-BE32-E72D297353CC}">
              <c16:uniqueId val="{00000000-F020-4818-AC25-69E0EDE056C7}"/>
            </c:ext>
          </c:extLst>
        </c:ser>
        <c:ser>
          <c:idx val="1"/>
          <c:order val="1"/>
          <c:tx>
            <c:v>18-Jun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alldata!$E$30:$E$34</c:f>
              <c:numCache>
                <c:formatCode>General</c:formatCode>
                <c:ptCount val="5"/>
                <c:pt idx="0">
                  <c:v>8.02</c:v>
                </c:pt>
                <c:pt idx="1">
                  <c:v>8.06</c:v>
                </c:pt>
                <c:pt idx="2">
                  <c:v>8.07</c:v>
                </c:pt>
                <c:pt idx="3">
                  <c:v>8.11</c:v>
                </c:pt>
                <c:pt idx="4">
                  <c:v>7.6980000000000004</c:v>
                </c:pt>
              </c:numCache>
            </c:numRef>
          </c:xVal>
          <c:yVal>
            <c:numRef>
              <c:f>alldata!$C$30:$C$34</c:f>
              <c:numCache>
                <c:formatCode>General</c:formatCode>
                <c:ptCount val="5"/>
                <c:pt idx="0">
                  <c:v>2.8000000000000001E-2</c:v>
                </c:pt>
                <c:pt idx="1">
                  <c:v>0.36699999999999999</c:v>
                </c:pt>
                <c:pt idx="2">
                  <c:v>0.93400000000000005</c:v>
                </c:pt>
                <c:pt idx="3">
                  <c:v>1.9550000000000001</c:v>
                </c:pt>
                <c:pt idx="4">
                  <c:v>2.532</c:v>
                </c:pt>
              </c:numCache>
            </c:numRef>
          </c:yVal>
          <c:smooth val="0"/>
          <c:extLst>
            <c:ext xmlns:c16="http://schemas.microsoft.com/office/drawing/2014/chart" uri="{C3380CC4-5D6E-409C-BE32-E72D297353CC}">
              <c16:uniqueId val="{00000001-F020-4818-AC25-69E0EDE056C7}"/>
            </c:ext>
          </c:extLst>
        </c:ser>
        <c:ser>
          <c:idx val="2"/>
          <c:order val="2"/>
          <c:tx>
            <c:v>16-Jul</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alldata!$E$35:$E$39</c:f>
              <c:numCache>
                <c:formatCode>General</c:formatCode>
                <c:ptCount val="5"/>
                <c:pt idx="0">
                  <c:v>7.2030000000000003</c:v>
                </c:pt>
                <c:pt idx="1">
                  <c:v>7.149</c:v>
                </c:pt>
                <c:pt idx="2">
                  <c:v>7.1379999999999999</c:v>
                </c:pt>
                <c:pt idx="3">
                  <c:v>7.1449999999999996</c:v>
                </c:pt>
                <c:pt idx="4">
                  <c:v>7.0830000000000002</c:v>
                </c:pt>
              </c:numCache>
            </c:numRef>
          </c:xVal>
          <c:yVal>
            <c:numRef>
              <c:f>alldata!$C$35:$C$39</c:f>
              <c:numCache>
                <c:formatCode>General</c:formatCode>
                <c:ptCount val="5"/>
                <c:pt idx="0">
                  <c:v>6.2E-2</c:v>
                </c:pt>
                <c:pt idx="1">
                  <c:v>0.46600000000000003</c:v>
                </c:pt>
                <c:pt idx="2">
                  <c:v>1</c:v>
                </c:pt>
                <c:pt idx="3">
                  <c:v>1.9670000000000001</c:v>
                </c:pt>
                <c:pt idx="4">
                  <c:v>2.27</c:v>
                </c:pt>
              </c:numCache>
            </c:numRef>
          </c:yVal>
          <c:smooth val="0"/>
          <c:extLst>
            <c:ext xmlns:c16="http://schemas.microsoft.com/office/drawing/2014/chart" uri="{C3380CC4-5D6E-409C-BE32-E72D297353CC}">
              <c16:uniqueId val="{00000002-F020-4818-AC25-69E0EDE056C7}"/>
            </c:ext>
          </c:extLst>
        </c:ser>
        <c:ser>
          <c:idx val="3"/>
          <c:order val="3"/>
          <c:tx>
            <c:v>20-Aug</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alldata!$E$40:$E$44</c:f>
              <c:numCache>
                <c:formatCode>General</c:formatCode>
                <c:ptCount val="5"/>
                <c:pt idx="0">
                  <c:v>9.24</c:v>
                </c:pt>
                <c:pt idx="1">
                  <c:v>9.2799999999999994</c:v>
                </c:pt>
                <c:pt idx="2">
                  <c:v>9.2799999999999994</c:v>
                </c:pt>
                <c:pt idx="3">
                  <c:v>9.27</c:v>
                </c:pt>
                <c:pt idx="4">
                  <c:v>9.1300000000000008</c:v>
                </c:pt>
              </c:numCache>
            </c:numRef>
          </c:xVal>
          <c:yVal>
            <c:numRef>
              <c:f>alldata!$C$40:$C$44</c:f>
              <c:numCache>
                <c:formatCode>General</c:formatCode>
                <c:ptCount val="5"/>
                <c:pt idx="0">
                  <c:v>2.3E-2</c:v>
                </c:pt>
                <c:pt idx="1">
                  <c:v>0.504</c:v>
                </c:pt>
                <c:pt idx="2">
                  <c:v>0.98199999999999998</c:v>
                </c:pt>
                <c:pt idx="3">
                  <c:v>1.9950000000000001</c:v>
                </c:pt>
                <c:pt idx="4">
                  <c:v>2.254</c:v>
                </c:pt>
              </c:numCache>
            </c:numRef>
          </c:yVal>
          <c:smooth val="0"/>
          <c:extLst>
            <c:ext xmlns:c16="http://schemas.microsoft.com/office/drawing/2014/chart" uri="{C3380CC4-5D6E-409C-BE32-E72D297353CC}">
              <c16:uniqueId val="{00000003-F020-4818-AC25-69E0EDE056C7}"/>
            </c:ext>
          </c:extLst>
        </c:ser>
        <c:ser>
          <c:idx val="4"/>
          <c:order val="4"/>
          <c:tx>
            <c:v>18-Sep</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alldata!$E$45:$E$48</c:f>
              <c:numCache>
                <c:formatCode>General</c:formatCode>
                <c:ptCount val="4"/>
                <c:pt idx="0">
                  <c:v>9.09</c:v>
                </c:pt>
                <c:pt idx="1">
                  <c:v>9.02</c:v>
                </c:pt>
                <c:pt idx="2">
                  <c:v>9.06</c:v>
                </c:pt>
                <c:pt idx="3">
                  <c:v>8.9</c:v>
                </c:pt>
              </c:numCache>
            </c:numRef>
          </c:xVal>
          <c:yVal>
            <c:numRef>
              <c:f>alldata!$C$45:$C$48</c:f>
              <c:numCache>
                <c:formatCode>General</c:formatCode>
                <c:ptCount val="4"/>
                <c:pt idx="0">
                  <c:v>3.1E-2</c:v>
                </c:pt>
                <c:pt idx="1">
                  <c:v>0.503</c:v>
                </c:pt>
                <c:pt idx="2">
                  <c:v>0.98499999999999999</c:v>
                </c:pt>
                <c:pt idx="3">
                  <c:v>2.0459999999999998</c:v>
                </c:pt>
              </c:numCache>
            </c:numRef>
          </c:yVal>
          <c:smooth val="0"/>
          <c:extLst>
            <c:ext xmlns:c16="http://schemas.microsoft.com/office/drawing/2014/chart" uri="{C3380CC4-5D6E-409C-BE32-E72D297353CC}">
              <c16:uniqueId val="{00000004-F020-4818-AC25-69E0EDE056C7}"/>
            </c:ext>
          </c:extLst>
        </c:ser>
        <c:ser>
          <c:idx val="5"/>
          <c:order val="5"/>
          <c:tx>
            <c:v>15-Oct</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alldata!$E$49:$E$53</c:f>
              <c:numCache>
                <c:formatCode>General</c:formatCode>
                <c:ptCount val="5"/>
                <c:pt idx="0">
                  <c:v>11.35</c:v>
                </c:pt>
                <c:pt idx="1">
                  <c:v>11.3</c:v>
                </c:pt>
                <c:pt idx="2">
                  <c:v>10.95</c:v>
                </c:pt>
                <c:pt idx="3">
                  <c:v>10.71</c:v>
                </c:pt>
                <c:pt idx="4">
                  <c:v>10.42</c:v>
                </c:pt>
              </c:numCache>
            </c:numRef>
          </c:xVal>
          <c:yVal>
            <c:numRef>
              <c:f>alldata!$C$49:$C$53</c:f>
              <c:numCache>
                <c:formatCode>General</c:formatCode>
                <c:ptCount val="5"/>
                <c:pt idx="0">
                  <c:v>7.8E-2</c:v>
                </c:pt>
                <c:pt idx="1">
                  <c:v>0.497</c:v>
                </c:pt>
                <c:pt idx="2">
                  <c:v>1.0269999999999999</c:v>
                </c:pt>
                <c:pt idx="3">
                  <c:v>1.944</c:v>
                </c:pt>
                <c:pt idx="4">
                  <c:v>2.4849999999999999</c:v>
                </c:pt>
              </c:numCache>
            </c:numRef>
          </c:yVal>
          <c:smooth val="0"/>
          <c:extLst>
            <c:ext xmlns:c16="http://schemas.microsoft.com/office/drawing/2014/chart" uri="{C3380CC4-5D6E-409C-BE32-E72D297353CC}">
              <c16:uniqueId val="{00000005-F020-4818-AC25-69E0EDE056C7}"/>
            </c:ext>
          </c:extLst>
        </c:ser>
        <c:dLbls>
          <c:showLegendKey val="0"/>
          <c:showVal val="0"/>
          <c:showCatName val="0"/>
          <c:showSerName val="0"/>
          <c:showPercent val="0"/>
          <c:showBubbleSize val="0"/>
        </c:dLbls>
        <c:axId val="514766040"/>
        <c:axId val="514764728"/>
      </c:scatterChart>
      <c:valAx>
        <c:axId val="514766040"/>
        <c:scaling>
          <c:orientation val="minMax"/>
        </c:scaling>
        <c:delete val="0"/>
        <c:axPos val="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Dissolved oxygen, mg L</a:t>
                </a:r>
                <a:r>
                  <a:rPr lang="en-US" sz="1100" b="1" baseline="30000">
                    <a:solidFill>
                      <a:schemeClr val="tx1">
                        <a:lumMod val="65000"/>
                        <a:lumOff val="35000"/>
                      </a:schemeClr>
                    </a:solidFill>
                  </a:rPr>
                  <a:t>-1</a:t>
                </a:r>
              </a:p>
            </c:rich>
          </c:tx>
          <c:layout>
            <c:manualLayout>
              <c:xMode val="edge"/>
              <c:yMode val="edge"/>
              <c:x val="0.40121412948381457"/>
              <c:y val="0.1161574074074074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4728"/>
        <c:crosses val="autoZero"/>
        <c:crossBetween val="midCat"/>
      </c:valAx>
      <c:valAx>
        <c:axId val="514764728"/>
        <c:scaling>
          <c:orientation val="maxMin"/>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Depth, m</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6040"/>
        <c:crosses val="autoZero"/>
        <c:crossBetween val="midCat"/>
      </c:valAx>
      <c:spPr>
        <a:noFill/>
        <a:ln>
          <a:noFill/>
        </a:ln>
        <a:effectLst/>
      </c:spPr>
    </c:plotArea>
    <c:legend>
      <c:legendPos val="l"/>
      <c:layout>
        <c:manualLayout>
          <c:xMode val="edge"/>
          <c:yMode val="edge"/>
          <c:x val="0.16111111111111112"/>
          <c:y val="0.43597149314668998"/>
          <c:w val="0.17113910761154855"/>
          <c:h val="0.4189698162729658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solidFill>
                  <a:schemeClr val="tx1">
                    <a:lumMod val="65000"/>
                    <a:lumOff val="35000"/>
                  </a:schemeClr>
                </a:solidFill>
              </a:rPr>
              <a:t>Lake 303 2019</a:t>
            </a:r>
          </a:p>
        </c:rich>
      </c:tx>
      <c:layout>
        <c:manualLayout>
          <c:xMode val="edge"/>
          <c:yMode val="edge"/>
          <c:x val="9.9076334208224009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4838145231846"/>
          <c:y val="0.27543197725284335"/>
          <c:w val="0.83629396325459304"/>
          <c:h val="0.67364209682123066"/>
        </c:manualLayout>
      </c:layout>
      <c:scatterChart>
        <c:scatterStyle val="lineMarker"/>
        <c:varyColors val="0"/>
        <c:ser>
          <c:idx val="0"/>
          <c:order val="0"/>
          <c:tx>
            <c:v>14-May</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alldata!$D$62:$D$66</c:f>
              <c:numCache>
                <c:formatCode>General</c:formatCode>
                <c:ptCount val="5"/>
                <c:pt idx="0">
                  <c:v>14.67</c:v>
                </c:pt>
                <c:pt idx="1">
                  <c:v>14.46</c:v>
                </c:pt>
                <c:pt idx="2">
                  <c:v>13.94</c:v>
                </c:pt>
                <c:pt idx="3">
                  <c:v>13.77</c:v>
                </c:pt>
                <c:pt idx="4">
                  <c:v>13.59</c:v>
                </c:pt>
              </c:numCache>
            </c:numRef>
          </c:xVal>
          <c:yVal>
            <c:numRef>
              <c:f>alldata!$C$62:$C$66</c:f>
              <c:numCache>
                <c:formatCode>General</c:formatCode>
                <c:ptCount val="5"/>
                <c:pt idx="0">
                  <c:v>0.186</c:v>
                </c:pt>
                <c:pt idx="1">
                  <c:v>0.52200000000000002</c:v>
                </c:pt>
                <c:pt idx="2">
                  <c:v>1.0780000000000001</c:v>
                </c:pt>
                <c:pt idx="3">
                  <c:v>2.004</c:v>
                </c:pt>
                <c:pt idx="4">
                  <c:v>2.2930000000000001</c:v>
                </c:pt>
              </c:numCache>
            </c:numRef>
          </c:yVal>
          <c:smooth val="0"/>
          <c:extLst>
            <c:ext xmlns:c16="http://schemas.microsoft.com/office/drawing/2014/chart" uri="{C3380CC4-5D6E-409C-BE32-E72D297353CC}">
              <c16:uniqueId val="{00000000-76DC-4DD6-B9D5-F8DA9DD0C763}"/>
            </c:ext>
          </c:extLst>
        </c:ser>
        <c:ser>
          <c:idx val="1"/>
          <c:order val="1"/>
          <c:tx>
            <c:v>10-Jun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alldata!$D$67:$D$72</c:f>
              <c:numCache>
                <c:formatCode>General</c:formatCode>
                <c:ptCount val="6"/>
                <c:pt idx="0">
                  <c:v>20.079999999999998</c:v>
                </c:pt>
                <c:pt idx="1">
                  <c:v>20.11</c:v>
                </c:pt>
                <c:pt idx="2">
                  <c:v>20.010000000000002</c:v>
                </c:pt>
                <c:pt idx="3">
                  <c:v>19.22</c:v>
                </c:pt>
                <c:pt idx="4">
                  <c:v>18.87</c:v>
                </c:pt>
                <c:pt idx="5">
                  <c:v>18.27</c:v>
                </c:pt>
              </c:numCache>
            </c:numRef>
          </c:xVal>
          <c:yVal>
            <c:numRef>
              <c:f>alldata!$C$67:$C$72</c:f>
              <c:numCache>
                <c:formatCode>General</c:formatCode>
                <c:ptCount val="6"/>
                <c:pt idx="0">
                  <c:v>4.9000000000000002E-2</c:v>
                </c:pt>
                <c:pt idx="1">
                  <c:v>0.53900000000000003</c:v>
                </c:pt>
                <c:pt idx="2">
                  <c:v>1.0089999999999999</c:v>
                </c:pt>
                <c:pt idx="3">
                  <c:v>2.0099999999999998</c:v>
                </c:pt>
                <c:pt idx="4">
                  <c:v>2.2509999999999999</c:v>
                </c:pt>
                <c:pt idx="5">
                  <c:v>2.508</c:v>
                </c:pt>
              </c:numCache>
            </c:numRef>
          </c:yVal>
          <c:smooth val="0"/>
          <c:extLst>
            <c:ext xmlns:c16="http://schemas.microsoft.com/office/drawing/2014/chart" uri="{C3380CC4-5D6E-409C-BE32-E72D297353CC}">
              <c16:uniqueId val="{00000001-76DC-4DD6-B9D5-F8DA9DD0C763}"/>
            </c:ext>
          </c:extLst>
        </c:ser>
        <c:ser>
          <c:idx val="2"/>
          <c:order val="2"/>
          <c:tx>
            <c:v>08-Jul</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alldata!$D$73:$D$76</c:f>
              <c:numCache>
                <c:formatCode>General</c:formatCode>
                <c:ptCount val="4"/>
                <c:pt idx="0">
                  <c:v>24.17</c:v>
                </c:pt>
                <c:pt idx="1">
                  <c:v>24.18</c:v>
                </c:pt>
                <c:pt idx="2">
                  <c:v>24.18</c:v>
                </c:pt>
                <c:pt idx="3">
                  <c:v>24.17</c:v>
                </c:pt>
              </c:numCache>
            </c:numRef>
          </c:xVal>
          <c:yVal>
            <c:numRef>
              <c:f>alldata!$C$73:$C$76</c:f>
              <c:numCache>
                <c:formatCode>General</c:formatCode>
                <c:ptCount val="4"/>
                <c:pt idx="0">
                  <c:v>2.5000000000000001E-2</c:v>
                </c:pt>
                <c:pt idx="1">
                  <c:v>0.54500000000000004</c:v>
                </c:pt>
                <c:pt idx="2">
                  <c:v>1.0529999999999999</c:v>
                </c:pt>
                <c:pt idx="3">
                  <c:v>2.0470000000000002</c:v>
                </c:pt>
              </c:numCache>
            </c:numRef>
          </c:yVal>
          <c:smooth val="0"/>
          <c:extLst>
            <c:ext xmlns:c16="http://schemas.microsoft.com/office/drawing/2014/chart" uri="{C3380CC4-5D6E-409C-BE32-E72D297353CC}">
              <c16:uniqueId val="{00000002-76DC-4DD6-B9D5-F8DA9DD0C763}"/>
            </c:ext>
          </c:extLst>
        </c:ser>
        <c:ser>
          <c:idx val="3"/>
          <c:order val="3"/>
          <c:tx>
            <c:v>13-Aug</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alldata!$D$77:$D$81</c:f>
              <c:numCache>
                <c:formatCode>General</c:formatCode>
                <c:ptCount val="5"/>
                <c:pt idx="0">
                  <c:v>22.13</c:v>
                </c:pt>
                <c:pt idx="1">
                  <c:v>22.17</c:v>
                </c:pt>
                <c:pt idx="2">
                  <c:v>22.12</c:v>
                </c:pt>
                <c:pt idx="3">
                  <c:v>22.08</c:v>
                </c:pt>
                <c:pt idx="4">
                  <c:v>21.88</c:v>
                </c:pt>
              </c:numCache>
            </c:numRef>
          </c:xVal>
          <c:yVal>
            <c:numRef>
              <c:f>alldata!$C$77:$C$81</c:f>
              <c:numCache>
                <c:formatCode>General</c:formatCode>
                <c:ptCount val="5"/>
                <c:pt idx="0">
                  <c:v>0.03</c:v>
                </c:pt>
                <c:pt idx="1">
                  <c:v>0.51300000000000001</c:v>
                </c:pt>
                <c:pt idx="2">
                  <c:v>1.016</c:v>
                </c:pt>
                <c:pt idx="3">
                  <c:v>2.0289999999999999</c:v>
                </c:pt>
                <c:pt idx="4">
                  <c:v>2.5419999999999998</c:v>
                </c:pt>
              </c:numCache>
            </c:numRef>
          </c:yVal>
          <c:smooth val="0"/>
          <c:extLst>
            <c:ext xmlns:c16="http://schemas.microsoft.com/office/drawing/2014/chart" uri="{C3380CC4-5D6E-409C-BE32-E72D297353CC}">
              <c16:uniqueId val="{00000003-76DC-4DD6-B9D5-F8DA9DD0C763}"/>
            </c:ext>
          </c:extLst>
        </c:ser>
        <c:ser>
          <c:idx val="4"/>
          <c:order val="4"/>
          <c:tx>
            <c:v>09-Sep</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alldata!$D$82:$D$87</c:f>
              <c:numCache>
                <c:formatCode>General</c:formatCode>
                <c:ptCount val="6"/>
                <c:pt idx="0">
                  <c:v>16.2</c:v>
                </c:pt>
                <c:pt idx="1">
                  <c:v>16.100000000000001</c:v>
                </c:pt>
                <c:pt idx="2">
                  <c:v>15.38</c:v>
                </c:pt>
                <c:pt idx="3">
                  <c:v>15.15</c:v>
                </c:pt>
                <c:pt idx="4">
                  <c:v>15.04</c:v>
                </c:pt>
                <c:pt idx="5">
                  <c:v>15.04</c:v>
                </c:pt>
              </c:numCache>
            </c:numRef>
          </c:xVal>
          <c:yVal>
            <c:numRef>
              <c:f>alldata!$C$82:$C$87</c:f>
              <c:numCache>
                <c:formatCode>General</c:formatCode>
                <c:ptCount val="6"/>
                <c:pt idx="0">
                  <c:v>7.9000000000000001E-2</c:v>
                </c:pt>
                <c:pt idx="1">
                  <c:v>0.51100000000000001</c:v>
                </c:pt>
                <c:pt idx="2">
                  <c:v>1.018</c:v>
                </c:pt>
                <c:pt idx="3">
                  <c:v>1.9419999999999999</c:v>
                </c:pt>
                <c:pt idx="4">
                  <c:v>2.4990000000000001</c:v>
                </c:pt>
                <c:pt idx="5">
                  <c:v>2.5</c:v>
                </c:pt>
              </c:numCache>
            </c:numRef>
          </c:yVal>
          <c:smooth val="0"/>
          <c:extLst>
            <c:ext xmlns:c16="http://schemas.microsoft.com/office/drawing/2014/chart" uri="{C3380CC4-5D6E-409C-BE32-E72D297353CC}">
              <c16:uniqueId val="{00000004-76DC-4DD6-B9D5-F8DA9DD0C763}"/>
            </c:ext>
          </c:extLst>
        </c:ser>
        <c:ser>
          <c:idx val="5"/>
          <c:order val="5"/>
          <c:tx>
            <c:v>07-Oct</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alldata!$D$88:$D$92</c:f>
              <c:numCache>
                <c:formatCode>General</c:formatCode>
                <c:ptCount val="5"/>
                <c:pt idx="0">
                  <c:v>9.1300000000000008</c:v>
                </c:pt>
                <c:pt idx="1">
                  <c:v>9.1199999999999992</c:v>
                </c:pt>
                <c:pt idx="2">
                  <c:v>9.11</c:v>
                </c:pt>
                <c:pt idx="3">
                  <c:v>9.02</c:v>
                </c:pt>
                <c:pt idx="4">
                  <c:v>9.01</c:v>
                </c:pt>
              </c:numCache>
            </c:numRef>
          </c:xVal>
          <c:yVal>
            <c:numRef>
              <c:f>alldata!$C$88:$C$92</c:f>
              <c:numCache>
                <c:formatCode>General</c:formatCode>
                <c:ptCount val="5"/>
                <c:pt idx="0">
                  <c:v>5.0999999999999997E-2</c:v>
                </c:pt>
                <c:pt idx="1">
                  <c:v>0.505</c:v>
                </c:pt>
                <c:pt idx="2">
                  <c:v>1.022</c:v>
                </c:pt>
                <c:pt idx="3">
                  <c:v>1.966</c:v>
                </c:pt>
                <c:pt idx="4">
                  <c:v>2.9740000000000002</c:v>
                </c:pt>
              </c:numCache>
            </c:numRef>
          </c:yVal>
          <c:smooth val="0"/>
          <c:extLst>
            <c:ext xmlns:c16="http://schemas.microsoft.com/office/drawing/2014/chart" uri="{C3380CC4-5D6E-409C-BE32-E72D297353CC}">
              <c16:uniqueId val="{00000005-76DC-4DD6-B9D5-F8DA9DD0C763}"/>
            </c:ext>
          </c:extLst>
        </c:ser>
        <c:dLbls>
          <c:showLegendKey val="0"/>
          <c:showVal val="0"/>
          <c:showCatName val="0"/>
          <c:showSerName val="0"/>
          <c:showPercent val="0"/>
          <c:showBubbleSize val="0"/>
        </c:dLbls>
        <c:axId val="514766040"/>
        <c:axId val="514764728"/>
      </c:scatterChart>
      <c:valAx>
        <c:axId val="514766040"/>
        <c:scaling>
          <c:orientation val="minMax"/>
        </c:scaling>
        <c:delete val="0"/>
        <c:axPos val="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Temperature, oC</a:t>
                </a:r>
              </a:p>
            </c:rich>
          </c:tx>
          <c:layout>
            <c:manualLayout>
              <c:xMode val="edge"/>
              <c:yMode val="edge"/>
              <c:x val="0.40121412948381457"/>
              <c:y val="0.1161574074074074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4728"/>
        <c:crosses val="autoZero"/>
        <c:crossBetween val="midCat"/>
      </c:valAx>
      <c:valAx>
        <c:axId val="514764728"/>
        <c:scaling>
          <c:orientation val="maxMin"/>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Depth, m</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6040"/>
        <c:crosses val="autoZero"/>
        <c:crossBetween val="midCat"/>
      </c:valAx>
      <c:spPr>
        <a:noFill/>
        <a:ln>
          <a:noFill/>
        </a:ln>
        <a:effectLst/>
      </c:spPr>
    </c:plotArea>
    <c:legend>
      <c:legendPos val="l"/>
      <c:layout>
        <c:manualLayout>
          <c:xMode val="edge"/>
          <c:yMode val="edge"/>
          <c:x val="0.1388888888888889"/>
          <c:y val="0.43134186351706039"/>
          <c:w val="0.17113910761154855"/>
          <c:h val="0.4004512977544473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solidFill>
                  <a:schemeClr val="tx1">
                    <a:lumMod val="65000"/>
                    <a:lumOff val="35000"/>
                  </a:schemeClr>
                </a:solidFill>
              </a:rPr>
              <a:t>Lake 303 2019</a:t>
            </a:r>
          </a:p>
        </c:rich>
      </c:tx>
      <c:layout>
        <c:manualLayout>
          <c:xMode val="edge"/>
          <c:yMode val="edge"/>
          <c:x val="9.9076334208224009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4838145231846"/>
          <c:y val="0.27543197725284335"/>
          <c:w val="0.83629396325459304"/>
          <c:h val="0.67364209682123066"/>
        </c:manualLayout>
      </c:layout>
      <c:scatterChart>
        <c:scatterStyle val="lineMarker"/>
        <c:varyColors val="0"/>
        <c:ser>
          <c:idx val="0"/>
          <c:order val="0"/>
          <c:tx>
            <c:v>14-May</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alldata!$E$62:$E$66</c:f>
              <c:numCache>
                <c:formatCode>General</c:formatCode>
                <c:ptCount val="5"/>
                <c:pt idx="0">
                  <c:v>10.15</c:v>
                </c:pt>
                <c:pt idx="1">
                  <c:v>10.210000000000001</c:v>
                </c:pt>
                <c:pt idx="2">
                  <c:v>10.19</c:v>
                </c:pt>
                <c:pt idx="3">
                  <c:v>10.23</c:v>
                </c:pt>
                <c:pt idx="4">
                  <c:v>10.210000000000001</c:v>
                </c:pt>
              </c:numCache>
            </c:numRef>
          </c:xVal>
          <c:yVal>
            <c:numRef>
              <c:f>alldata!$C$62:$C$66</c:f>
              <c:numCache>
                <c:formatCode>General</c:formatCode>
                <c:ptCount val="5"/>
                <c:pt idx="0">
                  <c:v>0.186</c:v>
                </c:pt>
                <c:pt idx="1">
                  <c:v>0.52200000000000002</c:v>
                </c:pt>
                <c:pt idx="2">
                  <c:v>1.0780000000000001</c:v>
                </c:pt>
                <c:pt idx="3">
                  <c:v>2.004</c:v>
                </c:pt>
                <c:pt idx="4">
                  <c:v>2.2930000000000001</c:v>
                </c:pt>
              </c:numCache>
            </c:numRef>
          </c:yVal>
          <c:smooth val="0"/>
          <c:extLst>
            <c:ext xmlns:c16="http://schemas.microsoft.com/office/drawing/2014/chart" uri="{C3380CC4-5D6E-409C-BE32-E72D297353CC}">
              <c16:uniqueId val="{00000000-2F47-4BAC-A9D2-2A46F9141831}"/>
            </c:ext>
          </c:extLst>
        </c:ser>
        <c:ser>
          <c:idx val="1"/>
          <c:order val="1"/>
          <c:tx>
            <c:v>10-Jun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alldata!$E$67:$E$72</c:f>
              <c:numCache>
                <c:formatCode>General</c:formatCode>
                <c:ptCount val="6"/>
                <c:pt idx="0">
                  <c:v>9.5</c:v>
                </c:pt>
                <c:pt idx="1">
                  <c:v>9.4499999999999993</c:v>
                </c:pt>
                <c:pt idx="2">
                  <c:v>9.4600000000000009</c:v>
                </c:pt>
                <c:pt idx="3">
                  <c:v>9.0399999999999991</c:v>
                </c:pt>
                <c:pt idx="4">
                  <c:v>8.9600000000000009</c:v>
                </c:pt>
                <c:pt idx="5">
                  <c:v>8.26</c:v>
                </c:pt>
              </c:numCache>
            </c:numRef>
          </c:xVal>
          <c:yVal>
            <c:numRef>
              <c:f>alldata!$C$67:$C$72</c:f>
              <c:numCache>
                <c:formatCode>General</c:formatCode>
                <c:ptCount val="6"/>
                <c:pt idx="0">
                  <c:v>4.9000000000000002E-2</c:v>
                </c:pt>
                <c:pt idx="1">
                  <c:v>0.53900000000000003</c:v>
                </c:pt>
                <c:pt idx="2">
                  <c:v>1.0089999999999999</c:v>
                </c:pt>
                <c:pt idx="3">
                  <c:v>2.0099999999999998</c:v>
                </c:pt>
                <c:pt idx="4">
                  <c:v>2.2509999999999999</c:v>
                </c:pt>
                <c:pt idx="5">
                  <c:v>2.508</c:v>
                </c:pt>
              </c:numCache>
            </c:numRef>
          </c:yVal>
          <c:smooth val="0"/>
          <c:extLst>
            <c:ext xmlns:c16="http://schemas.microsoft.com/office/drawing/2014/chart" uri="{C3380CC4-5D6E-409C-BE32-E72D297353CC}">
              <c16:uniqueId val="{00000001-2F47-4BAC-A9D2-2A46F9141831}"/>
            </c:ext>
          </c:extLst>
        </c:ser>
        <c:ser>
          <c:idx val="2"/>
          <c:order val="2"/>
          <c:tx>
            <c:v>08-Jul</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alldata!$E$73:$E$76</c:f>
              <c:numCache>
                <c:formatCode>General</c:formatCode>
                <c:ptCount val="4"/>
                <c:pt idx="0">
                  <c:v>7.7859999999999996</c:v>
                </c:pt>
                <c:pt idx="1">
                  <c:v>7.806</c:v>
                </c:pt>
                <c:pt idx="2">
                  <c:v>7.8</c:v>
                </c:pt>
                <c:pt idx="3">
                  <c:v>7.7960000000000003</c:v>
                </c:pt>
              </c:numCache>
            </c:numRef>
          </c:xVal>
          <c:yVal>
            <c:numRef>
              <c:f>alldata!$C$73:$C$76</c:f>
              <c:numCache>
                <c:formatCode>General</c:formatCode>
                <c:ptCount val="4"/>
                <c:pt idx="0">
                  <c:v>2.5000000000000001E-2</c:v>
                </c:pt>
                <c:pt idx="1">
                  <c:v>0.54500000000000004</c:v>
                </c:pt>
                <c:pt idx="2">
                  <c:v>1.0529999999999999</c:v>
                </c:pt>
                <c:pt idx="3">
                  <c:v>2.0470000000000002</c:v>
                </c:pt>
              </c:numCache>
            </c:numRef>
          </c:yVal>
          <c:smooth val="0"/>
          <c:extLst>
            <c:ext xmlns:c16="http://schemas.microsoft.com/office/drawing/2014/chart" uri="{C3380CC4-5D6E-409C-BE32-E72D297353CC}">
              <c16:uniqueId val="{00000002-2F47-4BAC-A9D2-2A46F9141831}"/>
            </c:ext>
          </c:extLst>
        </c:ser>
        <c:ser>
          <c:idx val="3"/>
          <c:order val="3"/>
          <c:tx>
            <c:v>13-Aug</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alldata!$E$77:$E$81</c:f>
              <c:numCache>
                <c:formatCode>General</c:formatCode>
                <c:ptCount val="5"/>
                <c:pt idx="0">
                  <c:v>7.74</c:v>
                </c:pt>
                <c:pt idx="1">
                  <c:v>7.6890000000000001</c:v>
                </c:pt>
                <c:pt idx="2">
                  <c:v>7.6630000000000003</c:v>
                </c:pt>
                <c:pt idx="3">
                  <c:v>7.6319999999999997</c:v>
                </c:pt>
                <c:pt idx="4">
                  <c:v>7.4009999999999998</c:v>
                </c:pt>
              </c:numCache>
            </c:numRef>
          </c:xVal>
          <c:yVal>
            <c:numRef>
              <c:f>alldata!$C$77:$C$81</c:f>
              <c:numCache>
                <c:formatCode>General</c:formatCode>
                <c:ptCount val="5"/>
                <c:pt idx="0">
                  <c:v>0.03</c:v>
                </c:pt>
                <c:pt idx="1">
                  <c:v>0.51300000000000001</c:v>
                </c:pt>
                <c:pt idx="2">
                  <c:v>1.016</c:v>
                </c:pt>
                <c:pt idx="3">
                  <c:v>2.0289999999999999</c:v>
                </c:pt>
                <c:pt idx="4">
                  <c:v>2.5419999999999998</c:v>
                </c:pt>
              </c:numCache>
            </c:numRef>
          </c:yVal>
          <c:smooth val="0"/>
          <c:extLst>
            <c:ext xmlns:c16="http://schemas.microsoft.com/office/drawing/2014/chart" uri="{C3380CC4-5D6E-409C-BE32-E72D297353CC}">
              <c16:uniqueId val="{00000003-2F47-4BAC-A9D2-2A46F9141831}"/>
            </c:ext>
          </c:extLst>
        </c:ser>
        <c:ser>
          <c:idx val="4"/>
          <c:order val="4"/>
          <c:tx>
            <c:v>09-Sep</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alldata!$E$82:$E$87</c:f>
              <c:numCache>
                <c:formatCode>General</c:formatCode>
                <c:ptCount val="6"/>
                <c:pt idx="0">
                  <c:v>11.08</c:v>
                </c:pt>
                <c:pt idx="1">
                  <c:v>11.12</c:v>
                </c:pt>
                <c:pt idx="2">
                  <c:v>11.08</c:v>
                </c:pt>
                <c:pt idx="3">
                  <c:v>10.65</c:v>
                </c:pt>
                <c:pt idx="4">
                  <c:v>9.64</c:v>
                </c:pt>
                <c:pt idx="5">
                  <c:v>9.64</c:v>
                </c:pt>
              </c:numCache>
            </c:numRef>
          </c:xVal>
          <c:yVal>
            <c:numRef>
              <c:f>alldata!$C$82:$C$87</c:f>
              <c:numCache>
                <c:formatCode>General</c:formatCode>
                <c:ptCount val="6"/>
                <c:pt idx="0">
                  <c:v>7.9000000000000001E-2</c:v>
                </c:pt>
                <c:pt idx="1">
                  <c:v>0.51100000000000001</c:v>
                </c:pt>
                <c:pt idx="2">
                  <c:v>1.018</c:v>
                </c:pt>
                <c:pt idx="3">
                  <c:v>1.9419999999999999</c:v>
                </c:pt>
                <c:pt idx="4">
                  <c:v>2.4990000000000001</c:v>
                </c:pt>
                <c:pt idx="5">
                  <c:v>2.5</c:v>
                </c:pt>
              </c:numCache>
            </c:numRef>
          </c:yVal>
          <c:smooth val="0"/>
          <c:extLst>
            <c:ext xmlns:c16="http://schemas.microsoft.com/office/drawing/2014/chart" uri="{C3380CC4-5D6E-409C-BE32-E72D297353CC}">
              <c16:uniqueId val="{00000004-2F47-4BAC-A9D2-2A46F9141831}"/>
            </c:ext>
          </c:extLst>
        </c:ser>
        <c:ser>
          <c:idx val="5"/>
          <c:order val="5"/>
          <c:tx>
            <c:v>07-Oct</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alldata!$E$88:$E$91</c:f>
              <c:numCache>
                <c:formatCode>General</c:formatCode>
                <c:ptCount val="4"/>
                <c:pt idx="0">
                  <c:v>8.49</c:v>
                </c:pt>
                <c:pt idx="1">
                  <c:v>8.49</c:v>
                </c:pt>
                <c:pt idx="2">
                  <c:v>8.4600000000000009</c:v>
                </c:pt>
                <c:pt idx="3">
                  <c:v>8.4499999999999993</c:v>
                </c:pt>
              </c:numCache>
            </c:numRef>
          </c:xVal>
          <c:yVal>
            <c:numRef>
              <c:f>alldata!$C$88:$C$91</c:f>
              <c:numCache>
                <c:formatCode>General</c:formatCode>
                <c:ptCount val="4"/>
                <c:pt idx="0">
                  <c:v>5.0999999999999997E-2</c:v>
                </c:pt>
                <c:pt idx="1">
                  <c:v>0.505</c:v>
                </c:pt>
                <c:pt idx="2">
                  <c:v>1.022</c:v>
                </c:pt>
                <c:pt idx="3">
                  <c:v>1.966</c:v>
                </c:pt>
              </c:numCache>
            </c:numRef>
          </c:yVal>
          <c:smooth val="0"/>
          <c:extLst>
            <c:ext xmlns:c16="http://schemas.microsoft.com/office/drawing/2014/chart" uri="{C3380CC4-5D6E-409C-BE32-E72D297353CC}">
              <c16:uniqueId val="{00000005-2F47-4BAC-A9D2-2A46F9141831}"/>
            </c:ext>
          </c:extLst>
        </c:ser>
        <c:dLbls>
          <c:showLegendKey val="0"/>
          <c:showVal val="0"/>
          <c:showCatName val="0"/>
          <c:showSerName val="0"/>
          <c:showPercent val="0"/>
          <c:showBubbleSize val="0"/>
        </c:dLbls>
        <c:axId val="514766040"/>
        <c:axId val="514764728"/>
      </c:scatterChart>
      <c:valAx>
        <c:axId val="514766040"/>
        <c:scaling>
          <c:orientation val="minMax"/>
        </c:scaling>
        <c:delete val="0"/>
        <c:axPos val="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Dissolved oxygen, mg L</a:t>
                </a:r>
                <a:r>
                  <a:rPr lang="en-US" sz="1100" b="1" baseline="30000">
                    <a:solidFill>
                      <a:schemeClr val="tx1">
                        <a:lumMod val="65000"/>
                        <a:lumOff val="35000"/>
                      </a:schemeClr>
                    </a:solidFill>
                  </a:rPr>
                  <a:t>-1</a:t>
                </a:r>
                <a:endParaRPr lang="en-US" sz="1100" b="1">
                  <a:solidFill>
                    <a:schemeClr val="tx1">
                      <a:lumMod val="65000"/>
                      <a:lumOff val="35000"/>
                    </a:schemeClr>
                  </a:solidFill>
                </a:endParaRPr>
              </a:p>
            </c:rich>
          </c:tx>
          <c:layout>
            <c:manualLayout>
              <c:xMode val="edge"/>
              <c:yMode val="edge"/>
              <c:x val="0.40121412948381457"/>
              <c:y val="0.1161574074074074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4728"/>
        <c:crosses val="autoZero"/>
        <c:crossBetween val="midCat"/>
      </c:valAx>
      <c:valAx>
        <c:axId val="514764728"/>
        <c:scaling>
          <c:orientation val="maxMin"/>
          <c:max val="3"/>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Depth, m</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6040"/>
        <c:crosses val="autoZero"/>
        <c:crossBetween val="midCat"/>
      </c:valAx>
      <c:spPr>
        <a:noFill/>
        <a:ln>
          <a:noFill/>
        </a:ln>
        <a:effectLst/>
      </c:spPr>
    </c:plotArea>
    <c:legend>
      <c:legendPos val="l"/>
      <c:layout>
        <c:manualLayout>
          <c:xMode val="edge"/>
          <c:yMode val="edge"/>
          <c:x val="0.1388888888888889"/>
          <c:y val="0.41745297462817138"/>
          <c:w val="0.17113910761154855"/>
          <c:h val="0.4143401866433361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solidFill>
                  <a:schemeClr val="tx1">
                    <a:lumMod val="65000"/>
                    <a:lumOff val="35000"/>
                  </a:schemeClr>
                </a:solidFill>
              </a:rPr>
              <a:t>Lake 304 2018</a:t>
            </a:r>
          </a:p>
        </c:rich>
      </c:tx>
      <c:layout>
        <c:manualLayout>
          <c:xMode val="edge"/>
          <c:yMode val="edge"/>
          <c:x val="9.9076334208224009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4838145231846"/>
          <c:y val="0.27543197725284335"/>
          <c:w val="0.83629396325459304"/>
          <c:h val="0.67364209682123066"/>
        </c:manualLayout>
      </c:layout>
      <c:scatterChart>
        <c:scatterStyle val="lineMarker"/>
        <c:varyColors val="0"/>
        <c:ser>
          <c:idx val="0"/>
          <c:order val="0"/>
          <c:tx>
            <c:v>29-May</c:v>
          </c:tx>
          <c:spPr>
            <a:ln w="19050" cap="rnd">
              <a:solidFill>
                <a:schemeClr val="accent1"/>
              </a:solidFill>
              <a:round/>
            </a:ln>
            <a:effectLst/>
          </c:spPr>
          <c:marker>
            <c:symbol val="none"/>
          </c:marker>
          <c:xVal>
            <c:numRef>
              <c:f>alldata!$D$99:$D$116</c:f>
              <c:numCache>
                <c:formatCode>General</c:formatCode>
                <c:ptCount val="18"/>
                <c:pt idx="0">
                  <c:v>23.27</c:v>
                </c:pt>
                <c:pt idx="1">
                  <c:v>23.08</c:v>
                </c:pt>
                <c:pt idx="2">
                  <c:v>21.77</c:v>
                </c:pt>
                <c:pt idx="3">
                  <c:v>20.12</c:v>
                </c:pt>
                <c:pt idx="4">
                  <c:v>17.809999999999999</c:v>
                </c:pt>
                <c:pt idx="5">
                  <c:v>17.88</c:v>
                </c:pt>
                <c:pt idx="6">
                  <c:v>15.91</c:v>
                </c:pt>
                <c:pt idx="7">
                  <c:v>14.6</c:v>
                </c:pt>
                <c:pt idx="8">
                  <c:v>12.9</c:v>
                </c:pt>
                <c:pt idx="9">
                  <c:v>11.57</c:v>
                </c:pt>
                <c:pt idx="10">
                  <c:v>10.1</c:v>
                </c:pt>
                <c:pt idx="11">
                  <c:v>8.81</c:v>
                </c:pt>
                <c:pt idx="12">
                  <c:v>8.08</c:v>
                </c:pt>
                <c:pt idx="13">
                  <c:v>7.52</c:v>
                </c:pt>
                <c:pt idx="14">
                  <c:v>6.8520000000000003</c:v>
                </c:pt>
                <c:pt idx="15">
                  <c:v>6.5389999999999997</c:v>
                </c:pt>
                <c:pt idx="16">
                  <c:v>5.7789999999999999</c:v>
                </c:pt>
                <c:pt idx="17">
                  <c:v>5.6319999999999997</c:v>
                </c:pt>
              </c:numCache>
            </c:numRef>
          </c:xVal>
          <c:yVal>
            <c:numRef>
              <c:f>alldata!$C$99:$C$116</c:f>
              <c:numCache>
                <c:formatCode>General</c:formatCode>
                <c:ptCount val="18"/>
                <c:pt idx="0">
                  <c:v>9.0999999999999998E-2</c:v>
                </c:pt>
                <c:pt idx="1">
                  <c:v>0.35599999999999998</c:v>
                </c:pt>
                <c:pt idx="2">
                  <c:v>1.0469999999999999</c:v>
                </c:pt>
                <c:pt idx="3">
                  <c:v>1.272</c:v>
                </c:pt>
                <c:pt idx="4">
                  <c:v>1.5409999999999999</c:v>
                </c:pt>
                <c:pt idx="5">
                  <c:v>1.5429999999999999</c:v>
                </c:pt>
                <c:pt idx="6">
                  <c:v>1.78</c:v>
                </c:pt>
                <c:pt idx="7">
                  <c:v>2.0150000000000001</c:v>
                </c:pt>
                <c:pt idx="8">
                  <c:v>2.25</c:v>
                </c:pt>
                <c:pt idx="9">
                  <c:v>2.4969999999999999</c:v>
                </c:pt>
                <c:pt idx="10">
                  <c:v>2.7650000000000001</c:v>
                </c:pt>
                <c:pt idx="11">
                  <c:v>3.028</c:v>
                </c:pt>
                <c:pt idx="12">
                  <c:v>3.2650000000000001</c:v>
                </c:pt>
                <c:pt idx="13">
                  <c:v>3.5070000000000001</c:v>
                </c:pt>
                <c:pt idx="14">
                  <c:v>3.754</c:v>
                </c:pt>
                <c:pt idx="15">
                  <c:v>4.0279999999999996</c:v>
                </c:pt>
                <c:pt idx="16">
                  <c:v>5.0179999999999998</c:v>
                </c:pt>
                <c:pt idx="17">
                  <c:v>5.694</c:v>
                </c:pt>
              </c:numCache>
            </c:numRef>
          </c:yVal>
          <c:smooth val="0"/>
          <c:extLst>
            <c:ext xmlns:c16="http://schemas.microsoft.com/office/drawing/2014/chart" uri="{C3380CC4-5D6E-409C-BE32-E72D297353CC}">
              <c16:uniqueId val="{00000000-E1E8-43B6-A1DB-37E616F0738E}"/>
            </c:ext>
          </c:extLst>
        </c:ser>
        <c:ser>
          <c:idx val="1"/>
          <c:order val="1"/>
          <c:tx>
            <c:v>18-Jun</c:v>
          </c:tx>
          <c:spPr>
            <a:ln w="19050" cap="rnd">
              <a:solidFill>
                <a:schemeClr val="accent2"/>
              </a:solidFill>
              <a:round/>
            </a:ln>
            <a:effectLst/>
          </c:spPr>
          <c:marker>
            <c:symbol val="none"/>
          </c:marker>
          <c:xVal>
            <c:numRef>
              <c:f>alldata!$D$117:$D$136</c:f>
              <c:numCache>
                <c:formatCode>General</c:formatCode>
                <c:ptCount val="20"/>
                <c:pt idx="0">
                  <c:v>21.51</c:v>
                </c:pt>
                <c:pt idx="1">
                  <c:v>21.49</c:v>
                </c:pt>
                <c:pt idx="2">
                  <c:v>21.47</c:v>
                </c:pt>
                <c:pt idx="3">
                  <c:v>21.32</c:v>
                </c:pt>
                <c:pt idx="4">
                  <c:v>21.25</c:v>
                </c:pt>
                <c:pt idx="5">
                  <c:v>21</c:v>
                </c:pt>
                <c:pt idx="6">
                  <c:v>19.059999999999999</c:v>
                </c:pt>
                <c:pt idx="7">
                  <c:v>17.54</c:v>
                </c:pt>
                <c:pt idx="8">
                  <c:v>15.21</c:v>
                </c:pt>
                <c:pt idx="9">
                  <c:v>13.52</c:v>
                </c:pt>
                <c:pt idx="10">
                  <c:v>12.11</c:v>
                </c:pt>
                <c:pt idx="11">
                  <c:v>10.41</c:v>
                </c:pt>
                <c:pt idx="12">
                  <c:v>9.3699999999999992</c:v>
                </c:pt>
                <c:pt idx="13">
                  <c:v>8.34</c:v>
                </c:pt>
                <c:pt idx="14">
                  <c:v>7.8860000000000001</c:v>
                </c:pt>
                <c:pt idx="15">
                  <c:v>7.5220000000000002</c:v>
                </c:pt>
                <c:pt idx="16">
                  <c:v>6.9020000000000001</c:v>
                </c:pt>
                <c:pt idx="17">
                  <c:v>6.6520000000000001</c:v>
                </c:pt>
                <c:pt idx="18">
                  <c:v>6.5369999999999999</c:v>
                </c:pt>
                <c:pt idx="19">
                  <c:v>6.1269999999999998</c:v>
                </c:pt>
              </c:numCache>
            </c:numRef>
          </c:xVal>
          <c:yVal>
            <c:numRef>
              <c:f>alldata!$C$117:$C$136</c:f>
              <c:numCache>
                <c:formatCode>General</c:formatCode>
                <c:ptCount val="20"/>
                <c:pt idx="0">
                  <c:v>1.0999999999999999E-2</c:v>
                </c:pt>
                <c:pt idx="1">
                  <c:v>3.5999999999999997E-2</c:v>
                </c:pt>
                <c:pt idx="2">
                  <c:v>0.36799999999999999</c:v>
                </c:pt>
                <c:pt idx="3">
                  <c:v>0.91700000000000004</c:v>
                </c:pt>
                <c:pt idx="4">
                  <c:v>1.113</c:v>
                </c:pt>
                <c:pt idx="5">
                  <c:v>1.6259999999999999</c:v>
                </c:pt>
                <c:pt idx="6">
                  <c:v>2.0089999999999999</c:v>
                </c:pt>
                <c:pt idx="7">
                  <c:v>2.2610000000000001</c:v>
                </c:pt>
                <c:pt idx="8">
                  <c:v>2.5110000000000001</c:v>
                </c:pt>
                <c:pt idx="9">
                  <c:v>2.762</c:v>
                </c:pt>
                <c:pt idx="10">
                  <c:v>3.0030000000000001</c:v>
                </c:pt>
                <c:pt idx="11">
                  <c:v>3.2629999999999999</c:v>
                </c:pt>
                <c:pt idx="12">
                  <c:v>3.5179999999999998</c:v>
                </c:pt>
                <c:pt idx="13">
                  <c:v>3.7570000000000001</c:v>
                </c:pt>
                <c:pt idx="14">
                  <c:v>4.0030000000000001</c:v>
                </c:pt>
                <c:pt idx="15">
                  <c:v>4.1269999999999998</c:v>
                </c:pt>
                <c:pt idx="16">
                  <c:v>4.4640000000000004</c:v>
                </c:pt>
                <c:pt idx="17">
                  <c:v>4.6970000000000001</c:v>
                </c:pt>
                <c:pt idx="18">
                  <c:v>4.8490000000000002</c:v>
                </c:pt>
                <c:pt idx="19">
                  <c:v>5.8230000000000004</c:v>
                </c:pt>
              </c:numCache>
            </c:numRef>
          </c:yVal>
          <c:smooth val="0"/>
          <c:extLst>
            <c:ext xmlns:c16="http://schemas.microsoft.com/office/drawing/2014/chart" uri="{C3380CC4-5D6E-409C-BE32-E72D297353CC}">
              <c16:uniqueId val="{00000001-E1E8-43B6-A1DB-37E616F0738E}"/>
            </c:ext>
          </c:extLst>
        </c:ser>
        <c:ser>
          <c:idx val="2"/>
          <c:order val="2"/>
          <c:tx>
            <c:v>16-Jul</c:v>
          </c:tx>
          <c:spPr>
            <a:ln w="19050" cap="rnd">
              <a:solidFill>
                <a:schemeClr val="accent3"/>
              </a:solidFill>
              <a:round/>
            </a:ln>
            <a:effectLst/>
          </c:spPr>
          <c:marker>
            <c:symbol val="none"/>
          </c:marker>
          <c:xVal>
            <c:numRef>
              <c:f>alldata!$D$137:$D$158</c:f>
              <c:numCache>
                <c:formatCode>General</c:formatCode>
                <c:ptCount val="22"/>
                <c:pt idx="0">
                  <c:v>23.77</c:v>
                </c:pt>
                <c:pt idx="1">
                  <c:v>23.79</c:v>
                </c:pt>
                <c:pt idx="2">
                  <c:v>23.79</c:v>
                </c:pt>
                <c:pt idx="3">
                  <c:v>23.76</c:v>
                </c:pt>
                <c:pt idx="4">
                  <c:v>23.6</c:v>
                </c:pt>
                <c:pt idx="5">
                  <c:v>23.08</c:v>
                </c:pt>
                <c:pt idx="6">
                  <c:v>19.73</c:v>
                </c:pt>
                <c:pt idx="7">
                  <c:v>16.989999999999998</c:v>
                </c:pt>
                <c:pt idx="8">
                  <c:v>15.25</c:v>
                </c:pt>
                <c:pt idx="9">
                  <c:v>13.22</c:v>
                </c:pt>
                <c:pt idx="10">
                  <c:v>11.82</c:v>
                </c:pt>
                <c:pt idx="11">
                  <c:v>11.85</c:v>
                </c:pt>
                <c:pt idx="12">
                  <c:v>10.25</c:v>
                </c:pt>
                <c:pt idx="13">
                  <c:v>9.16</c:v>
                </c:pt>
                <c:pt idx="14">
                  <c:v>8.25</c:v>
                </c:pt>
                <c:pt idx="15">
                  <c:v>7.7249999999999996</c:v>
                </c:pt>
                <c:pt idx="16">
                  <c:v>7.7480000000000002</c:v>
                </c:pt>
                <c:pt idx="17">
                  <c:v>7.3769999999999998</c:v>
                </c:pt>
                <c:pt idx="18">
                  <c:v>7.1589999999999998</c:v>
                </c:pt>
                <c:pt idx="19">
                  <c:v>7.1210000000000004</c:v>
                </c:pt>
                <c:pt idx="20">
                  <c:v>7.03</c:v>
                </c:pt>
                <c:pt idx="21">
                  <c:v>6.9809999999999999</c:v>
                </c:pt>
              </c:numCache>
            </c:numRef>
          </c:xVal>
          <c:yVal>
            <c:numRef>
              <c:f>alldata!$C$137:$C$158</c:f>
              <c:numCache>
                <c:formatCode>General</c:formatCode>
                <c:ptCount val="22"/>
                <c:pt idx="0">
                  <c:v>0.13</c:v>
                </c:pt>
                <c:pt idx="1">
                  <c:v>0.498</c:v>
                </c:pt>
                <c:pt idx="2">
                  <c:v>1.04</c:v>
                </c:pt>
                <c:pt idx="3">
                  <c:v>2.0150000000000001</c:v>
                </c:pt>
                <c:pt idx="4">
                  <c:v>2.278</c:v>
                </c:pt>
                <c:pt idx="5">
                  <c:v>2.5059999999999998</c:v>
                </c:pt>
                <c:pt idx="6">
                  <c:v>2.7490000000000001</c:v>
                </c:pt>
                <c:pt idx="7">
                  <c:v>3.016</c:v>
                </c:pt>
                <c:pt idx="8">
                  <c:v>3.2869999999999999</c:v>
                </c:pt>
                <c:pt idx="9">
                  <c:v>3.508</c:v>
                </c:pt>
                <c:pt idx="10">
                  <c:v>3.7429999999999999</c:v>
                </c:pt>
                <c:pt idx="11">
                  <c:v>3.7370000000000001</c:v>
                </c:pt>
                <c:pt idx="12">
                  <c:v>4.016</c:v>
                </c:pt>
                <c:pt idx="13">
                  <c:v>4.26</c:v>
                </c:pt>
                <c:pt idx="14">
                  <c:v>4.5</c:v>
                </c:pt>
                <c:pt idx="15">
                  <c:v>4.7409999999999997</c:v>
                </c:pt>
                <c:pt idx="16">
                  <c:v>4.6440000000000001</c:v>
                </c:pt>
                <c:pt idx="17">
                  <c:v>5.0339999999999998</c:v>
                </c:pt>
                <c:pt idx="18">
                  <c:v>5.2750000000000004</c:v>
                </c:pt>
                <c:pt idx="19">
                  <c:v>5.5110000000000001</c:v>
                </c:pt>
                <c:pt idx="20">
                  <c:v>5.7640000000000002</c:v>
                </c:pt>
                <c:pt idx="21">
                  <c:v>5.976</c:v>
                </c:pt>
              </c:numCache>
            </c:numRef>
          </c:yVal>
          <c:smooth val="0"/>
          <c:extLst>
            <c:ext xmlns:c16="http://schemas.microsoft.com/office/drawing/2014/chart" uri="{C3380CC4-5D6E-409C-BE32-E72D297353CC}">
              <c16:uniqueId val="{00000002-E1E8-43B6-A1DB-37E616F0738E}"/>
            </c:ext>
          </c:extLst>
        </c:ser>
        <c:ser>
          <c:idx val="3"/>
          <c:order val="3"/>
          <c:tx>
            <c:v>20-Aug</c:v>
          </c:tx>
          <c:spPr>
            <a:ln w="19050" cap="rnd">
              <a:solidFill>
                <a:schemeClr val="accent4"/>
              </a:solidFill>
              <a:round/>
            </a:ln>
            <a:effectLst/>
          </c:spPr>
          <c:marker>
            <c:symbol val="none"/>
          </c:marker>
          <c:xVal>
            <c:numRef>
              <c:f>alldata!$D$159:$D$178</c:f>
              <c:numCache>
                <c:formatCode>General</c:formatCode>
                <c:ptCount val="20"/>
                <c:pt idx="0">
                  <c:v>22.77</c:v>
                </c:pt>
                <c:pt idx="1">
                  <c:v>22.72</c:v>
                </c:pt>
                <c:pt idx="2">
                  <c:v>22.44</c:v>
                </c:pt>
                <c:pt idx="3">
                  <c:v>21.79</c:v>
                </c:pt>
                <c:pt idx="4">
                  <c:v>21.76</c:v>
                </c:pt>
                <c:pt idx="5">
                  <c:v>21.72</c:v>
                </c:pt>
                <c:pt idx="6">
                  <c:v>21.64</c:v>
                </c:pt>
                <c:pt idx="7">
                  <c:v>20.329999999999998</c:v>
                </c:pt>
                <c:pt idx="8">
                  <c:v>18.84</c:v>
                </c:pt>
                <c:pt idx="9">
                  <c:v>16.329999999999998</c:v>
                </c:pt>
                <c:pt idx="10">
                  <c:v>17.309999999999999</c:v>
                </c:pt>
                <c:pt idx="11">
                  <c:v>16.03</c:v>
                </c:pt>
                <c:pt idx="12">
                  <c:v>14.12</c:v>
                </c:pt>
                <c:pt idx="13">
                  <c:v>12.22</c:v>
                </c:pt>
                <c:pt idx="14">
                  <c:v>11.19</c:v>
                </c:pt>
                <c:pt idx="15">
                  <c:v>10.18</c:v>
                </c:pt>
                <c:pt idx="16">
                  <c:v>9.57</c:v>
                </c:pt>
                <c:pt idx="17">
                  <c:v>8.92</c:v>
                </c:pt>
                <c:pt idx="18">
                  <c:v>8.73</c:v>
                </c:pt>
                <c:pt idx="19">
                  <c:v>8.49</c:v>
                </c:pt>
              </c:numCache>
            </c:numRef>
          </c:xVal>
          <c:yVal>
            <c:numRef>
              <c:f>alldata!$C$159:$C$178</c:f>
              <c:numCache>
                <c:formatCode>General</c:formatCode>
                <c:ptCount val="20"/>
                <c:pt idx="0">
                  <c:v>4.7E-2</c:v>
                </c:pt>
                <c:pt idx="1">
                  <c:v>0.51300000000000001</c:v>
                </c:pt>
                <c:pt idx="2">
                  <c:v>1.002</c:v>
                </c:pt>
                <c:pt idx="3">
                  <c:v>2.0720000000000001</c:v>
                </c:pt>
                <c:pt idx="4">
                  <c:v>2.246</c:v>
                </c:pt>
                <c:pt idx="5">
                  <c:v>2.5059999999999998</c:v>
                </c:pt>
                <c:pt idx="6">
                  <c:v>2.7629999999999999</c:v>
                </c:pt>
                <c:pt idx="7">
                  <c:v>3.0339999999999998</c:v>
                </c:pt>
                <c:pt idx="8">
                  <c:v>3.2919999999999998</c:v>
                </c:pt>
                <c:pt idx="9">
                  <c:v>3.7570000000000001</c:v>
                </c:pt>
                <c:pt idx="10">
                  <c:v>3.53</c:v>
                </c:pt>
                <c:pt idx="11">
                  <c:v>3.778</c:v>
                </c:pt>
                <c:pt idx="12">
                  <c:v>4.0330000000000004</c:v>
                </c:pt>
                <c:pt idx="13">
                  <c:v>4.2439999999999998</c:v>
                </c:pt>
                <c:pt idx="14">
                  <c:v>4.5049999999999999</c:v>
                </c:pt>
                <c:pt idx="15">
                  <c:v>4.7409999999999997</c:v>
                </c:pt>
                <c:pt idx="16">
                  <c:v>4.9720000000000004</c:v>
                </c:pt>
                <c:pt idx="17">
                  <c:v>5.258</c:v>
                </c:pt>
                <c:pt idx="18">
                  <c:v>5.4859999999999998</c:v>
                </c:pt>
                <c:pt idx="19">
                  <c:v>5.7539999999999996</c:v>
                </c:pt>
              </c:numCache>
            </c:numRef>
          </c:yVal>
          <c:smooth val="0"/>
          <c:extLst>
            <c:ext xmlns:c16="http://schemas.microsoft.com/office/drawing/2014/chart" uri="{C3380CC4-5D6E-409C-BE32-E72D297353CC}">
              <c16:uniqueId val="{00000003-E1E8-43B6-A1DB-37E616F0738E}"/>
            </c:ext>
          </c:extLst>
        </c:ser>
        <c:ser>
          <c:idx val="4"/>
          <c:order val="4"/>
          <c:tx>
            <c:v>18-Sep</c:v>
          </c:tx>
          <c:spPr>
            <a:ln w="19050" cap="rnd">
              <a:solidFill>
                <a:schemeClr val="accent5"/>
              </a:solidFill>
              <a:round/>
            </a:ln>
            <a:effectLst/>
          </c:spPr>
          <c:marker>
            <c:symbol val="none"/>
          </c:marker>
          <c:xVal>
            <c:numRef>
              <c:f>alldata!$D$179:$D$194</c:f>
              <c:numCache>
                <c:formatCode>General</c:formatCode>
                <c:ptCount val="16"/>
                <c:pt idx="0">
                  <c:v>17.350000000000001</c:v>
                </c:pt>
                <c:pt idx="1">
                  <c:v>17.36</c:v>
                </c:pt>
                <c:pt idx="2">
                  <c:v>17.350000000000001</c:v>
                </c:pt>
                <c:pt idx="3">
                  <c:v>17.350000000000001</c:v>
                </c:pt>
                <c:pt idx="4">
                  <c:v>17.3</c:v>
                </c:pt>
                <c:pt idx="5">
                  <c:v>16.59</c:v>
                </c:pt>
                <c:pt idx="6">
                  <c:v>15.35</c:v>
                </c:pt>
                <c:pt idx="7">
                  <c:v>14.3</c:v>
                </c:pt>
                <c:pt idx="8">
                  <c:v>14.11</c:v>
                </c:pt>
                <c:pt idx="9">
                  <c:v>13</c:v>
                </c:pt>
                <c:pt idx="10">
                  <c:v>11.74</c:v>
                </c:pt>
                <c:pt idx="11">
                  <c:v>11.2</c:v>
                </c:pt>
                <c:pt idx="12">
                  <c:v>10.11</c:v>
                </c:pt>
                <c:pt idx="13">
                  <c:v>10.45</c:v>
                </c:pt>
                <c:pt idx="14">
                  <c:v>10.25</c:v>
                </c:pt>
                <c:pt idx="15">
                  <c:v>9.5500000000000007</c:v>
                </c:pt>
              </c:numCache>
            </c:numRef>
          </c:xVal>
          <c:yVal>
            <c:numRef>
              <c:f>alldata!$C$179:$C$194</c:f>
              <c:numCache>
                <c:formatCode>General</c:formatCode>
                <c:ptCount val="16"/>
                <c:pt idx="0">
                  <c:v>6.3E-2</c:v>
                </c:pt>
                <c:pt idx="1">
                  <c:v>0.5</c:v>
                </c:pt>
                <c:pt idx="2">
                  <c:v>0.97699999999999998</c:v>
                </c:pt>
                <c:pt idx="3">
                  <c:v>1.9670000000000001</c:v>
                </c:pt>
                <c:pt idx="4">
                  <c:v>3.016</c:v>
                </c:pt>
                <c:pt idx="5">
                  <c:v>3.9409999999999998</c:v>
                </c:pt>
                <c:pt idx="6">
                  <c:v>4.26</c:v>
                </c:pt>
                <c:pt idx="7">
                  <c:v>4.4779999999999998</c:v>
                </c:pt>
                <c:pt idx="8">
                  <c:v>4.5170000000000003</c:v>
                </c:pt>
                <c:pt idx="9">
                  <c:v>4.7629999999999999</c:v>
                </c:pt>
                <c:pt idx="10">
                  <c:v>5.0019999999999998</c:v>
                </c:pt>
                <c:pt idx="11">
                  <c:v>5.2450000000000001</c:v>
                </c:pt>
                <c:pt idx="12">
                  <c:v>5.508</c:v>
                </c:pt>
                <c:pt idx="13">
                  <c:v>5.5250000000000004</c:v>
                </c:pt>
                <c:pt idx="14">
                  <c:v>5.7969999999999997</c:v>
                </c:pt>
                <c:pt idx="15">
                  <c:v>5.9379999999999997</c:v>
                </c:pt>
              </c:numCache>
            </c:numRef>
          </c:yVal>
          <c:smooth val="0"/>
          <c:extLst>
            <c:ext xmlns:c16="http://schemas.microsoft.com/office/drawing/2014/chart" uri="{C3380CC4-5D6E-409C-BE32-E72D297353CC}">
              <c16:uniqueId val="{00000004-E1E8-43B6-A1DB-37E616F0738E}"/>
            </c:ext>
          </c:extLst>
        </c:ser>
        <c:ser>
          <c:idx val="5"/>
          <c:order val="5"/>
          <c:tx>
            <c:v>15-Oct</c:v>
          </c:tx>
          <c:spPr>
            <a:ln w="19050" cap="rnd">
              <a:solidFill>
                <a:schemeClr val="accent6"/>
              </a:solidFill>
              <a:round/>
            </a:ln>
            <a:effectLst/>
          </c:spPr>
          <c:marker>
            <c:symbol val="none"/>
          </c:marker>
          <c:xVal>
            <c:numRef>
              <c:f>alldata!$D$195:$D$202</c:f>
              <c:numCache>
                <c:formatCode>General</c:formatCode>
                <c:ptCount val="8"/>
                <c:pt idx="0">
                  <c:v>3.8170000000000002</c:v>
                </c:pt>
                <c:pt idx="1">
                  <c:v>3.83</c:v>
                </c:pt>
                <c:pt idx="2">
                  <c:v>3.8620000000000001</c:v>
                </c:pt>
                <c:pt idx="3">
                  <c:v>3.9180000000000001</c:v>
                </c:pt>
                <c:pt idx="4">
                  <c:v>3.9140000000000001</c:v>
                </c:pt>
                <c:pt idx="5">
                  <c:v>3.9489999999999998</c:v>
                </c:pt>
                <c:pt idx="6">
                  <c:v>3.972</c:v>
                </c:pt>
                <c:pt idx="7">
                  <c:v>3.9740000000000002</c:v>
                </c:pt>
              </c:numCache>
            </c:numRef>
          </c:xVal>
          <c:yVal>
            <c:numRef>
              <c:f>alldata!$C$195:$C$202</c:f>
              <c:numCache>
                <c:formatCode>General</c:formatCode>
                <c:ptCount val="8"/>
                <c:pt idx="0">
                  <c:v>6.8000000000000005E-2</c:v>
                </c:pt>
                <c:pt idx="1">
                  <c:v>0.51</c:v>
                </c:pt>
                <c:pt idx="2">
                  <c:v>1.0249999999999999</c:v>
                </c:pt>
                <c:pt idx="3">
                  <c:v>2.012</c:v>
                </c:pt>
                <c:pt idx="4">
                  <c:v>2.9449999999999998</c:v>
                </c:pt>
                <c:pt idx="5">
                  <c:v>4.0019999999999998</c:v>
                </c:pt>
                <c:pt idx="6">
                  <c:v>4.9870000000000001</c:v>
                </c:pt>
                <c:pt idx="7">
                  <c:v>6.0410000000000004</c:v>
                </c:pt>
              </c:numCache>
            </c:numRef>
          </c:yVal>
          <c:smooth val="0"/>
          <c:extLst>
            <c:ext xmlns:c16="http://schemas.microsoft.com/office/drawing/2014/chart" uri="{C3380CC4-5D6E-409C-BE32-E72D297353CC}">
              <c16:uniqueId val="{00000005-E1E8-43B6-A1DB-37E616F0738E}"/>
            </c:ext>
          </c:extLst>
        </c:ser>
        <c:dLbls>
          <c:showLegendKey val="0"/>
          <c:showVal val="0"/>
          <c:showCatName val="0"/>
          <c:showSerName val="0"/>
          <c:showPercent val="0"/>
          <c:showBubbleSize val="0"/>
        </c:dLbls>
        <c:axId val="514766040"/>
        <c:axId val="514764728"/>
      </c:scatterChart>
      <c:valAx>
        <c:axId val="514766040"/>
        <c:scaling>
          <c:orientation val="minMax"/>
        </c:scaling>
        <c:delete val="0"/>
        <c:axPos val="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Temperature, oC</a:t>
                </a:r>
              </a:p>
            </c:rich>
          </c:tx>
          <c:layout>
            <c:manualLayout>
              <c:xMode val="edge"/>
              <c:yMode val="edge"/>
              <c:x val="0.40121412948381457"/>
              <c:y val="0.1161574074074074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4728"/>
        <c:crosses val="autoZero"/>
        <c:crossBetween val="midCat"/>
      </c:valAx>
      <c:valAx>
        <c:axId val="514764728"/>
        <c:scaling>
          <c:orientation val="maxMin"/>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Depth, m</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6040"/>
        <c:crosses val="autoZero"/>
        <c:crossBetween val="midCat"/>
      </c:valAx>
      <c:spPr>
        <a:noFill/>
        <a:ln>
          <a:noFill/>
        </a:ln>
        <a:effectLst/>
      </c:spPr>
    </c:plotArea>
    <c:legend>
      <c:legendPos val="l"/>
      <c:layout>
        <c:manualLayout>
          <c:xMode val="edge"/>
          <c:yMode val="edge"/>
          <c:x val="0.82499999999999996"/>
          <c:y val="0.59337890055409737"/>
          <c:w val="0.17113910761154855"/>
          <c:h val="0.4066210994459025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solidFill>
                  <a:schemeClr val="tx1">
                    <a:lumMod val="65000"/>
                    <a:lumOff val="35000"/>
                  </a:schemeClr>
                </a:solidFill>
              </a:rPr>
              <a:t>Lake 304 2019</a:t>
            </a:r>
          </a:p>
        </c:rich>
      </c:tx>
      <c:layout>
        <c:manualLayout>
          <c:xMode val="edge"/>
          <c:yMode val="edge"/>
          <c:x val="9.9076334208224009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4838145231846"/>
          <c:y val="0.27543197725284335"/>
          <c:w val="0.83629396325459304"/>
          <c:h val="0.67364209682123066"/>
        </c:manualLayout>
      </c:layout>
      <c:scatterChart>
        <c:scatterStyle val="lineMarker"/>
        <c:varyColors val="0"/>
        <c:ser>
          <c:idx val="0"/>
          <c:order val="0"/>
          <c:tx>
            <c:v>13-May</c:v>
          </c:tx>
          <c:spPr>
            <a:ln w="19050" cap="rnd">
              <a:solidFill>
                <a:schemeClr val="accent1"/>
              </a:solidFill>
              <a:round/>
            </a:ln>
            <a:effectLst/>
          </c:spPr>
          <c:marker>
            <c:symbol val="none"/>
          </c:marker>
          <c:xVal>
            <c:numRef>
              <c:f>alldata!$D$218:$D$236</c:f>
              <c:numCache>
                <c:formatCode>General</c:formatCode>
                <c:ptCount val="19"/>
                <c:pt idx="0">
                  <c:v>13.98</c:v>
                </c:pt>
                <c:pt idx="1">
                  <c:v>13.93</c:v>
                </c:pt>
                <c:pt idx="2">
                  <c:v>12.55</c:v>
                </c:pt>
                <c:pt idx="3">
                  <c:v>12.3</c:v>
                </c:pt>
                <c:pt idx="4">
                  <c:v>12.32</c:v>
                </c:pt>
                <c:pt idx="5">
                  <c:v>11.53</c:v>
                </c:pt>
                <c:pt idx="6">
                  <c:v>10.56</c:v>
                </c:pt>
                <c:pt idx="7">
                  <c:v>9.99</c:v>
                </c:pt>
                <c:pt idx="8">
                  <c:v>9.24</c:v>
                </c:pt>
                <c:pt idx="9">
                  <c:v>8.1199999999999992</c:v>
                </c:pt>
                <c:pt idx="10">
                  <c:v>7.9390000000000001</c:v>
                </c:pt>
                <c:pt idx="11">
                  <c:v>7.6440000000000001</c:v>
                </c:pt>
                <c:pt idx="12">
                  <c:v>7.391</c:v>
                </c:pt>
                <c:pt idx="13">
                  <c:v>6.9039999999999999</c:v>
                </c:pt>
                <c:pt idx="14">
                  <c:v>6.6150000000000002</c:v>
                </c:pt>
                <c:pt idx="15">
                  <c:v>6.266</c:v>
                </c:pt>
                <c:pt idx="16">
                  <c:v>5.9039999999999999</c:v>
                </c:pt>
                <c:pt idx="17">
                  <c:v>5.8410000000000002</c:v>
                </c:pt>
                <c:pt idx="18">
                  <c:v>12.92</c:v>
                </c:pt>
              </c:numCache>
            </c:numRef>
          </c:xVal>
          <c:yVal>
            <c:numRef>
              <c:f>alldata!$C$218:$C$236</c:f>
              <c:numCache>
                <c:formatCode>General</c:formatCode>
                <c:ptCount val="19"/>
                <c:pt idx="0">
                  <c:v>0.10199999999999999</c:v>
                </c:pt>
                <c:pt idx="1">
                  <c:v>0.495</c:v>
                </c:pt>
                <c:pt idx="2">
                  <c:v>0.99399999999999999</c:v>
                </c:pt>
                <c:pt idx="3">
                  <c:v>1.19</c:v>
                </c:pt>
                <c:pt idx="4">
                  <c:v>1.2569999999999999</c:v>
                </c:pt>
                <c:pt idx="5">
                  <c:v>1.534</c:v>
                </c:pt>
                <c:pt idx="6">
                  <c:v>1.766</c:v>
                </c:pt>
                <c:pt idx="7">
                  <c:v>2.0049999999999999</c:v>
                </c:pt>
                <c:pt idx="8">
                  <c:v>2.2599999999999998</c:v>
                </c:pt>
                <c:pt idx="9">
                  <c:v>2.512</c:v>
                </c:pt>
                <c:pt idx="10">
                  <c:v>2.7759999999999998</c:v>
                </c:pt>
                <c:pt idx="11">
                  <c:v>2.9670000000000001</c:v>
                </c:pt>
                <c:pt idx="12">
                  <c:v>3.26</c:v>
                </c:pt>
                <c:pt idx="13">
                  <c:v>3.5030000000000001</c:v>
                </c:pt>
                <c:pt idx="14">
                  <c:v>3.7650000000000001</c:v>
                </c:pt>
                <c:pt idx="15">
                  <c:v>4.0090000000000003</c:v>
                </c:pt>
                <c:pt idx="16">
                  <c:v>4.9980000000000002</c:v>
                </c:pt>
                <c:pt idx="17">
                  <c:v>6.0279999999999996</c:v>
                </c:pt>
                <c:pt idx="18">
                  <c:v>0.755</c:v>
                </c:pt>
              </c:numCache>
            </c:numRef>
          </c:yVal>
          <c:smooth val="0"/>
          <c:extLst>
            <c:ext xmlns:c16="http://schemas.microsoft.com/office/drawing/2014/chart" uri="{C3380CC4-5D6E-409C-BE32-E72D297353CC}">
              <c16:uniqueId val="{00000000-A4ED-480F-90E8-2EC6B8E1555B}"/>
            </c:ext>
          </c:extLst>
        </c:ser>
        <c:ser>
          <c:idx val="1"/>
          <c:order val="1"/>
          <c:tx>
            <c:v>10-Jun</c:v>
          </c:tx>
          <c:spPr>
            <a:ln w="19050" cap="rnd">
              <a:solidFill>
                <a:schemeClr val="accent2"/>
              </a:solidFill>
              <a:round/>
            </a:ln>
            <a:effectLst/>
          </c:spPr>
          <c:marker>
            <c:symbol val="none"/>
          </c:marker>
          <c:xVal>
            <c:numRef>
              <c:f>alldata!$D$237:$D$256</c:f>
              <c:numCache>
                <c:formatCode>General</c:formatCode>
                <c:ptCount val="20"/>
                <c:pt idx="0">
                  <c:v>19.309999999999999</c:v>
                </c:pt>
                <c:pt idx="1">
                  <c:v>19.3</c:v>
                </c:pt>
                <c:pt idx="2">
                  <c:v>19.29</c:v>
                </c:pt>
                <c:pt idx="3">
                  <c:v>19.23</c:v>
                </c:pt>
                <c:pt idx="4">
                  <c:v>18.38</c:v>
                </c:pt>
                <c:pt idx="5">
                  <c:v>17.91</c:v>
                </c:pt>
                <c:pt idx="6">
                  <c:v>16.920000000000002</c:v>
                </c:pt>
                <c:pt idx="7">
                  <c:v>15.84</c:v>
                </c:pt>
                <c:pt idx="8">
                  <c:v>14.93</c:v>
                </c:pt>
                <c:pt idx="9">
                  <c:v>13.51</c:v>
                </c:pt>
                <c:pt idx="10">
                  <c:v>11.48</c:v>
                </c:pt>
                <c:pt idx="11">
                  <c:v>10.56</c:v>
                </c:pt>
                <c:pt idx="12">
                  <c:v>9.8000000000000007</c:v>
                </c:pt>
                <c:pt idx="13">
                  <c:v>8.9700000000000006</c:v>
                </c:pt>
                <c:pt idx="14">
                  <c:v>8.34</c:v>
                </c:pt>
                <c:pt idx="15">
                  <c:v>7.702</c:v>
                </c:pt>
                <c:pt idx="16">
                  <c:v>7.5049999999999999</c:v>
                </c:pt>
                <c:pt idx="17">
                  <c:v>7.2110000000000003</c:v>
                </c:pt>
                <c:pt idx="18">
                  <c:v>7.016</c:v>
                </c:pt>
                <c:pt idx="19">
                  <c:v>6.782</c:v>
                </c:pt>
              </c:numCache>
            </c:numRef>
          </c:xVal>
          <c:yVal>
            <c:numRef>
              <c:f>alldata!$C$237:$C$256</c:f>
              <c:numCache>
                <c:formatCode>General</c:formatCode>
                <c:ptCount val="20"/>
                <c:pt idx="0">
                  <c:v>5.3999999999999999E-2</c:v>
                </c:pt>
                <c:pt idx="1">
                  <c:v>0.52300000000000002</c:v>
                </c:pt>
                <c:pt idx="2">
                  <c:v>0.95899999999999996</c:v>
                </c:pt>
                <c:pt idx="3">
                  <c:v>1.264</c:v>
                </c:pt>
                <c:pt idx="4">
                  <c:v>1.5169999999999999</c:v>
                </c:pt>
                <c:pt idx="5">
                  <c:v>1.772</c:v>
                </c:pt>
                <c:pt idx="6">
                  <c:v>2.0459999999999998</c:v>
                </c:pt>
                <c:pt idx="7">
                  <c:v>2.2410000000000001</c:v>
                </c:pt>
                <c:pt idx="8">
                  <c:v>2.528</c:v>
                </c:pt>
                <c:pt idx="9">
                  <c:v>2.7170000000000001</c:v>
                </c:pt>
                <c:pt idx="10">
                  <c:v>3.0329999999999999</c:v>
                </c:pt>
                <c:pt idx="11">
                  <c:v>3.2519999999999998</c:v>
                </c:pt>
                <c:pt idx="12">
                  <c:v>3.5019999999999998</c:v>
                </c:pt>
                <c:pt idx="13">
                  <c:v>3.7469999999999999</c:v>
                </c:pt>
                <c:pt idx="14">
                  <c:v>4.008</c:v>
                </c:pt>
                <c:pt idx="15">
                  <c:v>4.2789999999999999</c:v>
                </c:pt>
                <c:pt idx="16">
                  <c:v>4.5250000000000004</c:v>
                </c:pt>
                <c:pt idx="17">
                  <c:v>4.7690000000000001</c:v>
                </c:pt>
                <c:pt idx="18">
                  <c:v>5.0410000000000004</c:v>
                </c:pt>
                <c:pt idx="19">
                  <c:v>6.0010000000000003</c:v>
                </c:pt>
              </c:numCache>
            </c:numRef>
          </c:yVal>
          <c:smooth val="0"/>
          <c:extLst>
            <c:ext xmlns:c16="http://schemas.microsoft.com/office/drawing/2014/chart" uri="{C3380CC4-5D6E-409C-BE32-E72D297353CC}">
              <c16:uniqueId val="{00000001-A4ED-480F-90E8-2EC6B8E1555B}"/>
            </c:ext>
          </c:extLst>
        </c:ser>
        <c:ser>
          <c:idx val="2"/>
          <c:order val="2"/>
          <c:tx>
            <c:v>08-Jul</c:v>
          </c:tx>
          <c:spPr>
            <a:ln w="19050" cap="rnd">
              <a:solidFill>
                <a:schemeClr val="accent3"/>
              </a:solidFill>
              <a:round/>
            </a:ln>
            <a:effectLst/>
          </c:spPr>
          <c:marker>
            <c:symbol val="none"/>
          </c:marker>
          <c:xVal>
            <c:numRef>
              <c:f>alldata!$D$257:$D$279</c:f>
              <c:numCache>
                <c:formatCode>General</c:formatCode>
                <c:ptCount val="23"/>
                <c:pt idx="0">
                  <c:v>24.42</c:v>
                </c:pt>
                <c:pt idx="1">
                  <c:v>24.27</c:v>
                </c:pt>
                <c:pt idx="2">
                  <c:v>23.32</c:v>
                </c:pt>
                <c:pt idx="3">
                  <c:v>23.11</c:v>
                </c:pt>
                <c:pt idx="4">
                  <c:v>22.79</c:v>
                </c:pt>
                <c:pt idx="5">
                  <c:v>22.87</c:v>
                </c:pt>
                <c:pt idx="6">
                  <c:v>22.5</c:v>
                </c:pt>
                <c:pt idx="7">
                  <c:v>22.16</c:v>
                </c:pt>
                <c:pt idx="8">
                  <c:v>19.66</c:v>
                </c:pt>
                <c:pt idx="9">
                  <c:v>18.149999999999999</c:v>
                </c:pt>
                <c:pt idx="10">
                  <c:v>16.18</c:v>
                </c:pt>
                <c:pt idx="11">
                  <c:v>14.09</c:v>
                </c:pt>
                <c:pt idx="12">
                  <c:v>12.92</c:v>
                </c:pt>
                <c:pt idx="13">
                  <c:v>12.34</c:v>
                </c:pt>
                <c:pt idx="14">
                  <c:v>11.29</c:v>
                </c:pt>
                <c:pt idx="15">
                  <c:v>9.7799999999999994</c:v>
                </c:pt>
                <c:pt idx="16">
                  <c:v>9.4700000000000006</c:v>
                </c:pt>
                <c:pt idx="17">
                  <c:v>9.0500000000000007</c:v>
                </c:pt>
                <c:pt idx="18">
                  <c:v>8.6</c:v>
                </c:pt>
                <c:pt idx="19">
                  <c:v>8.14</c:v>
                </c:pt>
                <c:pt idx="20">
                  <c:v>7.7869999999999999</c:v>
                </c:pt>
                <c:pt idx="21">
                  <c:v>7.6440000000000001</c:v>
                </c:pt>
                <c:pt idx="22">
                  <c:v>7.5910000000000002</c:v>
                </c:pt>
              </c:numCache>
            </c:numRef>
          </c:xVal>
          <c:yVal>
            <c:numRef>
              <c:f>alldata!$C$257:$C$279</c:f>
              <c:numCache>
                <c:formatCode>General</c:formatCode>
                <c:ptCount val="23"/>
                <c:pt idx="0">
                  <c:v>0.44</c:v>
                </c:pt>
                <c:pt idx="1">
                  <c:v>0.996</c:v>
                </c:pt>
                <c:pt idx="2">
                  <c:v>1.244</c:v>
                </c:pt>
                <c:pt idx="3">
                  <c:v>1.5029999999999999</c:v>
                </c:pt>
                <c:pt idx="4">
                  <c:v>1.752</c:v>
                </c:pt>
                <c:pt idx="5">
                  <c:v>1.716</c:v>
                </c:pt>
                <c:pt idx="6">
                  <c:v>1.996</c:v>
                </c:pt>
                <c:pt idx="7">
                  <c:v>2.2480000000000002</c:v>
                </c:pt>
                <c:pt idx="8">
                  <c:v>2.5190000000000001</c:v>
                </c:pt>
                <c:pt idx="9">
                  <c:v>2.76</c:v>
                </c:pt>
                <c:pt idx="10">
                  <c:v>3.0089999999999999</c:v>
                </c:pt>
                <c:pt idx="11">
                  <c:v>3.266</c:v>
                </c:pt>
                <c:pt idx="12">
                  <c:v>3.5270000000000001</c:v>
                </c:pt>
                <c:pt idx="13">
                  <c:v>3.738</c:v>
                </c:pt>
                <c:pt idx="14">
                  <c:v>3.99</c:v>
                </c:pt>
                <c:pt idx="15">
                  <c:v>4.2830000000000004</c:v>
                </c:pt>
                <c:pt idx="16">
                  <c:v>4.5129999999999999</c:v>
                </c:pt>
                <c:pt idx="17">
                  <c:v>4.7329999999999997</c:v>
                </c:pt>
                <c:pt idx="18">
                  <c:v>4.9939999999999998</c:v>
                </c:pt>
                <c:pt idx="19">
                  <c:v>5.2569999999999997</c:v>
                </c:pt>
                <c:pt idx="20">
                  <c:v>5.5170000000000003</c:v>
                </c:pt>
                <c:pt idx="21">
                  <c:v>5.7329999999999997</c:v>
                </c:pt>
                <c:pt idx="22">
                  <c:v>6.0149999999999997</c:v>
                </c:pt>
              </c:numCache>
            </c:numRef>
          </c:yVal>
          <c:smooth val="0"/>
          <c:extLst>
            <c:ext xmlns:c16="http://schemas.microsoft.com/office/drawing/2014/chart" uri="{C3380CC4-5D6E-409C-BE32-E72D297353CC}">
              <c16:uniqueId val="{00000002-A4ED-480F-90E8-2EC6B8E1555B}"/>
            </c:ext>
          </c:extLst>
        </c:ser>
        <c:ser>
          <c:idx val="3"/>
          <c:order val="3"/>
          <c:tx>
            <c:v>13-Aug</c:v>
          </c:tx>
          <c:spPr>
            <a:ln w="19050" cap="rnd">
              <a:solidFill>
                <a:schemeClr val="accent4"/>
              </a:solidFill>
              <a:round/>
            </a:ln>
            <a:effectLst/>
          </c:spPr>
          <c:marker>
            <c:symbol val="none"/>
          </c:marker>
          <c:xVal>
            <c:numRef>
              <c:f>alldata!$D$280:$D$300</c:f>
              <c:numCache>
                <c:formatCode>General</c:formatCode>
                <c:ptCount val="21"/>
                <c:pt idx="0">
                  <c:v>21.88</c:v>
                </c:pt>
                <c:pt idx="1">
                  <c:v>21.89</c:v>
                </c:pt>
                <c:pt idx="2">
                  <c:v>21.51</c:v>
                </c:pt>
                <c:pt idx="3">
                  <c:v>21.05</c:v>
                </c:pt>
                <c:pt idx="4">
                  <c:v>20.51</c:v>
                </c:pt>
                <c:pt idx="5">
                  <c:v>19.739999999999998</c:v>
                </c:pt>
                <c:pt idx="6">
                  <c:v>19.760000000000002</c:v>
                </c:pt>
                <c:pt idx="7">
                  <c:v>18.71</c:v>
                </c:pt>
                <c:pt idx="8">
                  <c:v>17.47</c:v>
                </c:pt>
                <c:pt idx="9">
                  <c:v>16.23</c:v>
                </c:pt>
                <c:pt idx="10">
                  <c:v>14.71</c:v>
                </c:pt>
                <c:pt idx="11">
                  <c:v>13.53</c:v>
                </c:pt>
                <c:pt idx="12">
                  <c:v>12.62</c:v>
                </c:pt>
                <c:pt idx="13">
                  <c:v>11.4</c:v>
                </c:pt>
                <c:pt idx="14">
                  <c:v>10.81</c:v>
                </c:pt>
                <c:pt idx="15">
                  <c:v>10.130000000000001</c:v>
                </c:pt>
                <c:pt idx="16">
                  <c:v>9.6300000000000008</c:v>
                </c:pt>
                <c:pt idx="17">
                  <c:v>9.42</c:v>
                </c:pt>
                <c:pt idx="18">
                  <c:v>9.23</c:v>
                </c:pt>
                <c:pt idx="19">
                  <c:v>9.1199999999999992</c:v>
                </c:pt>
                <c:pt idx="20">
                  <c:v>9.0399999999999991</c:v>
                </c:pt>
              </c:numCache>
            </c:numRef>
          </c:xVal>
          <c:yVal>
            <c:numRef>
              <c:f>alldata!$C$280:$C$300</c:f>
              <c:numCache>
                <c:formatCode>General</c:formatCode>
                <c:ptCount val="21"/>
                <c:pt idx="0">
                  <c:v>6.3E-2</c:v>
                </c:pt>
                <c:pt idx="1">
                  <c:v>0.51700000000000002</c:v>
                </c:pt>
                <c:pt idx="2">
                  <c:v>1.0369999999999999</c:v>
                </c:pt>
                <c:pt idx="3">
                  <c:v>2.0289999999999999</c:v>
                </c:pt>
                <c:pt idx="4">
                  <c:v>2.2349999999999999</c:v>
                </c:pt>
                <c:pt idx="5">
                  <c:v>2.4950000000000001</c:v>
                </c:pt>
                <c:pt idx="6">
                  <c:v>2.4929999999999999</c:v>
                </c:pt>
                <c:pt idx="7">
                  <c:v>2.7770000000000001</c:v>
                </c:pt>
                <c:pt idx="8">
                  <c:v>3.0310000000000001</c:v>
                </c:pt>
                <c:pt idx="9">
                  <c:v>3.274</c:v>
                </c:pt>
                <c:pt idx="10">
                  <c:v>3.5219999999999998</c:v>
                </c:pt>
                <c:pt idx="11">
                  <c:v>3.766</c:v>
                </c:pt>
                <c:pt idx="12">
                  <c:v>3.988</c:v>
                </c:pt>
                <c:pt idx="13">
                  <c:v>4.2640000000000002</c:v>
                </c:pt>
                <c:pt idx="14">
                  <c:v>4.4800000000000004</c:v>
                </c:pt>
                <c:pt idx="15">
                  <c:v>4.7510000000000003</c:v>
                </c:pt>
                <c:pt idx="16">
                  <c:v>5.016</c:v>
                </c:pt>
                <c:pt idx="17">
                  <c:v>5.2549999999999999</c:v>
                </c:pt>
                <c:pt idx="18">
                  <c:v>5.5</c:v>
                </c:pt>
                <c:pt idx="19">
                  <c:v>5.74</c:v>
                </c:pt>
                <c:pt idx="20">
                  <c:v>6.0010000000000003</c:v>
                </c:pt>
              </c:numCache>
            </c:numRef>
          </c:yVal>
          <c:smooth val="0"/>
          <c:extLst>
            <c:ext xmlns:c16="http://schemas.microsoft.com/office/drawing/2014/chart" uri="{C3380CC4-5D6E-409C-BE32-E72D297353CC}">
              <c16:uniqueId val="{00000003-A4ED-480F-90E8-2EC6B8E1555B}"/>
            </c:ext>
          </c:extLst>
        </c:ser>
        <c:ser>
          <c:idx val="4"/>
          <c:order val="4"/>
          <c:tx>
            <c:v>09-Sep</c:v>
          </c:tx>
          <c:spPr>
            <a:ln w="19050" cap="rnd">
              <a:solidFill>
                <a:schemeClr val="accent5"/>
              </a:solidFill>
              <a:round/>
            </a:ln>
            <a:effectLst/>
          </c:spPr>
          <c:marker>
            <c:symbol val="none"/>
          </c:marker>
          <c:xVal>
            <c:numRef>
              <c:f>alldata!$D$301:$D$321</c:f>
              <c:numCache>
                <c:formatCode>General</c:formatCode>
                <c:ptCount val="21"/>
                <c:pt idx="0">
                  <c:v>15.74</c:v>
                </c:pt>
                <c:pt idx="1">
                  <c:v>15.69</c:v>
                </c:pt>
                <c:pt idx="2">
                  <c:v>15.65</c:v>
                </c:pt>
                <c:pt idx="3">
                  <c:v>15.45</c:v>
                </c:pt>
                <c:pt idx="4">
                  <c:v>15.38</c:v>
                </c:pt>
                <c:pt idx="5">
                  <c:v>15.34</c:v>
                </c:pt>
                <c:pt idx="6">
                  <c:v>15.3</c:v>
                </c:pt>
                <c:pt idx="7">
                  <c:v>15.25</c:v>
                </c:pt>
                <c:pt idx="8">
                  <c:v>15.21</c:v>
                </c:pt>
                <c:pt idx="9">
                  <c:v>15.06</c:v>
                </c:pt>
                <c:pt idx="10">
                  <c:v>15.08</c:v>
                </c:pt>
                <c:pt idx="11">
                  <c:v>14.93</c:v>
                </c:pt>
                <c:pt idx="12">
                  <c:v>13.95</c:v>
                </c:pt>
                <c:pt idx="13">
                  <c:v>13.18</c:v>
                </c:pt>
                <c:pt idx="14">
                  <c:v>11.77</c:v>
                </c:pt>
                <c:pt idx="15">
                  <c:v>10.82</c:v>
                </c:pt>
                <c:pt idx="16">
                  <c:v>10.23</c:v>
                </c:pt>
                <c:pt idx="17">
                  <c:v>9.8800000000000008</c:v>
                </c:pt>
                <c:pt idx="18">
                  <c:v>9.5500000000000007</c:v>
                </c:pt>
                <c:pt idx="19">
                  <c:v>9.42</c:v>
                </c:pt>
                <c:pt idx="20">
                  <c:v>9.27</c:v>
                </c:pt>
              </c:numCache>
            </c:numRef>
          </c:xVal>
          <c:yVal>
            <c:numRef>
              <c:f>alldata!$C$301:$C$321</c:f>
              <c:numCache>
                <c:formatCode>General</c:formatCode>
                <c:ptCount val="21"/>
                <c:pt idx="0">
                  <c:v>6.2E-2</c:v>
                </c:pt>
                <c:pt idx="1">
                  <c:v>0.51200000000000001</c:v>
                </c:pt>
                <c:pt idx="2">
                  <c:v>1.0860000000000001</c:v>
                </c:pt>
                <c:pt idx="3">
                  <c:v>2.028</c:v>
                </c:pt>
                <c:pt idx="4">
                  <c:v>2.2570000000000001</c:v>
                </c:pt>
                <c:pt idx="5">
                  <c:v>2.5169999999999999</c:v>
                </c:pt>
                <c:pt idx="6">
                  <c:v>2.7440000000000002</c:v>
                </c:pt>
                <c:pt idx="7">
                  <c:v>3.008</c:v>
                </c:pt>
                <c:pt idx="8">
                  <c:v>3.2559999999999998</c:v>
                </c:pt>
                <c:pt idx="9">
                  <c:v>3.504</c:v>
                </c:pt>
                <c:pt idx="10">
                  <c:v>3.5419999999999998</c:v>
                </c:pt>
                <c:pt idx="11">
                  <c:v>3.754</c:v>
                </c:pt>
                <c:pt idx="12">
                  <c:v>3.9969999999999999</c:v>
                </c:pt>
                <c:pt idx="13">
                  <c:v>4.2590000000000003</c:v>
                </c:pt>
                <c:pt idx="14">
                  <c:v>4.5090000000000003</c:v>
                </c:pt>
                <c:pt idx="15">
                  <c:v>4.7679999999999998</c:v>
                </c:pt>
                <c:pt idx="16">
                  <c:v>4.9870000000000001</c:v>
                </c:pt>
                <c:pt idx="17">
                  <c:v>5.2560000000000002</c:v>
                </c:pt>
                <c:pt idx="18">
                  <c:v>5.5049999999999999</c:v>
                </c:pt>
                <c:pt idx="19">
                  <c:v>5.758</c:v>
                </c:pt>
                <c:pt idx="20">
                  <c:v>5.9630000000000001</c:v>
                </c:pt>
              </c:numCache>
            </c:numRef>
          </c:yVal>
          <c:smooth val="0"/>
          <c:extLst>
            <c:ext xmlns:c16="http://schemas.microsoft.com/office/drawing/2014/chart" uri="{C3380CC4-5D6E-409C-BE32-E72D297353CC}">
              <c16:uniqueId val="{00000004-A4ED-480F-90E8-2EC6B8E1555B}"/>
            </c:ext>
          </c:extLst>
        </c:ser>
        <c:ser>
          <c:idx val="5"/>
          <c:order val="5"/>
          <c:tx>
            <c:v>07-Oct</c:v>
          </c:tx>
          <c:spPr>
            <a:ln w="19050" cap="rnd">
              <a:solidFill>
                <a:schemeClr val="accent6"/>
              </a:solidFill>
              <a:round/>
            </a:ln>
            <a:effectLst/>
          </c:spPr>
          <c:marker>
            <c:symbol val="none"/>
          </c:marker>
          <c:xVal>
            <c:numRef>
              <c:f>alldata!$D$322:$D$337</c:f>
              <c:numCache>
                <c:formatCode>General</c:formatCode>
                <c:ptCount val="16"/>
                <c:pt idx="0">
                  <c:v>9.9499999999999993</c:v>
                </c:pt>
                <c:pt idx="1">
                  <c:v>9.84</c:v>
                </c:pt>
                <c:pt idx="2">
                  <c:v>9.52</c:v>
                </c:pt>
                <c:pt idx="3">
                  <c:v>9.41</c:v>
                </c:pt>
                <c:pt idx="4">
                  <c:v>9.41</c:v>
                </c:pt>
                <c:pt idx="5">
                  <c:v>9.27</c:v>
                </c:pt>
                <c:pt idx="6">
                  <c:v>9.23</c:v>
                </c:pt>
                <c:pt idx="7">
                  <c:v>9.27</c:v>
                </c:pt>
                <c:pt idx="8">
                  <c:v>9.19</c:v>
                </c:pt>
                <c:pt idx="9">
                  <c:v>9.18</c:v>
                </c:pt>
                <c:pt idx="10">
                  <c:v>9.16</c:v>
                </c:pt>
                <c:pt idx="11">
                  <c:v>9.15</c:v>
                </c:pt>
                <c:pt idx="12">
                  <c:v>9.15</c:v>
                </c:pt>
                <c:pt idx="13">
                  <c:v>9.1300000000000008</c:v>
                </c:pt>
                <c:pt idx="14">
                  <c:v>9.11</c:v>
                </c:pt>
                <c:pt idx="15">
                  <c:v>9.08</c:v>
                </c:pt>
              </c:numCache>
            </c:numRef>
          </c:xVal>
          <c:yVal>
            <c:numRef>
              <c:f>alldata!$C$322:$C$337</c:f>
              <c:numCache>
                <c:formatCode>General</c:formatCode>
                <c:ptCount val="16"/>
                <c:pt idx="0">
                  <c:v>2.5999999999999999E-2</c:v>
                </c:pt>
                <c:pt idx="1">
                  <c:v>0.46300000000000002</c:v>
                </c:pt>
                <c:pt idx="2">
                  <c:v>1.004</c:v>
                </c:pt>
                <c:pt idx="3">
                  <c:v>1.244</c:v>
                </c:pt>
                <c:pt idx="4">
                  <c:v>1.502</c:v>
                </c:pt>
                <c:pt idx="5">
                  <c:v>1.7629999999999999</c:v>
                </c:pt>
                <c:pt idx="6">
                  <c:v>2.0329999999999999</c:v>
                </c:pt>
                <c:pt idx="7">
                  <c:v>2.2589999999999999</c:v>
                </c:pt>
                <c:pt idx="8">
                  <c:v>2.5059999999999998</c:v>
                </c:pt>
                <c:pt idx="9">
                  <c:v>2.7080000000000002</c:v>
                </c:pt>
                <c:pt idx="10">
                  <c:v>3.008</c:v>
                </c:pt>
                <c:pt idx="11">
                  <c:v>3.3889999999999998</c:v>
                </c:pt>
                <c:pt idx="12">
                  <c:v>3.496</c:v>
                </c:pt>
                <c:pt idx="13">
                  <c:v>4</c:v>
                </c:pt>
                <c:pt idx="14">
                  <c:v>4.9930000000000003</c:v>
                </c:pt>
                <c:pt idx="15">
                  <c:v>6.03</c:v>
                </c:pt>
              </c:numCache>
            </c:numRef>
          </c:yVal>
          <c:smooth val="0"/>
          <c:extLst>
            <c:ext xmlns:c16="http://schemas.microsoft.com/office/drawing/2014/chart" uri="{C3380CC4-5D6E-409C-BE32-E72D297353CC}">
              <c16:uniqueId val="{00000005-A4ED-480F-90E8-2EC6B8E1555B}"/>
            </c:ext>
          </c:extLst>
        </c:ser>
        <c:dLbls>
          <c:showLegendKey val="0"/>
          <c:showVal val="0"/>
          <c:showCatName val="0"/>
          <c:showSerName val="0"/>
          <c:showPercent val="0"/>
          <c:showBubbleSize val="0"/>
        </c:dLbls>
        <c:axId val="514766040"/>
        <c:axId val="514764728"/>
      </c:scatterChart>
      <c:valAx>
        <c:axId val="514766040"/>
        <c:scaling>
          <c:orientation val="minMax"/>
        </c:scaling>
        <c:delete val="0"/>
        <c:axPos val="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Temperature, oC</a:t>
                </a:r>
              </a:p>
            </c:rich>
          </c:tx>
          <c:layout>
            <c:manualLayout>
              <c:xMode val="edge"/>
              <c:yMode val="edge"/>
              <c:x val="0.40121412948381457"/>
              <c:y val="0.1161574074074074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4728"/>
        <c:crosses val="autoZero"/>
        <c:crossBetween val="midCat"/>
      </c:valAx>
      <c:valAx>
        <c:axId val="514764728"/>
        <c:scaling>
          <c:orientation val="maxMin"/>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Depth, m</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6040"/>
        <c:crosses val="autoZero"/>
        <c:crossBetween val="midCat"/>
      </c:valAx>
      <c:spPr>
        <a:noFill/>
        <a:ln>
          <a:noFill/>
        </a:ln>
        <a:effectLst/>
      </c:spPr>
    </c:plotArea>
    <c:legend>
      <c:legendPos val="l"/>
      <c:layout>
        <c:manualLayout>
          <c:xMode val="edge"/>
          <c:yMode val="edge"/>
          <c:x val="0.80277777777777792"/>
          <c:y val="0.56097149314669004"/>
          <c:w val="0.17113910761154855"/>
          <c:h val="0.4390285068533100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solidFill>
                  <a:schemeClr val="tx1">
                    <a:lumMod val="65000"/>
                    <a:lumOff val="35000"/>
                  </a:schemeClr>
                </a:solidFill>
              </a:rPr>
              <a:t>Lake 304 2018</a:t>
            </a:r>
          </a:p>
        </c:rich>
      </c:tx>
      <c:layout>
        <c:manualLayout>
          <c:xMode val="edge"/>
          <c:yMode val="edge"/>
          <c:x val="9.9076334208224009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4838145231846"/>
          <c:y val="0.27543197725284335"/>
          <c:w val="0.83629396325459304"/>
          <c:h val="0.67364209682123066"/>
        </c:manualLayout>
      </c:layout>
      <c:scatterChart>
        <c:scatterStyle val="lineMarker"/>
        <c:varyColors val="0"/>
        <c:ser>
          <c:idx val="0"/>
          <c:order val="0"/>
          <c:tx>
            <c:v>29-May</c:v>
          </c:tx>
          <c:spPr>
            <a:ln w="19050" cap="rnd">
              <a:solidFill>
                <a:schemeClr val="accent1"/>
              </a:solidFill>
              <a:round/>
            </a:ln>
            <a:effectLst/>
          </c:spPr>
          <c:marker>
            <c:symbol val="none"/>
          </c:marker>
          <c:xVal>
            <c:numRef>
              <c:f>alldata!$E$99:$E$116</c:f>
              <c:numCache>
                <c:formatCode>General</c:formatCode>
                <c:ptCount val="18"/>
                <c:pt idx="0">
                  <c:v>8.66</c:v>
                </c:pt>
                <c:pt idx="1">
                  <c:v>8.77</c:v>
                </c:pt>
                <c:pt idx="2">
                  <c:v>10.08</c:v>
                </c:pt>
                <c:pt idx="3">
                  <c:v>11.67</c:v>
                </c:pt>
                <c:pt idx="4">
                  <c:v>12.11</c:v>
                </c:pt>
                <c:pt idx="5">
                  <c:v>12.17</c:v>
                </c:pt>
                <c:pt idx="6">
                  <c:v>12.56</c:v>
                </c:pt>
                <c:pt idx="7">
                  <c:v>12.75</c:v>
                </c:pt>
                <c:pt idx="8">
                  <c:v>12.7</c:v>
                </c:pt>
                <c:pt idx="9">
                  <c:v>10.62</c:v>
                </c:pt>
                <c:pt idx="10">
                  <c:v>8.32</c:v>
                </c:pt>
                <c:pt idx="11">
                  <c:v>6.2750000000000004</c:v>
                </c:pt>
                <c:pt idx="12">
                  <c:v>4.6760000000000002</c:v>
                </c:pt>
                <c:pt idx="13">
                  <c:v>3.653</c:v>
                </c:pt>
                <c:pt idx="14">
                  <c:v>1.776</c:v>
                </c:pt>
                <c:pt idx="15">
                  <c:v>0.94199999999999995</c:v>
                </c:pt>
                <c:pt idx="16">
                  <c:v>0.252</c:v>
                </c:pt>
                <c:pt idx="17">
                  <c:v>9.9000000000000005E-2</c:v>
                </c:pt>
              </c:numCache>
            </c:numRef>
          </c:xVal>
          <c:yVal>
            <c:numRef>
              <c:f>alldata!$C$99:$C$116</c:f>
              <c:numCache>
                <c:formatCode>General</c:formatCode>
                <c:ptCount val="18"/>
                <c:pt idx="0">
                  <c:v>9.0999999999999998E-2</c:v>
                </c:pt>
                <c:pt idx="1">
                  <c:v>0.35599999999999998</c:v>
                </c:pt>
                <c:pt idx="2">
                  <c:v>1.0469999999999999</c:v>
                </c:pt>
                <c:pt idx="3">
                  <c:v>1.272</c:v>
                </c:pt>
                <c:pt idx="4">
                  <c:v>1.5409999999999999</c:v>
                </c:pt>
                <c:pt idx="5">
                  <c:v>1.5429999999999999</c:v>
                </c:pt>
                <c:pt idx="6">
                  <c:v>1.78</c:v>
                </c:pt>
                <c:pt idx="7">
                  <c:v>2.0150000000000001</c:v>
                </c:pt>
                <c:pt idx="8">
                  <c:v>2.25</c:v>
                </c:pt>
                <c:pt idx="9">
                  <c:v>2.4969999999999999</c:v>
                </c:pt>
                <c:pt idx="10">
                  <c:v>2.7650000000000001</c:v>
                </c:pt>
                <c:pt idx="11">
                  <c:v>3.028</c:v>
                </c:pt>
                <c:pt idx="12">
                  <c:v>3.2650000000000001</c:v>
                </c:pt>
                <c:pt idx="13">
                  <c:v>3.5070000000000001</c:v>
                </c:pt>
                <c:pt idx="14">
                  <c:v>3.754</c:v>
                </c:pt>
                <c:pt idx="15">
                  <c:v>4.0279999999999996</c:v>
                </c:pt>
                <c:pt idx="16">
                  <c:v>5.0179999999999998</c:v>
                </c:pt>
                <c:pt idx="17">
                  <c:v>5.694</c:v>
                </c:pt>
              </c:numCache>
            </c:numRef>
          </c:yVal>
          <c:smooth val="0"/>
          <c:extLst>
            <c:ext xmlns:c16="http://schemas.microsoft.com/office/drawing/2014/chart" uri="{C3380CC4-5D6E-409C-BE32-E72D297353CC}">
              <c16:uniqueId val="{00000000-9727-4240-A44A-EF3E881A1B43}"/>
            </c:ext>
          </c:extLst>
        </c:ser>
        <c:ser>
          <c:idx val="1"/>
          <c:order val="1"/>
          <c:tx>
            <c:v>18-Jun</c:v>
          </c:tx>
          <c:spPr>
            <a:ln w="19050" cap="rnd">
              <a:solidFill>
                <a:schemeClr val="accent2"/>
              </a:solidFill>
              <a:round/>
            </a:ln>
            <a:effectLst/>
          </c:spPr>
          <c:marker>
            <c:symbol val="none"/>
          </c:marker>
          <c:xVal>
            <c:numRef>
              <c:f>alldata!$E$117:$E$136</c:f>
              <c:numCache>
                <c:formatCode>General</c:formatCode>
                <c:ptCount val="20"/>
                <c:pt idx="0">
                  <c:v>8.17</c:v>
                </c:pt>
                <c:pt idx="1">
                  <c:v>8.17</c:v>
                </c:pt>
                <c:pt idx="2">
                  <c:v>8.19</c:v>
                </c:pt>
                <c:pt idx="3">
                  <c:v>8.15</c:v>
                </c:pt>
                <c:pt idx="4">
                  <c:v>8.1300000000000008</c:v>
                </c:pt>
                <c:pt idx="5">
                  <c:v>7.9340000000000002</c:v>
                </c:pt>
                <c:pt idx="6">
                  <c:v>9.89</c:v>
                </c:pt>
                <c:pt idx="7">
                  <c:v>10.68</c:v>
                </c:pt>
                <c:pt idx="8">
                  <c:v>11.65</c:v>
                </c:pt>
                <c:pt idx="9">
                  <c:v>12.07</c:v>
                </c:pt>
                <c:pt idx="10">
                  <c:v>9.82</c:v>
                </c:pt>
                <c:pt idx="11">
                  <c:v>6.3840000000000003</c:v>
                </c:pt>
                <c:pt idx="12">
                  <c:v>3.2650000000000001</c:v>
                </c:pt>
                <c:pt idx="13">
                  <c:v>1.5149999999999999</c:v>
                </c:pt>
                <c:pt idx="14">
                  <c:v>0.47599999999999998</c:v>
                </c:pt>
                <c:pt idx="15">
                  <c:v>0.33800000000000002</c:v>
                </c:pt>
                <c:pt idx="16">
                  <c:v>0.186</c:v>
                </c:pt>
                <c:pt idx="17">
                  <c:v>0.113</c:v>
                </c:pt>
                <c:pt idx="18">
                  <c:v>9.0999999999999998E-2</c:v>
                </c:pt>
                <c:pt idx="19">
                  <c:v>7.9000000000000001E-2</c:v>
                </c:pt>
              </c:numCache>
            </c:numRef>
          </c:xVal>
          <c:yVal>
            <c:numRef>
              <c:f>alldata!$C$117:$C$136</c:f>
              <c:numCache>
                <c:formatCode>General</c:formatCode>
                <c:ptCount val="20"/>
                <c:pt idx="0">
                  <c:v>1.0999999999999999E-2</c:v>
                </c:pt>
                <c:pt idx="1">
                  <c:v>3.5999999999999997E-2</c:v>
                </c:pt>
                <c:pt idx="2">
                  <c:v>0.36799999999999999</c:v>
                </c:pt>
                <c:pt idx="3">
                  <c:v>0.91700000000000004</c:v>
                </c:pt>
                <c:pt idx="4">
                  <c:v>1.113</c:v>
                </c:pt>
                <c:pt idx="5">
                  <c:v>1.6259999999999999</c:v>
                </c:pt>
                <c:pt idx="6">
                  <c:v>2.0089999999999999</c:v>
                </c:pt>
                <c:pt idx="7">
                  <c:v>2.2610000000000001</c:v>
                </c:pt>
                <c:pt idx="8">
                  <c:v>2.5110000000000001</c:v>
                </c:pt>
                <c:pt idx="9">
                  <c:v>2.762</c:v>
                </c:pt>
                <c:pt idx="10">
                  <c:v>3.0030000000000001</c:v>
                </c:pt>
                <c:pt idx="11">
                  <c:v>3.2629999999999999</c:v>
                </c:pt>
                <c:pt idx="12">
                  <c:v>3.5179999999999998</c:v>
                </c:pt>
                <c:pt idx="13">
                  <c:v>3.7570000000000001</c:v>
                </c:pt>
                <c:pt idx="14">
                  <c:v>4.0030000000000001</c:v>
                </c:pt>
                <c:pt idx="15">
                  <c:v>4.1269999999999998</c:v>
                </c:pt>
                <c:pt idx="16">
                  <c:v>4.4640000000000004</c:v>
                </c:pt>
                <c:pt idx="17">
                  <c:v>4.6970000000000001</c:v>
                </c:pt>
                <c:pt idx="18">
                  <c:v>4.8490000000000002</c:v>
                </c:pt>
                <c:pt idx="19">
                  <c:v>5.8230000000000004</c:v>
                </c:pt>
              </c:numCache>
            </c:numRef>
          </c:yVal>
          <c:smooth val="0"/>
          <c:extLst>
            <c:ext xmlns:c16="http://schemas.microsoft.com/office/drawing/2014/chart" uri="{C3380CC4-5D6E-409C-BE32-E72D297353CC}">
              <c16:uniqueId val="{00000001-9727-4240-A44A-EF3E881A1B43}"/>
            </c:ext>
          </c:extLst>
        </c:ser>
        <c:ser>
          <c:idx val="2"/>
          <c:order val="2"/>
          <c:tx>
            <c:v>16-Jul</c:v>
          </c:tx>
          <c:spPr>
            <a:ln w="19050" cap="rnd">
              <a:solidFill>
                <a:schemeClr val="accent3"/>
              </a:solidFill>
              <a:round/>
            </a:ln>
            <a:effectLst/>
          </c:spPr>
          <c:marker>
            <c:symbol val="none"/>
          </c:marker>
          <c:xVal>
            <c:numRef>
              <c:f>alldata!$E$137:$E$158</c:f>
              <c:numCache>
                <c:formatCode>General</c:formatCode>
                <c:ptCount val="22"/>
                <c:pt idx="0">
                  <c:v>7.4610000000000003</c:v>
                </c:pt>
                <c:pt idx="1">
                  <c:v>7.4290000000000003</c:v>
                </c:pt>
                <c:pt idx="2">
                  <c:v>7.4290000000000003</c:v>
                </c:pt>
                <c:pt idx="3">
                  <c:v>7.4169999999999998</c:v>
                </c:pt>
                <c:pt idx="4">
                  <c:v>7.5129999999999999</c:v>
                </c:pt>
                <c:pt idx="5">
                  <c:v>7.7080000000000002</c:v>
                </c:pt>
                <c:pt idx="6">
                  <c:v>9.91</c:v>
                </c:pt>
                <c:pt idx="7">
                  <c:v>10.49</c:v>
                </c:pt>
                <c:pt idx="8">
                  <c:v>8.99</c:v>
                </c:pt>
                <c:pt idx="9">
                  <c:v>6.9939999999999998</c:v>
                </c:pt>
                <c:pt idx="10">
                  <c:v>4.343</c:v>
                </c:pt>
                <c:pt idx="11">
                  <c:v>4.359</c:v>
                </c:pt>
                <c:pt idx="12">
                  <c:v>0.745</c:v>
                </c:pt>
                <c:pt idx="13">
                  <c:v>0.219</c:v>
                </c:pt>
                <c:pt idx="14">
                  <c:v>8.8999999999999996E-2</c:v>
                </c:pt>
                <c:pt idx="15">
                  <c:v>0.06</c:v>
                </c:pt>
                <c:pt idx="16">
                  <c:v>4.2999999999999997E-2</c:v>
                </c:pt>
                <c:pt idx="17">
                  <c:v>3.7999999999999999E-2</c:v>
                </c:pt>
                <c:pt idx="18">
                  <c:v>3.5000000000000003E-2</c:v>
                </c:pt>
                <c:pt idx="19">
                  <c:v>3.5000000000000003E-2</c:v>
                </c:pt>
                <c:pt idx="20">
                  <c:v>0.03</c:v>
                </c:pt>
                <c:pt idx="21">
                  <c:v>3.1E-2</c:v>
                </c:pt>
              </c:numCache>
            </c:numRef>
          </c:xVal>
          <c:yVal>
            <c:numRef>
              <c:f>alldata!$C$137:$C$158</c:f>
              <c:numCache>
                <c:formatCode>General</c:formatCode>
                <c:ptCount val="22"/>
                <c:pt idx="0">
                  <c:v>0.13</c:v>
                </c:pt>
                <c:pt idx="1">
                  <c:v>0.498</c:v>
                </c:pt>
                <c:pt idx="2">
                  <c:v>1.04</c:v>
                </c:pt>
                <c:pt idx="3">
                  <c:v>2.0150000000000001</c:v>
                </c:pt>
                <c:pt idx="4">
                  <c:v>2.278</c:v>
                </c:pt>
                <c:pt idx="5">
                  <c:v>2.5059999999999998</c:v>
                </c:pt>
                <c:pt idx="6">
                  <c:v>2.7490000000000001</c:v>
                </c:pt>
                <c:pt idx="7">
                  <c:v>3.016</c:v>
                </c:pt>
                <c:pt idx="8">
                  <c:v>3.2869999999999999</c:v>
                </c:pt>
                <c:pt idx="9">
                  <c:v>3.508</c:v>
                </c:pt>
                <c:pt idx="10">
                  <c:v>3.7429999999999999</c:v>
                </c:pt>
                <c:pt idx="11">
                  <c:v>3.7370000000000001</c:v>
                </c:pt>
                <c:pt idx="12">
                  <c:v>4.016</c:v>
                </c:pt>
                <c:pt idx="13">
                  <c:v>4.26</c:v>
                </c:pt>
                <c:pt idx="14">
                  <c:v>4.5</c:v>
                </c:pt>
                <c:pt idx="15">
                  <c:v>4.7409999999999997</c:v>
                </c:pt>
                <c:pt idx="16">
                  <c:v>4.6440000000000001</c:v>
                </c:pt>
                <c:pt idx="17">
                  <c:v>5.0339999999999998</c:v>
                </c:pt>
                <c:pt idx="18">
                  <c:v>5.2750000000000004</c:v>
                </c:pt>
                <c:pt idx="19">
                  <c:v>5.5110000000000001</c:v>
                </c:pt>
                <c:pt idx="20">
                  <c:v>5.7640000000000002</c:v>
                </c:pt>
                <c:pt idx="21">
                  <c:v>5.976</c:v>
                </c:pt>
              </c:numCache>
            </c:numRef>
          </c:yVal>
          <c:smooth val="0"/>
          <c:extLst>
            <c:ext xmlns:c16="http://schemas.microsoft.com/office/drawing/2014/chart" uri="{C3380CC4-5D6E-409C-BE32-E72D297353CC}">
              <c16:uniqueId val="{00000002-9727-4240-A44A-EF3E881A1B43}"/>
            </c:ext>
          </c:extLst>
        </c:ser>
        <c:ser>
          <c:idx val="3"/>
          <c:order val="3"/>
          <c:tx>
            <c:v>20-Aug</c:v>
          </c:tx>
          <c:spPr>
            <a:ln w="19050" cap="rnd">
              <a:solidFill>
                <a:schemeClr val="accent4"/>
              </a:solidFill>
              <a:round/>
            </a:ln>
            <a:effectLst/>
          </c:spPr>
          <c:marker>
            <c:symbol val="none"/>
          </c:marker>
          <c:xVal>
            <c:numRef>
              <c:f>alldata!$E$159:$E$178</c:f>
              <c:numCache>
                <c:formatCode>General</c:formatCode>
                <c:ptCount val="20"/>
                <c:pt idx="0">
                  <c:v>8.18</c:v>
                </c:pt>
                <c:pt idx="1">
                  <c:v>8.18</c:v>
                </c:pt>
                <c:pt idx="2">
                  <c:v>8.19</c:v>
                </c:pt>
                <c:pt idx="3">
                  <c:v>8.0500000000000007</c:v>
                </c:pt>
                <c:pt idx="4">
                  <c:v>8.0299999999999994</c:v>
                </c:pt>
                <c:pt idx="5">
                  <c:v>8.0299999999999994</c:v>
                </c:pt>
                <c:pt idx="6">
                  <c:v>7.95</c:v>
                </c:pt>
                <c:pt idx="7">
                  <c:v>6.7720000000000002</c:v>
                </c:pt>
                <c:pt idx="8">
                  <c:v>6.72</c:v>
                </c:pt>
                <c:pt idx="9">
                  <c:v>3.6110000000000002</c:v>
                </c:pt>
                <c:pt idx="10">
                  <c:v>4.7910000000000004</c:v>
                </c:pt>
                <c:pt idx="11">
                  <c:v>2.9260000000000002</c:v>
                </c:pt>
                <c:pt idx="12">
                  <c:v>0.374</c:v>
                </c:pt>
                <c:pt idx="13">
                  <c:v>0.126</c:v>
                </c:pt>
                <c:pt idx="14">
                  <c:v>7.0000000000000007E-2</c:v>
                </c:pt>
                <c:pt idx="15">
                  <c:v>5.7000000000000002E-2</c:v>
                </c:pt>
                <c:pt idx="16">
                  <c:v>5.1999999999999998E-2</c:v>
                </c:pt>
                <c:pt idx="17">
                  <c:v>0.05</c:v>
                </c:pt>
                <c:pt idx="18">
                  <c:v>4.9000000000000002E-2</c:v>
                </c:pt>
                <c:pt idx="19">
                  <c:v>4.2999999999999997E-2</c:v>
                </c:pt>
              </c:numCache>
            </c:numRef>
          </c:xVal>
          <c:yVal>
            <c:numRef>
              <c:f>alldata!$C$159:$C$178</c:f>
              <c:numCache>
                <c:formatCode>General</c:formatCode>
                <c:ptCount val="20"/>
                <c:pt idx="0">
                  <c:v>4.7E-2</c:v>
                </c:pt>
                <c:pt idx="1">
                  <c:v>0.51300000000000001</c:v>
                </c:pt>
                <c:pt idx="2">
                  <c:v>1.002</c:v>
                </c:pt>
                <c:pt idx="3">
                  <c:v>2.0720000000000001</c:v>
                </c:pt>
                <c:pt idx="4">
                  <c:v>2.246</c:v>
                </c:pt>
                <c:pt idx="5">
                  <c:v>2.5059999999999998</c:v>
                </c:pt>
                <c:pt idx="6">
                  <c:v>2.7629999999999999</c:v>
                </c:pt>
                <c:pt idx="7">
                  <c:v>3.0339999999999998</c:v>
                </c:pt>
                <c:pt idx="8">
                  <c:v>3.2919999999999998</c:v>
                </c:pt>
                <c:pt idx="9">
                  <c:v>3.7570000000000001</c:v>
                </c:pt>
                <c:pt idx="10">
                  <c:v>3.53</c:v>
                </c:pt>
                <c:pt idx="11">
                  <c:v>3.778</c:v>
                </c:pt>
                <c:pt idx="12">
                  <c:v>4.0330000000000004</c:v>
                </c:pt>
                <c:pt idx="13">
                  <c:v>4.2439999999999998</c:v>
                </c:pt>
                <c:pt idx="14">
                  <c:v>4.5049999999999999</c:v>
                </c:pt>
                <c:pt idx="15">
                  <c:v>4.7409999999999997</c:v>
                </c:pt>
                <c:pt idx="16">
                  <c:v>4.9720000000000004</c:v>
                </c:pt>
                <c:pt idx="17">
                  <c:v>5.258</c:v>
                </c:pt>
                <c:pt idx="18">
                  <c:v>5.4859999999999998</c:v>
                </c:pt>
                <c:pt idx="19">
                  <c:v>5.7539999999999996</c:v>
                </c:pt>
              </c:numCache>
            </c:numRef>
          </c:yVal>
          <c:smooth val="0"/>
          <c:extLst>
            <c:ext xmlns:c16="http://schemas.microsoft.com/office/drawing/2014/chart" uri="{C3380CC4-5D6E-409C-BE32-E72D297353CC}">
              <c16:uniqueId val="{00000003-9727-4240-A44A-EF3E881A1B43}"/>
            </c:ext>
          </c:extLst>
        </c:ser>
        <c:ser>
          <c:idx val="4"/>
          <c:order val="4"/>
          <c:tx>
            <c:v>18-Sep</c:v>
          </c:tx>
          <c:spPr>
            <a:ln w="19050" cap="rnd">
              <a:solidFill>
                <a:schemeClr val="accent5"/>
              </a:solidFill>
              <a:round/>
            </a:ln>
            <a:effectLst/>
          </c:spPr>
          <c:marker>
            <c:symbol val="none"/>
          </c:marker>
          <c:xVal>
            <c:numRef>
              <c:f>alldata!$E$179:$E$194</c:f>
              <c:numCache>
                <c:formatCode>General</c:formatCode>
                <c:ptCount val="16"/>
                <c:pt idx="0">
                  <c:v>8.65</c:v>
                </c:pt>
                <c:pt idx="1">
                  <c:v>8.67</c:v>
                </c:pt>
                <c:pt idx="2">
                  <c:v>8.69</c:v>
                </c:pt>
                <c:pt idx="3">
                  <c:v>8.68</c:v>
                </c:pt>
                <c:pt idx="4">
                  <c:v>8.66</c:v>
                </c:pt>
                <c:pt idx="5">
                  <c:v>2.7989999999999999</c:v>
                </c:pt>
                <c:pt idx="6">
                  <c:v>0.19800000000000001</c:v>
                </c:pt>
                <c:pt idx="7">
                  <c:v>0.10100000000000001</c:v>
                </c:pt>
                <c:pt idx="8">
                  <c:v>0.19400000000000001</c:v>
                </c:pt>
                <c:pt idx="9">
                  <c:v>0.09</c:v>
                </c:pt>
                <c:pt idx="10">
                  <c:v>5.7000000000000002E-2</c:v>
                </c:pt>
                <c:pt idx="11">
                  <c:v>0.05</c:v>
                </c:pt>
                <c:pt idx="12">
                  <c:v>4.2999999999999997E-2</c:v>
                </c:pt>
                <c:pt idx="13">
                  <c:v>4.1000000000000002E-2</c:v>
                </c:pt>
                <c:pt idx="14">
                  <c:v>0.04</c:v>
                </c:pt>
                <c:pt idx="15">
                  <c:v>3.7999999999999999E-2</c:v>
                </c:pt>
              </c:numCache>
            </c:numRef>
          </c:xVal>
          <c:yVal>
            <c:numRef>
              <c:f>alldata!$C$179:$C$194</c:f>
              <c:numCache>
                <c:formatCode>General</c:formatCode>
                <c:ptCount val="16"/>
                <c:pt idx="0">
                  <c:v>6.3E-2</c:v>
                </c:pt>
                <c:pt idx="1">
                  <c:v>0.5</c:v>
                </c:pt>
                <c:pt idx="2">
                  <c:v>0.97699999999999998</c:v>
                </c:pt>
                <c:pt idx="3">
                  <c:v>1.9670000000000001</c:v>
                </c:pt>
                <c:pt idx="4">
                  <c:v>3.016</c:v>
                </c:pt>
                <c:pt idx="5">
                  <c:v>3.9409999999999998</c:v>
                </c:pt>
                <c:pt idx="6">
                  <c:v>4.26</c:v>
                </c:pt>
                <c:pt idx="7">
                  <c:v>4.4779999999999998</c:v>
                </c:pt>
                <c:pt idx="8">
                  <c:v>4.5170000000000003</c:v>
                </c:pt>
                <c:pt idx="9">
                  <c:v>4.7629999999999999</c:v>
                </c:pt>
                <c:pt idx="10">
                  <c:v>5.0019999999999998</c:v>
                </c:pt>
                <c:pt idx="11">
                  <c:v>5.2450000000000001</c:v>
                </c:pt>
                <c:pt idx="12">
                  <c:v>5.508</c:v>
                </c:pt>
                <c:pt idx="13">
                  <c:v>5.5250000000000004</c:v>
                </c:pt>
                <c:pt idx="14">
                  <c:v>5.7969999999999997</c:v>
                </c:pt>
                <c:pt idx="15">
                  <c:v>5.9379999999999997</c:v>
                </c:pt>
              </c:numCache>
            </c:numRef>
          </c:yVal>
          <c:smooth val="0"/>
          <c:extLst>
            <c:ext xmlns:c16="http://schemas.microsoft.com/office/drawing/2014/chart" uri="{C3380CC4-5D6E-409C-BE32-E72D297353CC}">
              <c16:uniqueId val="{00000004-9727-4240-A44A-EF3E881A1B43}"/>
            </c:ext>
          </c:extLst>
        </c:ser>
        <c:ser>
          <c:idx val="5"/>
          <c:order val="5"/>
          <c:tx>
            <c:v>15-Oct</c:v>
          </c:tx>
          <c:spPr>
            <a:ln w="19050" cap="rnd">
              <a:solidFill>
                <a:schemeClr val="accent6"/>
              </a:solidFill>
              <a:round/>
            </a:ln>
            <a:effectLst/>
          </c:spPr>
          <c:marker>
            <c:symbol val="none"/>
          </c:marker>
          <c:xVal>
            <c:numRef>
              <c:f>alldata!$E$195:$E$202</c:f>
              <c:numCache>
                <c:formatCode>General</c:formatCode>
                <c:ptCount val="8"/>
                <c:pt idx="0">
                  <c:v>10.5</c:v>
                </c:pt>
                <c:pt idx="1">
                  <c:v>10.41</c:v>
                </c:pt>
                <c:pt idx="2">
                  <c:v>10.38</c:v>
                </c:pt>
                <c:pt idx="3">
                  <c:v>10.33</c:v>
                </c:pt>
                <c:pt idx="4">
                  <c:v>10.3</c:v>
                </c:pt>
                <c:pt idx="5">
                  <c:v>10.29</c:v>
                </c:pt>
                <c:pt idx="6">
                  <c:v>10.26</c:v>
                </c:pt>
                <c:pt idx="7">
                  <c:v>10.220000000000001</c:v>
                </c:pt>
              </c:numCache>
            </c:numRef>
          </c:xVal>
          <c:yVal>
            <c:numRef>
              <c:f>alldata!$C$195:$C$202</c:f>
              <c:numCache>
                <c:formatCode>General</c:formatCode>
                <c:ptCount val="8"/>
                <c:pt idx="0">
                  <c:v>6.8000000000000005E-2</c:v>
                </c:pt>
                <c:pt idx="1">
                  <c:v>0.51</c:v>
                </c:pt>
                <c:pt idx="2">
                  <c:v>1.0249999999999999</c:v>
                </c:pt>
                <c:pt idx="3">
                  <c:v>2.012</c:v>
                </c:pt>
                <c:pt idx="4">
                  <c:v>2.9449999999999998</c:v>
                </c:pt>
                <c:pt idx="5">
                  <c:v>4.0019999999999998</c:v>
                </c:pt>
                <c:pt idx="6">
                  <c:v>4.9870000000000001</c:v>
                </c:pt>
                <c:pt idx="7">
                  <c:v>6.0410000000000004</c:v>
                </c:pt>
              </c:numCache>
            </c:numRef>
          </c:yVal>
          <c:smooth val="0"/>
          <c:extLst>
            <c:ext xmlns:c16="http://schemas.microsoft.com/office/drawing/2014/chart" uri="{C3380CC4-5D6E-409C-BE32-E72D297353CC}">
              <c16:uniqueId val="{00000005-9727-4240-A44A-EF3E881A1B43}"/>
            </c:ext>
          </c:extLst>
        </c:ser>
        <c:dLbls>
          <c:showLegendKey val="0"/>
          <c:showVal val="0"/>
          <c:showCatName val="0"/>
          <c:showSerName val="0"/>
          <c:showPercent val="0"/>
          <c:showBubbleSize val="0"/>
        </c:dLbls>
        <c:axId val="514766040"/>
        <c:axId val="514764728"/>
      </c:scatterChart>
      <c:valAx>
        <c:axId val="514766040"/>
        <c:scaling>
          <c:orientation val="minMax"/>
        </c:scaling>
        <c:delete val="0"/>
        <c:axPos val="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Dissolved oxygen, mg L</a:t>
                </a:r>
                <a:r>
                  <a:rPr lang="en-US" sz="1100" b="1" baseline="30000">
                    <a:solidFill>
                      <a:schemeClr val="tx1">
                        <a:lumMod val="65000"/>
                        <a:lumOff val="35000"/>
                      </a:schemeClr>
                    </a:solidFill>
                  </a:rPr>
                  <a:t>-1</a:t>
                </a:r>
                <a:endParaRPr lang="en-US" sz="1100" b="1">
                  <a:solidFill>
                    <a:schemeClr val="tx1">
                      <a:lumMod val="65000"/>
                      <a:lumOff val="35000"/>
                    </a:schemeClr>
                  </a:solidFill>
                </a:endParaRPr>
              </a:p>
            </c:rich>
          </c:tx>
          <c:layout>
            <c:manualLayout>
              <c:xMode val="edge"/>
              <c:yMode val="edge"/>
              <c:x val="0.40121412948381457"/>
              <c:y val="0.1161574074074074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4728"/>
        <c:crosses val="autoZero"/>
        <c:crossBetween val="midCat"/>
        <c:minorUnit val="1"/>
      </c:valAx>
      <c:valAx>
        <c:axId val="514764728"/>
        <c:scaling>
          <c:orientation val="maxMin"/>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Depth, m</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6040"/>
        <c:crosses val="autoZero"/>
        <c:crossBetween val="midCat"/>
      </c:valAx>
      <c:spPr>
        <a:noFill/>
        <a:ln>
          <a:noFill/>
        </a:ln>
        <a:effectLst/>
      </c:spPr>
    </c:plotArea>
    <c:legend>
      <c:legendPos val="l"/>
      <c:layout>
        <c:manualLayout>
          <c:xMode val="edge"/>
          <c:yMode val="edge"/>
          <c:x val="0.82499999999999996"/>
          <c:y val="0.61189741907261597"/>
          <c:w val="0.17113910761154855"/>
          <c:h val="0.3881025809273840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solidFill>
                  <a:schemeClr val="tx1">
                    <a:lumMod val="65000"/>
                    <a:lumOff val="35000"/>
                  </a:schemeClr>
                </a:solidFill>
              </a:rPr>
              <a:t>Lake 304 2019</a:t>
            </a:r>
          </a:p>
        </c:rich>
      </c:tx>
      <c:layout>
        <c:manualLayout>
          <c:xMode val="edge"/>
          <c:yMode val="edge"/>
          <c:x val="9.9076334208224009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4838145231846"/>
          <c:y val="0.27543197725284335"/>
          <c:w val="0.83629396325459304"/>
          <c:h val="0.67364209682123066"/>
        </c:manualLayout>
      </c:layout>
      <c:scatterChart>
        <c:scatterStyle val="lineMarker"/>
        <c:varyColors val="0"/>
        <c:ser>
          <c:idx val="0"/>
          <c:order val="0"/>
          <c:tx>
            <c:v>13-May</c:v>
          </c:tx>
          <c:spPr>
            <a:ln w="19050" cap="rnd">
              <a:solidFill>
                <a:schemeClr val="accent1"/>
              </a:solidFill>
              <a:round/>
            </a:ln>
            <a:effectLst/>
          </c:spPr>
          <c:marker>
            <c:symbol val="none"/>
          </c:marker>
          <c:xVal>
            <c:numRef>
              <c:f>alldata!$E$218:$E$235</c:f>
              <c:numCache>
                <c:formatCode>General</c:formatCode>
                <c:ptCount val="18"/>
                <c:pt idx="0">
                  <c:v>10.24</c:v>
                </c:pt>
                <c:pt idx="1">
                  <c:v>10.29</c:v>
                </c:pt>
                <c:pt idx="2">
                  <c:v>10.14</c:v>
                </c:pt>
                <c:pt idx="3">
                  <c:v>10.16</c:v>
                </c:pt>
                <c:pt idx="4">
                  <c:v>10.199999999999999</c:v>
                </c:pt>
                <c:pt idx="5">
                  <c:v>10.17</c:v>
                </c:pt>
                <c:pt idx="6">
                  <c:v>10.039999999999999</c:v>
                </c:pt>
                <c:pt idx="7">
                  <c:v>9.9600000000000009</c:v>
                </c:pt>
                <c:pt idx="8">
                  <c:v>9.68</c:v>
                </c:pt>
                <c:pt idx="9">
                  <c:v>9.1999999999999993</c:v>
                </c:pt>
                <c:pt idx="10">
                  <c:v>9.1</c:v>
                </c:pt>
                <c:pt idx="11">
                  <c:v>8.7899999999999991</c:v>
                </c:pt>
                <c:pt idx="12">
                  <c:v>8.44</c:v>
                </c:pt>
                <c:pt idx="13">
                  <c:v>7.3970000000000002</c:v>
                </c:pt>
                <c:pt idx="14">
                  <c:v>6.1040000000000001</c:v>
                </c:pt>
                <c:pt idx="15">
                  <c:v>4.7850000000000001</c:v>
                </c:pt>
                <c:pt idx="16">
                  <c:v>2.464</c:v>
                </c:pt>
                <c:pt idx="17">
                  <c:v>1.0449999999999999</c:v>
                </c:pt>
              </c:numCache>
            </c:numRef>
          </c:xVal>
          <c:yVal>
            <c:numRef>
              <c:f>alldata!$C$218:$C$235</c:f>
              <c:numCache>
                <c:formatCode>General</c:formatCode>
                <c:ptCount val="18"/>
                <c:pt idx="0">
                  <c:v>0.10199999999999999</c:v>
                </c:pt>
                <c:pt idx="1">
                  <c:v>0.495</c:v>
                </c:pt>
                <c:pt idx="2">
                  <c:v>0.99399999999999999</c:v>
                </c:pt>
                <c:pt idx="3">
                  <c:v>1.19</c:v>
                </c:pt>
                <c:pt idx="4">
                  <c:v>1.2569999999999999</c:v>
                </c:pt>
                <c:pt idx="5">
                  <c:v>1.534</c:v>
                </c:pt>
                <c:pt idx="6">
                  <c:v>1.766</c:v>
                </c:pt>
                <c:pt idx="7">
                  <c:v>2.0049999999999999</c:v>
                </c:pt>
                <c:pt idx="8">
                  <c:v>2.2599999999999998</c:v>
                </c:pt>
                <c:pt idx="9">
                  <c:v>2.512</c:v>
                </c:pt>
                <c:pt idx="10">
                  <c:v>2.7759999999999998</c:v>
                </c:pt>
                <c:pt idx="11">
                  <c:v>2.9670000000000001</c:v>
                </c:pt>
                <c:pt idx="12">
                  <c:v>3.26</c:v>
                </c:pt>
                <c:pt idx="13">
                  <c:v>3.5030000000000001</c:v>
                </c:pt>
                <c:pt idx="14">
                  <c:v>3.7650000000000001</c:v>
                </c:pt>
                <c:pt idx="15">
                  <c:v>4.0090000000000003</c:v>
                </c:pt>
                <c:pt idx="16">
                  <c:v>4.9980000000000002</c:v>
                </c:pt>
                <c:pt idx="17">
                  <c:v>6.0279999999999996</c:v>
                </c:pt>
              </c:numCache>
            </c:numRef>
          </c:yVal>
          <c:smooth val="0"/>
          <c:extLst>
            <c:ext xmlns:c16="http://schemas.microsoft.com/office/drawing/2014/chart" uri="{C3380CC4-5D6E-409C-BE32-E72D297353CC}">
              <c16:uniqueId val="{00000000-5C2B-4EE3-97A7-799CF3DB8BCB}"/>
            </c:ext>
          </c:extLst>
        </c:ser>
        <c:ser>
          <c:idx val="1"/>
          <c:order val="1"/>
          <c:tx>
            <c:v>10-Jun</c:v>
          </c:tx>
          <c:spPr>
            <a:ln w="19050" cap="rnd">
              <a:solidFill>
                <a:schemeClr val="accent2"/>
              </a:solidFill>
              <a:round/>
            </a:ln>
            <a:effectLst/>
          </c:spPr>
          <c:marker>
            <c:symbol val="none"/>
          </c:marker>
          <c:xVal>
            <c:numRef>
              <c:f>alldata!$E$237:$E$256</c:f>
              <c:numCache>
                <c:formatCode>General</c:formatCode>
                <c:ptCount val="20"/>
                <c:pt idx="0">
                  <c:v>9</c:v>
                </c:pt>
                <c:pt idx="1">
                  <c:v>8.93</c:v>
                </c:pt>
                <c:pt idx="2">
                  <c:v>8.93</c:v>
                </c:pt>
                <c:pt idx="3">
                  <c:v>8.98</c:v>
                </c:pt>
                <c:pt idx="4">
                  <c:v>9.06</c:v>
                </c:pt>
                <c:pt idx="5">
                  <c:v>9.2899999999999991</c:v>
                </c:pt>
                <c:pt idx="6">
                  <c:v>10.06</c:v>
                </c:pt>
                <c:pt idx="7">
                  <c:v>11.17</c:v>
                </c:pt>
                <c:pt idx="8">
                  <c:v>13.08</c:v>
                </c:pt>
                <c:pt idx="9">
                  <c:v>14.51</c:v>
                </c:pt>
                <c:pt idx="10">
                  <c:v>14.33</c:v>
                </c:pt>
                <c:pt idx="11">
                  <c:v>12.79</c:v>
                </c:pt>
                <c:pt idx="12">
                  <c:v>9.31</c:v>
                </c:pt>
                <c:pt idx="13">
                  <c:v>6.6909999999999998</c:v>
                </c:pt>
                <c:pt idx="14">
                  <c:v>4.657</c:v>
                </c:pt>
                <c:pt idx="15">
                  <c:v>2.149</c:v>
                </c:pt>
                <c:pt idx="16">
                  <c:v>0.95</c:v>
                </c:pt>
                <c:pt idx="17">
                  <c:v>0.27300000000000002</c:v>
                </c:pt>
                <c:pt idx="18">
                  <c:v>0.107</c:v>
                </c:pt>
                <c:pt idx="19">
                  <c:v>0.05</c:v>
                </c:pt>
              </c:numCache>
            </c:numRef>
          </c:xVal>
          <c:yVal>
            <c:numRef>
              <c:f>alldata!$C$237:$C$256</c:f>
              <c:numCache>
                <c:formatCode>General</c:formatCode>
                <c:ptCount val="20"/>
                <c:pt idx="0">
                  <c:v>5.3999999999999999E-2</c:v>
                </c:pt>
                <c:pt idx="1">
                  <c:v>0.52300000000000002</c:v>
                </c:pt>
                <c:pt idx="2">
                  <c:v>0.95899999999999996</c:v>
                </c:pt>
                <c:pt idx="3">
                  <c:v>1.264</c:v>
                </c:pt>
                <c:pt idx="4">
                  <c:v>1.5169999999999999</c:v>
                </c:pt>
                <c:pt idx="5">
                  <c:v>1.772</c:v>
                </c:pt>
                <c:pt idx="6">
                  <c:v>2.0459999999999998</c:v>
                </c:pt>
                <c:pt idx="7">
                  <c:v>2.2410000000000001</c:v>
                </c:pt>
                <c:pt idx="8">
                  <c:v>2.528</c:v>
                </c:pt>
                <c:pt idx="9">
                  <c:v>2.7170000000000001</c:v>
                </c:pt>
                <c:pt idx="10">
                  <c:v>3.0329999999999999</c:v>
                </c:pt>
                <c:pt idx="11">
                  <c:v>3.2519999999999998</c:v>
                </c:pt>
                <c:pt idx="12">
                  <c:v>3.5019999999999998</c:v>
                </c:pt>
                <c:pt idx="13">
                  <c:v>3.7469999999999999</c:v>
                </c:pt>
                <c:pt idx="14">
                  <c:v>4.008</c:v>
                </c:pt>
                <c:pt idx="15">
                  <c:v>4.2789999999999999</c:v>
                </c:pt>
                <c:pt idx="16">
                  <c:v>4.5250000000000004</c:v>
                </c:pt>
                <c:pt idx="17">
                  <c:v>4.7690000000000001</c:v>
                </c:pt>
                <c:pt idx="18">
                  <c:v>5.0410000000000004</c:v>
                </c:pt>
                <c:pt idx="19">
                  <c:v>6.0010000000000003</c:v>
                </c:pt>
              </c:numCache>
            </c:numRef>
          </c:yVal>
          <c:smooth val="0"/>
          <c:extLst>
            <c:ext xmlns:c16="http://schemas.microsoft.com/office/drawing/2014/chart" uri="{C3380CC4-5D6E-409C-BE32-E72D297353CC}">
              <c16:uniqueId val="{00000001-5C2B-4EE3-97A7-799CF3DB8BCB}"/>
            </c:ext>
          </c:extLst>
        </c:ser>
        <c:ser>
          <c:idx val="2"/>
          <c:order val="2"/>
          <c:tx>
            <c:v>08-Jul</c:v>
          </c:tx>
          <c:spPr>
            <a:ln w="19050" cap="rnd">
              <a:solidFill>
                <a:schemeClr val="accent3"/>
              </a:solidFill>
              <a:round/>
            </a:ln>
            <a:effectLst/>
          </c:spPr>
          <c:marker>
            <c:symbol val="none"/>
          </c:marker>
          <c:xVal>
            <c:numRef>
              <c:f>alldata!$E$257:$E$279</c:f>
              <c:numCache>
                <c:formatCode>General</c:formatCode>
                <c:ptCount val="23"/>
                <c:pt idx="0">
                  <c:v>7.7309999999999999</c:v>
                </c:pt>
                <c:pt idx="1">
                  <c:v>7.7489999999999997</c:v>
                </c:pt>
                <c:pt idx="2">
                  <c:v>7.7839999999999998</c:v>
                </c:pt>
                <c:pt idx="3">
                  <c:v>7.7640000000000002</c:v>
                </c:pt>
                <c:pt idx="4">
                  <c:v>7.7779999999999996</c:v>
                </c:pt>
                <c:pt idx="5">
                  <c:v>7.6740000000000004</c:v>
                </c:pt>
                <c:pt idx="6">
                  <c:v>7.8390000000000004</c:v>
                </c:pt>
                <c:pt idx="7">
                  <c:v>8.5500000000000007</c:v>
                </c:pt>
                <c:pt idx="8">
                  <c:v>12.52</c:v>
                </c:pt>
                <c:pt idx="9">
                  <c:v>13.64</c:v>
                </c:pt>
                <c:pt idx="10">
                  <c:v>13.88</c:v>
                </c:pt>
                <c:pt idx="11">
                  <c:v>13.44</c:v>
                </c:pt>
                <c:pt idx="12">
                  <c:v>12.34</c:v>
                </c:pt>
                <c:pt idx="13">
                  <c:v>10.26</c:v>
                </c:pt>
                <c:pt idx="14">
                  <c:v>5.7110000000000003</c:v>
                </c:pt>
                <c:pt idx="15">
                  <c:v>0.74099999999999999</c:v>
                </c:pt>
                <c:pt idx="16">
                  <c:v>0.41499999999999998</c:v>
                </c:pt>
                <c:pt idx="17">
                  <c:v>0.251</c:v>
                </c:pt>
                <c:pt idx="18">
                  <c:v>0.124</c:v>
                </c:pt>
                <c:pt idx="19">
                  <c:v>7.0000000000000007E-2</c:v>
                </c:pt>
                <c:pt idx="20">
                  <c:v>0.06</c:v>
                </c:pt>
                <c:pt idx="21">
                  <c:v>0.06</c:v>
                </c:pt>
                <c:pt idx="22">
                  <c:v>6.9000000000000006E-2</c:v>
                </c:pt>
              </c:numCache>
            </c:numRef>
          </c:xVal>
          <c:yVal>
            <c:numRef>
              <c:f>alldata!$C$257:$C$279</c:f>
              <c:numCache>
                <c:formatCode>General</c:formatCode>
                <c:ptCount val="23"/>
                <c:pt idx="0">
                  <c:v>0.44</c:v>
                </c:pt>
                <c:pt idx="1">
                  <c:v>0.996</c:v>
                </c:pt>
                <c:pt idx="2">
                  <c:v>1.244</c:v>
                </c:pt>
                <c:pt idx="3">
                  <c:v>1.5029999999999999</c:v>
                </c:pt>
                <c:pt idx="4">
                  <c:v>1.752</c:v>
                </c:pt>
                <c:pt idx="5">
                  <c:v>1.716</c:v>
                </c:pt>
                <c:pt idx="6">
                  <c:v>1.996</c:v>
                </c:pt>
                <c:pt idx="7">
                  <c:v>2.2480000000000002</c:v>
                </c:pt>
                <c:pt idx="8">
                  <c:v>2.5190000000000001</c:v>
                </c:pt>
                <c:pt idx="9">
                  <c:v>2.76</c:v>
                </c:pt>
                <c:pt idx="10">
                  <c:v>3.0089999999999999</c:v>
                </c:pt>
                <c:pt idx="11">
                  <c:v>3.266</c:v>
                </c:pt>
                <c:pt idx="12">
                  <c:v>3.5270000000000001</c:v>
                </c:pt>
                <c:pt idx="13">
                  <c:v>3.738</c:v>
                </c:pt>
                <c:pt idx="14">
                  <c:v>3.99</c:v>
                </c:pt>
                <c:pt idx="15">
                  <c:v>4.2830000000000004</c:v>
                </c:pt>
                <c:pt idx="16">
                  <c:v>4.5129999999999999</c:v>
                </c:pt>
                <c:pt idx="17">
                  <c:v>4.7329999999999997</c:v>
                </c:pt>
                <c:pt idx="18">
                  <c:v>4.9939999999999998</c:v>
                </c:pt>
                <c:pt idx="19">
                  <c:v>5.2569999999999997</c:v>
                </c:pt>
                <c:pt idx="20">
                  <c:v>5.5170000000000003</c:v>
                </c:pt>
                <c:pt idx="21">
                  <c:v>5.7329999999999997</c:v>
                </c:pt>
                <c:pt idx="22">
                  <c:v>6.0149999999999997</c:v>
                </c:pt>
              </c:numCache>
            </c:numRef>
          </c:yVal>
          <c:smooth val="0"/>
          <c:extLst>
            <c:ext xmlns:c16="http://schemas.microsoft.com/office/drawing/2014/chart" uri="{C3380CC4-5D6E-409C-BE32-E72D297353CC}">
              <c16:uniqueId val="{00000002-5C2B-4EE3-97A7-799CF3DB8BCB}"/>
            </c:ext>
          </c:extLst>
        </c:ser>
        <c:ser>
          <c:idx val="3"/>
          <c:order val="3"/>
          <c:tx>
            <c:v>13-Aug</c:v>
          </c:tx>
          <c:spPr>
            <a:ln w="19050" cap="rnd">
              <a:solidFill>
                <a:schemeClr val="accent4"/>
              </a:solidFill>
              <a:round/>
            </a:ln>
            <a:effectLst/>
          </c:spPr>
          <c:marker>
            <c:symbol val="none"/>
          </c:marker>
          <c:xVal>
            <c:numRef>
              <c:f>alldata!$E$280:$E$300</c:f>
              <c:numCache>
                <c:formatCode>General</c:formatCode>
                <c:ptCount val="21"/>
                <c:pt idx="0">
                  <c:v>9.26</c:v>
                </c:pt>
                <c:pt idx="1">
                  <c:v>9.3000000000000007</c:v>
                </c:pt>
                <c:pt idx="2">
                  <c:v>9.3699999999999992</c:v>
                </c:pt>
                <c:pt idx="3">
                  <c:v>7.6289999999999996</c:v>
                </c:pt>
                <c:pt idx="4">
                  <c:v>6.3129999999999997</c:v>
                </c:pt>
                <c:pt idx="5">
                  <c:v>4.1210000000000004</c:v>
                </c:pt>
                <c:pt idx="6">
                  <c:v>4.1230000000000002</c:v>
                </c:pt>
                <c:pt idx="7">
                  <c:v>2.9660000000000002</c:v>
                </c:pt>
                <c:pt idx="8">
                  <c:v>1.8089999999999999</c:v>
                </c:pt>
                <c:pt idx="9">
                  <c:v>0.22</c:v>
                </c:pt>
                <c:pt idx="10">
                  <c:v>0.13700000000000001</c:v>
                </c:pt>
                <c:pt idx="11">
                  <c:v>8.1000000000000003E-2</c:v>
                </c:pt>
                <c:pt idx="12">
                  <c:v>6.0999999999999999E-2</c:v>
                </c:pt>
                <c:pt idx="13">
                  <c:v>0.06</c:v>
                </c:pt>
                <c:pt idx="14">
                  <c:v>0.06</c:v>
                </c:pt>
                <c:pt idx="15">
                  <c:v>0.06</c:v>
                </c:pt>
                <c:pt idx="16">
                  <c:v>5.8999999999999997E-2</c:v>
                </c:pt>
                <c:pt idx="17">
                  <c:v>5.7000000000000002E-2</c:v>
                </c:pt>
                <c:pt idx="18">
                  <c:v>5.6000000000000001E-2</c:v>
                </c:pt>
                <c:pt idx="19">
                  <c:v>0.06</c:v>
                </c:pt>
                <c:pt idx="20">
                  <c:v>5.8000000000000003E-2</c:v>
                </c:pt>
              </c:numCache>
            </c:numRef>
          </c:xVal>
          <c:yVal>
            <c:numRef>
              <c:f>alldata!$C$280:$C$300</c:f>
              <c:numCache>
                <c:formatCode>General</c:formatCode>
                <c:ptCount val="21"/>
                <c:pt idx="0">
                  <c:v>6.3E-2</c:v>
                </c:pt>
                <c:pt idx="1">
                  <c:v>0.51700000000000002</c:v>
                </c:pt>
                <c:pt idx="2">
                  <c:v>1.0369999999999999</c:v>
                </c:pt>
                <c:pt idx="3">
                  <c:v>2.0289999999999999</c:v>
                </c:pt>
                <c:pt idx="4">
                  <c:v>2.2349999999999999</c:v>
                </c:pt>
                <c:pt idx="5">
                  <c:v>2.4950000000000001</c:v>
                </c:pt>
                <c:pt idx="6">
                  <c:v>2.4929999999999999</c:v>
                </c:pt>
                <c:pt idx="7">
                  <c:v>2.7770000000000001</c:v>
                </c:pt>
                <c:pt idx="8">
                  <c:v>3.0310000000000001</c:v>
                </c:pt>
                <c:pt idx="9">
                  <c:v>3.274</c:v>
                </c:pt>
                <c:pt idx="10">
                  <c:v>3.5219999999999998</c:v>
                </c:pt>
                <c:pt idx="11">
                  <c:v>3.766</c:v>
                </c:pt>
                <c:pt idx="12">
                  <c:v>3.988</c:v>
                </c:pt>
                <c:pt idx="13">
                  <c:v>4.2640000000000002</c:v>
                </c:pt>
                <c:pt idx="14">
                  <c:v>4.4800000000000004</c:v>
                </c:pt>
                <c:pt idx="15">
                  <c:v>4.7510000000000003</c:v>
                </c:pt>
                <c:pt idx="16">
                  <c:v>5.016</c:v>
                </c:pt>
                <c:pt idx="17">
                  <c:v>5.2549999999999999</c:v>
                </c:pt>
                <c:pt idx="18">
                  <c:v>5.5</c:v>
                </c:pt>
                <c:pt idx="19">
                  <c:v>5.74</c:v>
                </c:pt>
                <c:pt idx="20">
                  <c:v>6.0010000000000003</c:v>
                </c:pt>
              </c:numCache>
            </c:numRef>
          </c:yVal>
          <c:smooth val="0"/>
          <c:extLst>
            <c:ext xmlns:c16="http://schemas.microsoft.com/office/drawing/2014/chart" uri="{C3380CC4-5D6E-409C-BE32-E72D297353CC}">
              <c16:uniqueId val="{00000003-5C2B-4EE3-97A7-799CF3DB8BCB}"/>
            </c:ext>
          </c:extLst>
        </c:ser>
        <c:ser>
          <c:idx val="4"/>
          <c:order val="4"/>
          <c:tx>
            <c:v>09-Sep</c:v>
          </c:tx>
          <c:spPr>
            <a:ln w="19050" cap="rnd">
              <a:solidFill>
                <a:schemeClr val="accent5"/>
              </a:solidFill>
              <a:round/>
            </a:ln>
            <a:effectLst/>
          </c:spPr>
          <c:marker>
            <c:symbol val="none"/>
          </c:marker>
          <c:xVal>
            <c:numRef>
              <c:f>alldata!$E$301:$E$321</c:f>
              <c:numCache>
                <c:formatCode>General</c:formatCode>
                <c:ptCount val="21"/>
                <c:pt idx="0">
                  <c:v>10.32</c:v>
                </c:pt>
                <c:pt idx="1">
                  <c:v>10.28</c:v>
                </c:pt>
                <c:pt idx="2">
                  <c:v>10.220000000000001</c:v>
                </c:pt>
                <c:pt idx="3">
                  <c:v>9.3800000000000008</c:v>
                </c:pt>
                <c:pt idx="4">
                  <c:v>9.3699999999999992</c:v>
                </c:pt>
                <c:pt idx="5">
                  <c:v>9.2899999999999991</c:v>
                </c:pt>
                <c:pt idx="6">
                  <c:v>9.25</c:v>
                </c:pt>
                <c:pt idx="7">
                  <c:v>8.9</c:v>
                </c:pt>
                <c:pt idx="8">
                  <c:v>8.34</c:v>
                </c:pt>
                <c:pt idx="9">
                  <c:v>7.335</c:v>
                </c:pt>
                <c:pt idx="10">
                  <c:v>7.29</c:v>
                </c:pt>
                <c:pt idx="11">
                  <c:v>5.65</c:v>
                </c:pt>
                <c:pt idx="12">
                  <c:v>0.14299999999999999</c:v>
                </c:pt>
                <c:pt idx="13">
                  <c:v>0.17100000000000001</c:v>
                </c:pt>
                <c:pt idx="14">
                  <c:v>0.1</c:v>
                </c:pt>
                <c:pt idx="15">
                  <c:v>0.09</c:v>
                </c:pt>
                <c:pt idx="16">
                  <c:v>8.1000000000000003E-2</c:v>
                </c:pt>
                <c:pt idx="17">
                  <c:v>7.9000000000000001E-2</c:v>
                </c:pt>
                <c:pt idx="18">
                  <c:v>7.0999999999999994E-2</c:v>
                </c:pt>
                <c:pt idx="19">
                  <c:v>7.0000000000000007E-2</c:v>
                </c:pt>
                <c:pt idx="20">
                  <c:v>8.2000000000000003E-2</c:v>
                </c:pt>
              </c:numCache>
            </c:numRef>
          </c:xVal>
          <c:yVal>
            <c:numRef>
              <c:f>alldata!$C$301:$C$321</c:f>
              <c:numCache>
                <c:formatCode>General</c:formatCode>
                <c:ptCount val="21"/>
                <c:pt idx="0">
                  <c:v>6.2E-2</c:v>
                </c:pt>
                <c:pt idx="1">
                  <c:v>0.51200000000000001</c:v>
                </c:pt>
                <c:pt idx="2">
                  <c:v>1.0860000000000001</c:v>
                </c:pt>
                <c:pt idx="3">
                  <c:v>2.028</c:v>
                </c:pt>
                <c:pt idx="4">
                  <c:v>2.2570000000000001</c:v>
                </c:pt>
                <c:pt idx="5">
                  <c:v>2.5169999999999999</c:v>
                </c:pt>
                <c:pt idx="6">
                  <c:v>2.7440000000000002</c:v>
                </c:pt>
                <c:pt idx="7">
                  <c:v>3.008</c:v>
                </c:pt>
                <c:pt idx="8">
                  <c:v>3.2559999999999998</c:v>
                </c:pt>
                <c:pt idx="9">
                  <c:v>3.504</c:v>
                </c:pt>
                <c:pt idx="10">
                  <c:v>3.5419999999999998</c:v>
                </c:pt>
                <c:pt idx="11">
                  <c:v>3.754</c:v>
                </c:pt>
                <c:pt idx="12">
                  <c:v>3.9969999999999999</c:v>
                </c:pt>
                <c:pt idx="13">
                  <c:v>4.2590000000000003</c:v>
                </c:pt>
                <c:pt idx="14">
                  <c:v>4.5090000000000003</c:v>
                </c:pt>
                <c:pt idx="15">
                  <c:v>4.7679999999999998</c:v>
                </c:pt>
                <c:pt idx="16">
                  <c:v>4.9870000000000001</c:v>
                </c:pt>
                <c:pt idx="17">
                  <c:v>5.2560000000000002</c:v>
                </c:pt>
                <c:pt idx="18">
                  <c:v>5.5049999999999999</c:v>
                </c:pt>
                <c:pt idx="19">
                  <c:v>5.758</c:v>
                </c:pt>
                <c:pt idx="20">
                  <c:v>5.9630000000000001</c:v>
                </c:pt>
              </c:numCache>
            </c:numRef>
          </c:yVal>
          <c:smooth val="0"/>
          <c:extLst>
            <c:ext xmlns:c16="http://schemas.microsoft.com/office/drawing/2014/chart" uri="{C3380CC4-5D6E-409C-BE32-E72D297353CC}">
              <c16:uniqueId val="{00000004-5C2B-4EE3-97A7-799CF3DB8BCB}"/>
            </c:ext>
          </c:extLst>
        </c:ser>
        <c:ser>
          <c:idx val="5"/>
          <c:order val="5"/>
          <c:tx>
            <c:v>07-Oct</c:v>
          </c:tx>
          <c:spPr>
            <a:ln w="19050" cap="rnd">
              <a:solidFill>
                <a:schemeClr val="accent6"/>
              </a:solidFill>
              <a:round/>
            </a:ln>
            <a:effectLst/>
          </c:spPr>
          <c:marker>
            <c:symbol val="none"/>
          </c:marker>
          <c:xVal>
            <c:numRef>
              <c:f>alldata!$E$322:$E$337</c:f>
              <c:numCache>
                <c:formatCode>General</c:formatCode>
                <c:ptCount val="16"/>
                <c:pt idx="0">
                  <c:v>8.76</c:v>
                </c:pt>
                <c:pt idx="1">
                  <c:v>8.66</c:v>
                </c:pt>
                <c:pt idx="2">
                  <c:v>8.59</c:v>
                </c:pt>
                <c:pt idx="3">
                  <c:v>8.44</c:v>
                </c:pt>
                <c:pt idx="4">
                  <c:v>8.43</c:v>
                </c:pt>
                <c:pt idx="5">
                  <c:v>8.33</c:v>
                </c:pt>
                <c:pt idx="6">
                  <c:v>8.26</c:v>
                </c:pt>
                <c:pt idx="7">
                  <c:v>8.3000000000000007</c:v>
                </c:pt>
                <c:pt idx="8">
                  <c:v>8.1999999999999993</c:v>
                </c:pt>
                <c:pt idx="9">
                  <c:v>8.18</c:v>
                </c:pt>
                <c:pt idx="10">
                  <c:v>8.14</c:v>
                </c:pt>
                <c:pt idx="11">
                  <c:v>8.15</c:v>
                </c:pt>
                <c:pt idx="12">
                  <c:v>8.14</c:v>
                </c:pt>
                <c:pt idx="13">
                  <c:v>8.1300000000000008</c:v>
                </c:pt>
                <c:pt idx="14">
                  <c:v>8.07</c:v>
                </c:pt>
                <c:pt idx="15">
                  <c:v>7.6769999999999996</c:v>
                </c:pt>
              </c:numCache>
            </c:numRef>
          </c:xVal>
          <c:yVal>
            <c:numRef>
              <c:f>alldata!$C$322:$C$337</c:f>
              <c:numCache>
                <c:formatCode>General</c:formatCode>
                <c:ptCount val="16"/>
                <c:pt idx="0">
                  <c:v>2.5999999999999999E-2</c:v>
                </c:pt>
                <c:pt idx="1">
                  <c:v>0.46300000000000002</c:v>
                </c:pt>
                <c:pt idx="2">
                  <c:v>1.004</c:v>
                </c:pt>
                <c:pt idx="3">
                  <c:v>1.244</c:v>
                </c:pt>
                <c:pt idx="4">
                  <c:v>1.502</c:v>
                </c:pt>
                <c:pt idx="5">
                  <c:v>1.7629999999999999</c:v>
                </c:pt>
                <c:pt idx="6">
                  <c:v>2.0329999999999999</c:v>
                </c:pt>
                <c:pt idx="7">
                  <c:v>2.2589999999999999</c:v>
                </c:pt>
                <c:pt idx="8">
                  <c:v>2.5059999999999998</c:v>
                </c:pt>
                <c:pt idx="9">
                  <c:v>2.7080000000000002</c:v>
                </c:pt>
                <c:pt idx="10">
                  <c:v>3.008</c:v>
                </c:pt>
                <c:pt idx="11">
                  <c:v>3.3889999999999998</c:v>
                </c:pt>
                <c:pt idx="12">
                  <c:v>3.496</c:v>
                </c:pt>
                <c:pt idx="13">
                  <c:v>4</c:v>
                </c:pt>
                <c:pt idx="14">
                  <c:v>4.9930000000000003</c:v>
                </c:pt>
                <c:pt idx="15">
                  <c:v>6.03</c:v>
                </c:pt>
              </c:numCache>
            </c:numRef>
          </c:yVal>
          <c:smooth val="0"/>
          <c:extLst>
            <c:ext xmlns:c16="http://schemas.microsoft.com/office/drawing/2014/chart" uri="{C3380CC4-5D6E-409C-BE32-E72D297353CC}">
              <c16:uniqueId val="{00000005-5C2B-4EE3-97A7-799CF3DB8BCB}"/>
            </c:ext>
          </c:extLst>
        </c:ser>
        <c:dLbls>
          <c:showLegendKey val="0"/>
          <c:showVal val="0"/>
          <c:showCatName val="0"/>
          <c:showSerName val="0"/>
          <c:showPercent val="0"/>
          <c:showBubbleSize val="0"/>
        </c:dLbls>
        <c:axId val="514766040"/>
        <c:axId val="514764728"/>
      </c:scatterChart>
      <c:valAx>
        <c:axId val="514766040"/>
        <c:scaling>
          <c:orientation val="minMax"/>
        </c:scaling>
        <c:delete val="0"/>
        <c:axPos val="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Dissolved oxygen, mg L</a:t>
                </a:r>
                <a:r>
                  <a:rPr lang="en-US" sz="1100" b="1" baseline="30000">
                    <a:solidFill>
                      <a:schemeClr val="tx1">
                        <a:lumMod val="65000"/>
                        <a:lumOff val="35000"/>
                      </a:schemeClr>
                    </a:solidFill>
                  </a:rPr>
                  <a:t>-1</a:t>
                </a:r>
                <a:endParaRPr lang="en-US" sz="1100" b="1">
                  <a:solidFill>
                    <a:schemeClr val="tx1">
                      <a:lumMod val="65000"/>
                      <a:lumOff val="35000"/>
                    </a:schemeClr>
                  </a:solidFill>
                </a:endParaRPr>
              </a:p>
            </c:rich>
          </c:tx>
          <c:layout>
            <c:manualLayout>
              <c:xMode val="edge"/>
              <c:yMode val="edge"/>
              <c:x val="0.40121412948381457"/>
              <c:y val="0.1161574074074074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4728"/>
        <c:crosses val="autoZero"/>
        <c:crossBetween val="midCat"/>
        <c:minorUnit val="1"/>
      </c:valAx>
      <c:valAx>
        <c:axId val="514764728"/>
        <c:scaling>
          <c:orientation val="maxMin"/>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Depth, m</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6040"/>
        <c:crosses val="autoZero"/>
        <c:crossBetween val="midCat"/>
      </c:valAx>
      <c:spPr>
        <a:noFill/>
        <a:ln>
          <a:noFill/>
        </a:ln>
        <a:effectLst/>
      </c:spPr>
    </c:plotArea>
    <c:legend>
      <c:legendPos val="l"/>
      <c:layout>
        <c:manualLayout>
          <c:xMode val="edge"/>
          <c:yMode val="edge"/>
          <c:x val="0.8"/>
          <c:y val="0.6443048264800233"/>
          <c:w val="0.17113910761154855"/>
          <c:h val="0.3263772236803732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solidFill>
                  <a:schemeClr val="tx1">
                    <a:lumMod val="65000"/>
                    <a:lumOff val="35000"/>
                  </a:schemeClr>
                </a:solidFill>
              </a:rPr>
              <a:t>Lake 304 2019</a:t>
            </a:r>
          </a:p>
        </c:rich>
      </c:tx>
      <c:layout>
        <c:manualLayout>
          <c:xMode val="edge"/>
          <c:yMode val="edge"/>
          <c:x val="9.9076334208224009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4838145231846"/>
          <c:y val="0.27543197725284335"/>
          <c:w val="0.83629396325459304"/>
          <c:h val="0.67364209682123066"/>
        </c:manualLayout>
      </c:layout>
      <c:scatterChart>
        <c:scatterStyle val="lineMarker"/>
        <c:varyColors val="0"/>
        <c:ser>
          <c:idx val="2"/>
          <c:order val="0"/>
          <c:tx>
            <c:v>08-Jul</c:v>
          </c:tx>
          <c:spPr>
            <a:ln w="19050" cap="rnd">
              <a:solidFill>
                <a:schemeClr val="accent3"/>
              </a:solidFill>
              <a:round/>
            </a:ln>
            <a:effectLst/>
          </c:spPr>
          <c:marker>
            <c:symbol val="none"/>
          </c:marker>
          <c:xVal>
            <c:numRef>
              <c:f>alldata!$I$257:$I$279</c:f>
              <c:numCache>
                <c:formatCode>General</c:formatCode>
                <c:ptCount val="23"/>
                <c:pt idx="0">
                  <c:v>0.64900000000000002</c:v>
                </c:pt>
                <c:pt idx="1">
                  <c:v>0.89900000000000002</c:v>
                </c:pt>
                <c:pt idx="2">
                  <c:v>1.0449999999999999</c:v>
                </c:pt>
                <c:pt idx="3">
                  <c:v>1.1140000000000001</c:v>
                </c:pt>
                <c:pt idx="4">
                  <c:v>1.17</c:v>
                </c:pt>
                <c:pt idx="5">
                  <c:v>1.081</c:v>
                </c:pt>
                <c:pt idx="6">
                  <c:v>1.3640000000000001</c:v>
                </c:pt>
                <c:pt idx="7">
                  <c:v>1.5449999999999999</c:v>
                </c:pt>
                <c:pt idx="8">
                  <c:v>1.9059999999999999</c:v>
                </c:pt>
                <c:pt idx="9">
                  <c:v>2.9159999999999999</c:v>
                </c:pt>
                <c:pt idx="10">
                  <c:v>3.3239999999999998</c:v>
                </c:pt>
                <c:pt idx="11">
                  <c:v>2.1080000000000001</c:v>
                </c:pt>
                <c:pt idx="12">
                  <c:v>2.2730000000000001</c:v>
                </c:pt>
                <c:pt idx="13">
                  <c:v>2.6890000000000001</c:v>
                </c:pt>
                <c:pt idx="14">
                  <c:v>4.9480000000000004</c:v>
                </c:pt>
                <c:pt idx="15">
                  <c:v>4.9480000000000004</c:v>
                </c:pt>
                <c:pt idx="16">
                  <c:v>4.9480000000000004</c:v>
                </c:pt>
                <c:pt idx="17">
                  <c:v>4.9480000000000004</c:v>
                </c:pt>
                <c:pt idx="18">
                  <c:v>4.9480000000000004</c:v>
                </c:pt>
                <c:pt idx="19">
                  <c:v>4.6260000000000003</c:v>
                </c:pt>
                <c:pt idx="20">
                  <c:v>3.0830000000000002</c:v>
                </c:pt>
                <c:pt idx="21">
                  <c:v>2.0390000000000001</c:v>
                </c:pt>
                <c:pt idx="22">
                  <c:v>0.80100000000000005</c:v>
                </c:pt>
              </c:numCache>
            </c:numRef>
          </c:xVal>
          <c:yVal>
            <c:numRef>
              <c:f>alldata!$C$257:$C$279</c:f>
              <c:numCache>
                <c:formatCode>General</c:formatCode>
                <c:ptCount val="23"/>
                <c:pt idx="0">
                  <c:v>0.44</c:v>
                </c:pt>
                <c:pt idx="1">
                  <c:v>0.996</c:v>
                </c:pt>
                <c:pt idx="2">
                  <c:v>1.244</c:v>
                </c:pt>
                <c:pt idx="3">
                  <c:v>1.5029999999999999</c:v>
                </c:pt>
                <c:pt idx="4">
                  <c:v>1.752</c:v>
                </c:pt>
                <c:pt idx="5">
                  <c:v>1.716</c:v>
                </c:pt>
                <c:pt idx="6">
                  <c:v>1.996</c:v>
                </c:pt>
                <c:pt idx="7">
                  <c:v>2.2480000000000002</c:v>
                </c:pt>
                <c:pt idx="8">
                  <c:v>2.5190000000000001</c:v>
                </c:pt>
                <c:pt idx="9">
                  <c:v>2.76</c:v>
                </c:pt>
                <c:pt idx="10">
                  <c:v>3.0089999999999999</c:v>
                </c:pt>
                <c:pt idx="11">
                  <c:v>3.266</c:v>
                </c:pt>
                <c:pt idx="12">
                  <c:v>3.5270000000000001</c:v>
                </c:pt>
                <c:pt idx="13">
                  <c:v>3.738</c:v>
                </c:pt>
                <c:pt idx="14">
                  <c:v>3.99</c:v>
                </c:pt>
                <c:pt idx="15">
                  <c:v>4.2830000000000004</c:v>
                </c:pt>
                <c:pt idx="16">
                  <c:v>4.5129999999999999</c:v>
                </c:pt>
                <c:pt idx="17">
                  <c:v>4.7329999999999997</c:v>
                </c:pt>
                <c:pt idx="18">
                  <c:v>4.9939999999999998</c:v>
                </c:pt>
                <c:pt idx="19">
                  <c:v>5.2569999999999997</c:v>
                </c:pt>
                <c:pt idx="20">
                  <c:v>5.5170000000000003</c:v>
                </c:pt>
                <c:pt idx="21">
                  <c:v>5.7329999999999997</c:v>
                </c:pt>
                <c:pt idx="22">
                  <c:v>6.0149999999999997</c:v>
                </c:pt>
              </c:numCache>
            </c:numRef>
          </c:yVal>
          <c:smooth val="0"/>
          <c:extLst>
            <c:ext xmlns:c16="http://schemas.microsoft.com/office/drawing/2014/chart" uri="{C3380CC4-5D6E-409C-BE32-E72D297353CC}">
              <c16:uniqueId val="{00000002-EC4E-4AF9-B4F5-FC27CC489891}"/>
            </c:ext>
          </c:extLst>
        </c:ser>
        <c:ser>
          <c:idx val="3"/>
          <c:order val="1"/>
          <c:tx>
            <c:v>13-Aug</c:v>
          </c:tx>
          <c:spPr>
            <a:ln w="19050" cap="rnd">
              <a:solidFill>
                <a:schemeClr val="accent4"/>
              </a:solidFill>
              <a:round/>
            </a:ln>
            <a:effectLst/>
          </c:spPr>
          <c:marker>
            <c:symbol val="none"/>
          </c:marker>
          <c:xVal>
            <c:numRef>
              <c:f>alldata!$I$280:$I$300</c:f>
              <c:numCache>
                <c:formatCode>General</c:formatCode>
                <c:ptCount val="21"/>
                <c:pt idx="0">
                  <c:v>0</c:v>
                </c:pt>
                <c:pt idx="1">
                  <c:v>1.4710000000000001</c:v>
                </c:pt>
                <c:pt idx="2">
                  <c:v>1.774</c:v>
                </c:pt>
                <c:pt idx="3">
                  <c:v>2.7810000000000001</c:v>
                </c:pt>
                <c:pt idx="4">
                  <c:v>2.9950000000000001</c:v>
                </c:pt>
                <c:pt idx="5">
                  <c:v>4.2990000000000004</c:v>
                </c:pt>
                <c:pt idx="6">
                  <c:v>4.3479999999999999</c:v>
                </c:pt>
                <c:pt idx="7">
                  <c:v>2.762</c:v>
                </c:pt>
                <c:pt idx="8">
                  <c:v>2.4249999999999998</c:v>
                </c:pt>
                <c:pt idx="9">
                  <c:v>4.1260000000000003</c:v>
                </c:pt>
                <c:pt idx="10">
                  <c:v>2.9020000000000001</c:v>
                </c:pt>
                <c:pt idx="11">
                  <c:v>2.3199999999999998</c:v>
                </c:pt>
                <c:pt idx="12">
                  <c:v>2.1440000000000001</c:v>
                </c:pt>
                <c:pt idx="13">
                  <c:v>1.9750000000000001</c:v>
                </c:pt>
                <c:pt idx="14">
                  <c:v>1.885</c:v>
                </c:pt>
                <c:pt idx="15">
                  <c:v>1.792</c:v>
                </c:pt>
                <c:pt idx="16">
                  <c:v>1.752</c:v>
                </c:pt>
                <c:pt idx="17">
                  <c:v>1.788</c:v>
                </c:pt>
                <c:pt idx="18">
                  <c:v>1.8180000000000001</c:v>
                </c:pt>
                <c:pt idx="19">
                  <c:v>1.82</c:v>
                </c:pt>
                <c:pt idx="20">
                  <c:v>1.855</c:v>
                </c:pt>
              </c:numCache>
            </c:numRef>
          </c:xVal>
          <c:yVal>
            <c:numRef>
              <c:f>alldata!$C$280:$C$300</c:f>
              <c:numCache>
                <c:formatCode>General</c:formatCode>
                <c:ptCount val="21"/>
                <c:pt idx="0">
                  <c:v>6.3E-2</c:v>
                </c:pt>
                <c:pt idx="1">
                  <c:v>0.51700000000000002</c:v>
                </c:pt>
                <c:pt idx="2">
                  <c:v>1.0369999999999999</c:v>
                </c:pt>
                <c:pt idx="3">
                  <c:v>2.0289999999999999</c:v>
                </c:pt>
                <c:pt idx="4">
                  <c:v>2.2349999999999999</c:v>
                </c:pt>
                <c:pt idx="5">
                  <c:v>2.4950000000000001</c:v>
                </c:pt>
                <c:pt idx="6">
                  <c:v>2.4929999999999999</c:v>
                </c:pt>
                <c:pt idx="7">
                  <c:v>2.7770000000000001</c:v>
                </c:pt>
                <c:pt idx="8">
                  <c:v>3.0310000000000001</c:v>
                </c:pt>
                <c:pt idx="9">
                  <c:v>3.274</c:v>
                </c:pt>
                <c:pt idx="10">
                  <c:v>3.5219999999999998</c:v>
                </c:pt>
                <c:pt idx="11">
                  <c:v>3.766</c:v>
                </c:pt>
                <c:pt idx="12">
                  <c:v>3.988</c:v>
                </c:pt>
                <c:pt idx="13">
                  <c:v>4.2640000000000002</c:v>
                </c:pt>
                <c:pt idx="14">
                  <c:v>4.4800000000000004</c:v>
                </c:pt>
                <c:pt idx="15">
                  <c:v>4.7510000000000003</c:v>
                </c:pt>
                <c:pt idx="16">
                  <c:v>5.016</c:v>
                </c:pt>
                <c:pt idx="17">
                  <c:v>5.2549999999999999</c:v>
                </c:pt>
                <c:pt idx="18">
                  <c:v>5.5</c:v>
                </c:pt>
                <c:pt idx="19">
                  <c:v>5.74</c:v>
                </c:pt>
                <c:pt idx="20">
                  <c:v>6.0010000000000003</c:v>
                </c:pt>
              </c:numCache>
            </c:numRef>
          </c:yVal>
          <c:smooth val="0"/>
          <c:extLst>
            <c:ext xmlns:c16="http://schemas.microsoft.com/office/drawing/2014/chart" uri="{C3380CC4-5D6E-409C-BE32-E72D297353CC}">
              <c16:uniqueId val="{00000003-EC4E-4AF9-B4F5-FC27CC489891}"/>
            </c:ext>
          </c:extLst>
        </c:ser>
        <c:dLbls>
          <c:showLegendKey val="0"/>
          <c:showVal val="0"/>
          <c:showCatName val="0"/>
          <c:showSerName val="0"/>
          <c:showPercent val="0"/>
          <c:showBubbleSize val="0"/>
        </c:dLbls>
        <c:axId val="514766040"/>
        <c:axId val="514764728"/>
      </c:scatterChart>
      <c:valAx>
        <c:axId val="514766040"/>
        <c:scaling>
          <c:orientation val="minMax"/>
        </c:scaling>
        <c:delete val="0"/>
        <c:axPos val="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chlorophyll, voltage</a:t>
                </a:r>
              </a:p>
            </c:rich>
          </c:tx>
          <c:layout>
            <c:manualLayout>
              <c:xMode val="edge"/>
              <c:yMode val="edge"/>
              <c:x val="0.40121412948381457"/>
              <c:y val="0.1161574074074074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4728"/>
        <c:crosses val="autoZero"/>
        <c:crossBetween val="midCat"/>
        <c:minorUnit val="1"/>
      </c:valAx>
      <c:valAx>
        <c:axId val="514764728"/>
        <c:scaling>
          <c:orientation val="maxMin"/>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Depth, m</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4766040"/>
        <c:crosses val="autoZero"/>
        <c:crossBetween val="midCat"/>
      </c:valAx>
      <c:spPr>
        <a:noFill/>
        <a:ln>
          <a:noFill/>
        </a:ln>
        <a:effectLst/>
      </c:spPr>
    </c:plotArea>
    <c:legend>
      <c:legendPos val="l"/>
      <c:layout>
        <c:manualLayout>
          <c:xMode val="edge"/>
          <c:yMode val="edge"/>
          <c:x val="0.8"/>
          <c:y val="0.32486038203557888"/>
          <c:w val="0.17113910761154855"/>
          <c:h val="0.1874883347914843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165100</xdr:rowOff>
    </xdr:from>
    <xdr:to>
      <xdr:col>8</xdr:col>
      <xdr:colOff>38100</xdr:colOff>
      <xdr:row>15</xdr:row>
      <xdr:rowOff>146050</xdr:rowOff>
    </xdr:to>
    <xdr:graphicFrame macro="">
      <xdr:nvGraphicFramePr>
        <xdr:cNvPr id="2" name="Chart 1">
          <a:extLst>
            <a:ext uri="{FF2B5EF4-FFF2-40B4-BE49-F238E27FC236}">
              <a16:creationId xmlns:a16="http://schemas.microsoft.com/office/drawing/2014/main" id="{4C316AFA-EC5A-4F41-9856-FB25897B5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139700</xdr:colOff>
      <xdr:row>0</xdr:row>
      <xdr:rowOff>177800</xdr:rowOff>
    </xdr:from>
    <xdr:to>
      <xdr:col>15</xdr:col>
      <xdr:colOff>444500</xdr:colOff>
      <xdr:row>15</xdr:row>
      <xdr:rowOff>158750</xdr:rowOff>
    </xdr:to>
    <xdr:graphicFrame macro="">
      <xdr:nvGraphicFramePr>
        <xdr:cNvPr id="3" name="Chart 2">
          <a:extLst>
            <a:ext uri="{FF2B5EF4-FFF2-40B4-BE49-F238E27FC236}">
              <a16:creationId xmlns:a16="http://schemas.microsoft.com/office/drawing/2014/main" id="{EAE4B8AD-1018-4213-A7E0-08E5B6E28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349250</xdr:colOff>
      <xdr:row>16</xdr:row>
      <xdr:rowOff>165100</xdr:rowOff>
    </xdr:from>
    <xdr:to>
      <xdr:col>8</xdr:col>
      <xdr:colOff>44450</xdr:colOff>
      <xdr:row>31</xdr:row>
      <xdr:rowOff>146050</xdr:rowOff>
    </xdr:to>
    <xdr:graphicFrame macro="">
      <xdr:nvGraphicFramePr>
        <xdr:cNvPr id="4" name="Chart 3">
          <a:extLst>
            <a:ext uri="{FF2B5EF4-FFF2-40B4-BE49-F238E27FC236}">
              <a16:creationId xmlns:a16="http://schemas.microsoft.com/office/drawing/2014/main" id="{C0D13EA3-FE57-4A42-AFC5-F4FB8F201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209550</xdr:colOff>
      <xdr:row>17</xdr:row>
      <xdr:rowOff>19050</xdr:rowOff>
    </xdr:from>
    <xdr:to>
      <xdr:col>15</xdr:col>
      <xdr:colOff>514350</xdr:colOff>
      <xdr:row>32</xdr:row>
      <xdr:rowOff>0</xdr:rowOff>
    </xdr:to>
    <xdr:graphicFrame macro="">
      <xdr:nvGraphicFramePr>
        <xdr:cNvPr id="5" name="Chart 4">
          <a:extLst>
            <a:ext uri="{FF2B5EF4-FFF2-40B4-BE49-F238E27FC236}">
              <a16:creationId xmlns:a16="http://schemas.microsoft.com/office/drawing/2014/main" id="{E97D07C2-3D6E-4865-94A2-FBB86199E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33</xdr:row>
      <xdr:rowOff>76200</xdr:rowOff>
    </xdr:from>
    <xdr:to>
      <xdr:col>8</xdr:col>
      <xdr:colOff>19050</xdr:colOff>
      <xdr:row>48</xdr:row>
      <xdr:rowOff>57150</xdr:rowOff>
    </xdr:to>
    <xdr:graphicFrame macro="">
      <xdr:nvGraphicFramePr>
        <xdr:cNvPr id="6" name="Chart 5">
          <a:extLst>
            <a:ext uri="{FF2B5EF4-FFF2-40B4-BE49-F238E27FC236}">
              <a16:creationId xmlns:a16="http://schemas.microsoft.com/office/drawing/2014/main" id="{A9ECD953-03D2-4D1C-BD3E-7D8577ADE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349250</xdr:colOff>
      <xdr:row>48</xdr:row>
      <xdr:rowOff>114300</xdr:rowOff>
    </xdr:from>
    <xdr:to>
      <xdr:col>8</xdr:col>
      <xdr:colOff>44450</xdr:colOff>
      <xdr:row>63</xdr:row>
      <xdr:rowOff>95250</xdr:rowOff>
    </xdr:to>
    <xdr:graphicFrame macro="">
      <xdr:nvGraphicFramePr>
        <xdr:cNvPr id="7" name="Chart 6">
          <a:extLst>
            <a:ext uri="{FF2B5EF4-FFF2-40B4-BE49-F238E27FC236}">
              <a16:creationId xmlns:a16="http://schemas.microsoft.com/office/drawing/2014/main" id="{95D3824B-450B-4AA4-957E-1B6EFD051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152400</xdr:colOff>
      <xdr:row>33</xdr:row>
      <xdr:rowOff>88900</xdr:rowOff>
    </xdr:from>
    <xdr:to>
      <xdr:col>15</xdr:col>
      <xdr:colOff>457200</xdr:colOff>
      <xdr:row>48</xdr:row>
      <xdr:rowOff>69850</xdr:rowOff>
    </xdr:to>
    <xdr:graphicFrame macro="">
      <xdr:nvGraphicFramePr>
        <xdr:cNvPr id="8" name="Chart 7">
          <a:extLst>
            <a:ext uri="{FF2B5EF4-FFF2-40B4-BE49-F238E27FC236}">
              <a16:creationId xmlns:a16="http://schemas.microsoft.com/office/drawing/2014/main" id="{CEAFA1BB-CE01-4871-A0B1-80BB1A889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139700</xdr:colOff>
      <xdr:row>48</xdr:row>
      <xdr:rowOff>133350</xdr:rowOff>
    </xdr:from>
    <xdr:to>
      <xdr:col>15</xdr:col>
      <xdr:colOff>444500</xdr:colOff>
      <xdr:row>63</xdr:row>
      <xdr:rowOff>114300</xdr:rowOff>
    </xdr:to>
    <xdr:graphicFrame macro="">
      <xdr:nvGraphicFramePr>
        <xdr:cNvPr id="10" name="Chart 9">
          <a:extLst>
            <a:ext uri="{FF2B5EF4-FFF2-40B4-BE49-F238E27FC236}">
              <a16:creationId xmlns:a16="http://schemas.microsoft.com/office/drawing/2014/main" id="{6682F373-6B45-4EAE-A505-C5BC3E8AF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49</xdr:row>
      <xdr:rowOff>0</xdr:rowOff>
    </xdr:from>
    <xdr:to>
      <xdr:col>23</xdr:col>
      <xdr:colOff>304800</xdr:colOff>
      <xdr:row>63</xdr:row>
      <xdr:rowOff>165100</xdr:rowOff>
    </xdr:to>
    <xdr:graphicFrame macro="">
      <xdr:nvGraphicFramePr>
        <xdr:cNvPr id="11" name="Chart 10">
          <a:extLst>
            <a:ext uri="{FF2B5EF4-FFF2-40B4-BE49-F238E27FC236}">
              <a16:creationId xmlns:a16="http://schemas.microsoft.com/office/drawing/2014/main" id="{FDF3585C-FAF5-4511-A348-03F547857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65</xdr:row>
      <xdr:rowOff>0</xdr:rowOff>
    </xdr:from>
    <xdr:to>
      <xdr:col>15</xdr:col>
      <xdr:colOff>304800</xdr:colOff>
      <xdr:row>79</xdr:row>
      <xdr:rowOff>165100</xdr:rowOff>
    </xdr:to>
    <xdr:graphicFrame macro="">
      <xdr:nvGraphicFramePr>
        <xdr:cNvPr id="12" name="Chart 11">
          <a:extLst>
            <a:ext uri="{FF2B5EF4-FFF2-40B4-BE49-F238E27FC236}">
              <a16:creationId xmlns:a16="http://schemas.microsoft.com/office/drawing/2014/main" id="{45EDB0F0-90C3-495F-84D3-FAD33462A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0</xdr:colOff>
      <xdr:row>17</xdr:row>
      <xdr:rowOff>0</xdr:rowOff>
    </xdr:from>
    <xdr:to>
      <xdr:col>23</xdr:col>
      <xdr:colOff>304800</xdr:colOff>
      <xdr:row>31</xdr:row>
      <xdr:rowOff>165100</xdr:rowOff>
    </xdr:to>
    <xdr:graphicFrame macro="">
      <xdr:nvGraphicFramePr>
        <xdr:cNvPr id="13" name="Chart 12">
          <a:extLst>
            <a:ext uri="{FF2B5EF4-FFF2-40B4-BE49-F238E27FC236}">
              <a16:creationId xmlns:a16="http://schemas.microsoft.com/office/drawing/2014/main" id="{98F9F214-75C8-4DEF-8E5B-0C22DD24A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0B80F-E825-4CD1-B5CC-8286085755F1}">
  <dimension ref="A1:M344"/>
  <sheetViews>
    <sheetView tabSelected="1" topLeftCell="A19" workbookViewId="0">
      <pane ySplit="1160" activePane="bottomLeft"/>
      <selection activeCell="F19" sqref="F19"/>
      <selection pane="bottomLeft" activeCell="F194" sqref="F194"/>
    </sheetView>
  </sheetViews>
  <sheetFormatPr defaultRowHeight="14.5" x14ac:dyDescent="0.35"/>
  <cols>
    <col min="1" max="1" width="15.7265625" customWidth="1"/>
    <col min="2" max="2" width="10.6328125" bestFit="1" customWidth="1"/>
    <col min="3" max="3" width="11" bestFit="1" customWidth="1"/>
    <col min="4" max="4" width="16.36328125" bestFit="1" customWidth="1"/>
    <col min="5" max="5" width="12.54296875" bestFit="1" customWidth="1"/>
    <col min="6" max="6" width="7.7265625" bestFit="1" customWidth="1"/>
    <col min="7" max="7" width="12.7265625" bestFit="1" customWidth="1"/>
    <col min="8" max="8" width="15.54296875" bestFit="1" customWidth="1"/>
    <col min="11" max="11" width="9.7265625" bestFit="1" customWidth="1"/>
  </cols>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row r="8" spans="1:1" x14ac:dyDescent="0.35">
      <c r="A8" t="s">
        <v>7</v>
      </c>
    </row>
    <row r="9" spans="1:1" x14ac:dyDescent="0.35">
      <c r="A9" t="s">
        <v>8</v>
      </c>
    </row>
    <row r="10" spans="1:1" x14ac:dyDescent="0.35">
      <c r="A10" t="s">
        <v>9</v>
      </c>
    </row>
    <row r="11" spans="1:1" x14ac:dyDescent="0.35">
      <c r="A11" t="s">
        <v>10</v>
      </c>
    </row>
    <row r="12" spans="1:1" x14ac:dyDescent="0.35">
      <c r="A12" t="s">
        <v>11</v>
      </c>
    </row>
    <row r="13" spans="1:1" x14ac:dyDescent="0.35">
      <c r="A13" t="s">
        <v>12</v>
      </c>
    </row>
    <row r="14" spans="1:1" x14ac:dyDescent="0.35">
      <c r="A14" t="s">
        <v>13</v>
      </c>
    </row>
    <row r="16" spans="1:1" x14ac:dyDescent="0.35">
      <c r="A16" t="s">
        <v>14</v>
      </c>
    </row>
    <row r="17" spans="1:13" x14ac:dyDescent="0.35">
      <c r="A17" s="24" t="s">
        <v>31</v>
      </c>
    </row>
    <row r="18" spans="1:13" x14ac:dyDescent="0.35">
      <c r="A18" s="24" t="s">
        <v>32</v>
      </c>
    </row>
    <row r="19" spans="1:13" ht="29" x14ac:dyDescent="0.35">
      <c r="H19" s="5" t="s">
        <v>25</v>
      </c>
      <c r="I19" s="5"/>
      <c r="J19" s="5"/>
    </row>
    <row r="20" spans="1:13" x14ac:dyDescent="0.35">
      <c r="A20" s="2" t="s">
        <v>15</v>
      </c>
      <c r="B20" s="2" t="s">
        <v>16</v>
      </c>
      <c r="C20" s="2" t="s">
        <v>17</v>
      </c>
      <c r="D20" s="2" t="s">
        <v>18</v>
      </c>
      <c r="E20" s="2" t="s">
        <v>19</v>
      </c>
      <c r="F20" s="2" t="s">
        <v>30</v>
      </c>
      <c r="G20" s="2" t="s">
        <v>20</v>
      </c>
      <c r="H20" s="4" t="s">
        <v>21</v>
      </c>
      <c r="I20" s="2" t="s">
        <v>22</v>
      </c>
    </row>
    <row r="21" spans="1:13" x14ac:dyDescent="0.35">
      <c r="A21" s="1">
        <v>43249.595439814817</v>
      </c>
      <c r="B21">
        <v>303</v>
      </c>
      <c r="C21">
        <v>6.3E-2</v>
      </c>
      <c r="D21">
        <v>23.46</v>
      </c>
      <c r="E21">
        <v>8.82</v>
      </c>
      <c r="F21" s="23">
        <f xml:space="preserve"> E21/(0.004*D21^2 - 0.3435*D21 + 14.438)*100*0.96</f>
        <v>98.674085620372992</v>
      </c>
      <c r="G21">
        <v>30.541864225400499</v>
      </c>
    </row>
    <row r="22" spans="1:13" ht="15" thickBot="1" x14ac:dyDescent="0.4">
      <c r="A22" s="1">
        <v>43249.596134259256</v>
      </c>
      <c r="B22">
        <v>303</v>
      </c>
      <c r="C22">
        <v>0.51900000000000002</v>
      </c>
      <c r="D22">
        <v>23.41</v>
      </c>
      <c r="E22">
        <v>8.9499999999999993</v>
      </c>
      <c r="F22" s="23">
        <f t="shared" ref="F22:F85" si="0" xml:space="preserve"> E22/(0.004*D22^2 - 0.3435*D22 + 14.438)*100*0.96</f>
        <v>100.03752105625649</v>
      </c>
      <c r="G22">
        <v>30.545128110781899</v>
      </c>
      <c r="H22">
        <v>1.244</v>
      </c>
      <c r="K22" s="9" t="s">
        <v>27</v>
      </c>
      <c r="L22" s="9" t="s">
        <v>26</v>
      </c>
      <c r="M22" s="7"/>
    </row>
    <row r="23" spans="1:13" x14ac:dyDescent="0.35">
      <c r="A23" s="1">
        <v>43249.596886574072</v>
      </c>
      <c r="B23">
        <v>303</v>
      </c>
      <c r="C23">
        <v>1.02</v>
      </c>
      <c r="D23">
        <v>23.16</v>
      </c>
      <c r="E23">
        <v>8.9600000000000009</v>
      </c>
      <c r="F23" s="23">
        <f t="shared" si="0"/>
        <v>99.693067372652834</v>
      </c>
      <c r="G23">
        <v>30.286862092775099</v>
      </c>
      <c r="H23">
        <v>1.3640000000000001</v>
      </c>
      <c r="K23" s="8">
        <v>43249</v>
      </c>
      <c r="L23">
        <v>20.7</v>
      </c>
    </row>
    <row r="24" spans="1:13" x14ac:dyDescent="0.35">
      <c r="A24" s="1">
        <v>43249.598379629628</v>
      </c>
      <c r="B24">
        <v>303</v>
      </c>
      <c r="C24">
        <v>1.28</v>
      </c>
      <c r="D24">
        <v>23.13</v>
      </c>
      <c r="E24">
        <v>9.16</v>
      </c>
      <c r="F24" s="23">
        <f t="shared" si="0"/>
        <v>101.86227866853342</v>
      </c>
      <c r="G24">
        <v>30.270312714709199</v>
      </c>
      <c r="H24">
        <v>2.653</v>
      </c>
      <c r="K24" s="8">
        <v>43269</v>
      </c>
      <c r="L24">
        <v>21.6</v>
      </c>
    </row>
    <row r="25" spans="1:13" x14ac:dyDescent="0.35">
      <c r="A25" s="1">
        <v>43249.599050925928</v>
      </c>
      <c r="B25">
        <v>303</v>
      </c>
      <c r="C25">
        <v>1.5389999999999999</v>
      </c>
      <c r="D25">
        <v>22.92</v>
      </c>
      <c r="E25">
        <v>9.01</v>
      </c>
      <c r="F25" s="23">
        <f t="shared" si="0"/>
        <v>99.807465380554731</v>
      </c>
      <c r="G25">
        <v>30.131054310831001</v>
      </c>
      <c r="H25">
        <v>1.6180000000000001</v>
      </c>
      <c r="K25" s="8">
        <v>43297</v>
      </c>
      <c r="L25">
        <v>23.9</v>
      </c>
    </row>
    <row r="26" spans="1:13" x14ac:dyDescent="0.35">
      <c r="A26" s="1">
        <v>43249.599502314813</v>
      </c>
      <c r="B26">
        <v>303</v>
      </c>
      <c r="C26">
        <v>1.6879999999999999</v>
      </c>
      <c r="D26">
        <v>22.13</v>
      </c>
      <c r="E26">
        <v>8.98</v>
      </c>
      <c r="F26" s="23">
        <f t="shared" si="0"/>
        <v>98.016068277250952</v>
      </c>
      <c r="G26">
        <v>29.202493494428701</v>
      </c>
      <c r="H26">
        <v>1.76</v>
      </c>
      <c r="K26" s="8">
        <v>43332</v>
      </c>
      <c r="L26">
        <v>22.1</v>
      </c>
    </row>
    <row r="27" spans="1:13" x14ac:dyDescent="0.35">
      <c r="A27" s="1">
        <v>43249.600474537037</v>
      </c>
      <c r="B27">
        <v>303</v>
      </c>
      <c r="C27">
        <v>2.0150000000000001</v>
      </c>
      <c r="D27">
        <v>20.72</v>
      </c>
      <c r="E27">
        <v>10.36</v>
      </c>
      <c r="F27" s="23">
        <f t="shared" si="0"/>
        <v>110.04260964561713</v>
      </c>
      <c r="G27">
        <v>27.761699573391599</v>
      </c>
      <c r="H27">
        <v>1.7629999999999999</v>
      </c>
      <c r="K27" s="8">
        <v>43361</v>
      </c>
      <c r="L27">
        <v>16.8</v>
      </c>
    </row>
    <row r="28" spans="1:13" x14ac:dyDescent="0.35">
      <c r="A28" s="1">
        <v>43249.6015162037</v>
      </c>
      <c r="B28">
        <v>303</v>
      </c>
      <c r="C28">
        <v>2.238</v>
      </c>
      <c r="D28">
        <v>19.48</v>
      </c>
      <c r="E28">
        <v>11.41</v>
      </c>
      <c r="F28" s="23">
        <f t="shared" si="0"/>
        <v>118.23194029131585</v>
      </c>
      <c r="G28">
        <v>26.356593342660101</v>
      </c>
      <c r="H28">
        <v>2.4350000000000001</v>
      </c>
      <c r="K28" s="10">
        <v>43388</v>
      </c>
      <c r="L28" s="11">
        <v>4.2</v>
      </c>
    </row>
    <row r="29" spans="1:13" x14ac:dyDescent="0.35">
      <c r="A29" s="1">
        <v>43249.602523148147</v>
      </c>
      <c r="B29">
        <v>303</v>
      </c>
      <c r="C29">
        <v>2.5089999999999999</v>
      </c>
      <c r="D29">
        <v>18.489999999999998</v>
      </c>
      <c r="E29">
        <v>12.07</v>
      </c>
      <c r="F29" s="23">
        <f t="shared" si="0"/>
        <v>122.56133127803632</v>
      </c>
      <c r="G29">
        <v>25.2125820192974</v>
      </c>
      <c r="H29">
        <v>3.4969999999999999</v>
      </c>
      <c r="K29" s="8">
        <v>43599</v>
      </c>
      <c r="L29" s="12">
        <v>13.8</v>
      </c>
    </row>
    <row r="30" spans="1:13" x14ac:dyDescent="0.35">
      <c r="A30" s="1">
        <v>43269.417164351849</v>
      </c>
      <c r="B30">
        <v>303</v>
      </c>
      <c r="C30">
        <v>2.8000000000000001E-2</v>
      </c>
      <c r="D30">
        <v>22.07</v>
      </c>
      <c r="E30">
        <v>8.02</v>
      </c>
      <c r="F30" s="23">
        <f t="shared" si="0"/>
        <v>87.438301042193402</v>
      </c>
      <c r="G30">
        <v>31.2499115034223</v>
      </c>
      <c r="K30" s="8">
        <v>43626</v>
      </c>
      <c r="L30">
        <v>19.2</v>
      </c>
    </row>
    <row r="31" spans="1:13" x14ac:dyDescent="0.35">
      <c r="A31" s="1">
        <v>43269.417604166665</v>
      </c>
      <c r="B31">
        <v>303</v>
      </c>
      <c r="C31">
        <v>0.36699999999999999</v>
      </c>
      <c r="D31">
        <v>22.03</v>
      </c>
      <c r="E31">
        <v>8.06</v>
      </c>
      <c r="F31" s="23">
        <f t="shared" si="0"/>
        <v>87.807748420995935</v>
      </c>
      <c r="G31">
        <v>28.708745025164099</v>
      </c>
      <c r="K31" s="8">
        <v>43664</v>
      </c>
      <c r="L31">
        <v>24.2</v>
      </c>
    </row>
    <row r="32" spans="1:13" x14ac:dyDescent="0.35">
      <c r="A32" s="1">
        <v>43269.41810185185</v>
      </c>
      <c r="B32">
        <v>303</v>
      </c>
      <c r="C32">
        <v>0.93400000000000005</v>
      </c>
      <c r="D32">
        <v>21.92</v>
      </c>
      <c r="E32">
        <v>8.07</v>
      </c>
      <c r="F32" s="23">
        <f t="shared" si="0"/>
        <v>87.733030670684769</v>
      </c>
      <c r="G32">
        <v>28.608120947617898</v>
      </c>
      <c r="K32" s="8">
        <v>43690</v>
      </c>
      <c r="L32">
        <v>22.1</v>
      </c>
    </row>
    <row r="33" spans="1:12" x14ac:dyDescent="0.35">
      <c r="A33" s="1">
        <v>43269.418668981481</v>
      </c>
      <c r="B33">
        <v>303</v>
      </c>
      <c r="C33">
        <v>1.9550000000000001</v>
      </c>
      <c r="D33">
        <v>21.64</v>
      </c>
      <c r="E33">
        <v>8.11</v>
      </c>
      <c r="F33" s="23">
        <f t="shared" si="0"/>
        <v>87.69722074963822</v>
      </c>
      <c r="G33">
        <v>28.3913120485959</v>
      </c>
      <c r="K33" s="8">
        <v>43717</v>
      </c>
      <c r="L33">
        <v>15.2</v>
      </c>
    </row>
    <row r="34" spans="1:12" x14ac:dyDescent="0.35">
      <c r="A34" s="1">
        <v>43269.420347222222</v>
      </c>
      <c r="B34">
        <v>303</v>
      </c>
      <c r="C34">
        <v>2.532</v>
      </c>
      <c r="D34">
        <v>21.43</v>
      </c>
      <c r="E34">
        <v>7.6980000000000004</v>
      </c>
      <c r="F34" s="23">
        <f t="shared" si="0"/>
        <v>82.906292021339652</v>
      </c>
      <c r="G34">
        <v>25.289388251704299</v>
      </c>
      <c r="K34" s="8">
        <v>43745</v>
      </c>
      <c r="L34">
        <v>9</v>
      </c>
    </row>
    <row r="35" spans="1:12" x14ac:dyDescent="0.35">
      <c r="A35" s="1">
        <v>43297.44027777778</v>
      </c>
      <c r="B35">
        <v>303</v>
      </c>
      <c r="C35">
        <v>6.2E-2</v>
      </c>
      <c r="D35">
        <v>23.74</v>
      </c>
      <c r="E35">
        <v>7.2030000000000003</v>
      </c>
      <c r="F35" s="23">
        <f t="shared" si="0"/>
        <v>80.992680383492413</v>
      </c>
      <c r="G35">
        <v>30.2151717326505</v>
      </c>
    </row>
    <row r="36" spans="1:12" x14ac:dyDescent="0.35">
      <c r="A36" s="1">
        <v>43297.440995370373</v>
      </c>
      <c r="B36">
        <v>303</v>
      </c>
      <c r="C36">
        <v>0.46600000000000003</v>
      </c>
      <c r="D36">
        <v>23.86</v>
      </c>
      <c r="E36">
        <v>7.149</v>
      </c>
      <c r="F36" s="23">
        <f t="shared" si="0"/>
        <v>80.558841041230622</v>
      </c>
      <c r="G36">
        <v>30.3605216512765</v>
      </c>
    </row>
    <row r="37" spans="1:12" x14ac:dyDescent="0.35">
      <c r="A37" s="1">
        <v>43297.44158564815</v>
      </c>
      <c r="B37">
        <v>303</v>
      </c>
      <c r="C37">
        <v>1</v>
      </c>
      <c r="D37">
        <v>23.88</v>
      </c>
      <c r="E37">
        <v>7.1379999999999999</v>
      </c>
      <c r="F37" s="23">
        <f t="shared" si="0"/>
        <v>80.463701482448059</v>
      </c>
      <c r="G37">
        <v>30.385970537824001</v>
      </c>
    </row>
    <row r="38" spans="1:12" x14ac:dyDescent="0.35">
      <c r="A38" s="1">
        <v>43297.442245370374</v>
      </c>
      <c r="B38">
        <v>303</v>
      </c>
      <c r="C38">
        <v>1.9670000000000001</v>
      </c>
      <c r="D38">
        <v>23.88</v>
      </c>
      <c r="E38">
        <v>7.1449999999999996</v>
      </c>
      <c r="F38" s="23">
        <f t="shared" si="0"/>
        <v>80.542609567398628</v>
      </c>
      <c r="G38">
        <v>30.385970537824001</v>
      </c>
    </row>
    <row r="39" spans="1:12" x14ac:dyDescent="0.35">
      <c r="A39" s="1">
        <v>43297.443368055552</v>
      </c>
      <c r="B39">
        <v>303</v>
      </c>
      <c r="C39">
        <v>2.27</v>
      </c>
      <c r="D39">
        <v>23.88</v>
      </c>
      <c r="E39">
        <v>7.0830000000000002</v>
      </c>
      <c r="F39" s="23">
        <f t="shared" si="0"/>
        <v>79.843709386407909</v>
      </c>
      <c r="G39">
        <v>30.260943614281899</v>
      </c>
    </row>
    <row r="40" spans="1:12" x14ac:dyDescent="0.35">
      <c r="A40" s="1">
        <v>43332.59747685185</v>
      </c>
      <c r="B40">
        <v>303</v>
      </c>
      <c r="C40">
        <v>2.3E-2</v>
      </c>
      <c r="D40">
        <v>22.28</v>
      </c>
      <c r="E40">
        <v>9.24</v>
      </c>
      <c r="F40" s="23">
        <f t="shared" si="0"/>
        <v>101.1400420158064</v>
      </c>
      <c r="G40">
        <v>28.165239442459701</v>
      </c>
    </row>
    <row r="41" spans="1:12" x14ac:dyDescent="0.35">
      <c r="A41" s="1">
        <v>43332.597962962966</v>
      </c>
      <c r="B41">
        <v>303</v>
      </c>
      <c r="C41">
        <v>0.504</v>
      </c>
      <c r="D41">
        <v>22.27</v>
      </c>
      <c r="E41">
        <v>9.2799999999999994</v>
      </c>
      <c r="F41" s="23">
        <f t="shared" si="0"/>
        <v>101.55873645555766</v>
      </c>
      <c r="G41">
        <v>28.186626603771</v>
      </c>
      <c r="H41">
        <v>40.47</v>
      </c>
    </row>
    <row r="42" spans="1:12" x14ac:dyDescent="0.35">
      <c r="A42" s="1">
        <v>43332.59847222222</v>
      </c>
      <c r="B42">
        <v>303</v>
      </c>
      <c r="C42">
        <v>0.98199999999999998</v>
      </c>
      <c r="D42">
        <v>22.26</v>
      </c>
      <c r="E42">
        <v>9.2799999999999994</v>
      </c>
      <c r="F42" s="23">
        <f t="shared" si="0"/>
        <v>101.5395931696205</v>
      </c>
      <c r="G42">
        <v>28.167160583184199</v>
      </c>
      <c r="H42">
        <v>39.36</v>
      </c>
    </row>
    <row r="43" spans="1:12" x14ac:dyDescent="0.35">
      <c r="A43" s="1">
        <v>43332.599004629628</v>
      </c>
      <c r="B43">
        <v>303</v>
      </c>
      <c r="C43">
        <v>1.9950000000000001</v>
      </c>
      <c r="D43">
        <v>22.11</v>
      </c>
      <c r="E43">
        <v>9.27</v>
      </c>
      <c r="F43" s="23">
        <f t="shared" si="0"/>
        <v>101.14309472547716</v>
      </c>
      <c r="G43">
        <v>28.0995978872559</v>
      </c>
      <c r="H43">
        <v>67.81</v>
      </c>
    </row>
    <row r="44" spans="1:12" x14ac:dyDescent="0.35">
      <c r="A44" s="1">
        <v>43332.599548611113</v>
      </c>
      <c r="B44">
        <v>303</v>
      </c>
      <c r="C44">
        <v>2.254</v>
      </c>
      <c r="D44">
        <v>22.05</v>
      </c>
      <c r="E44">
        <v>9.1300000000000008</v>
      </c>
      <c r="F44" s="23">
        <f t="shared" si="0"/>
        <v>99.502363306006004</v>
      </c>
      <c r="G44">
        <v>27.861030946592699</v>
      </c>
      <c r="H44">
        <v>75.89</v>
      </c>
    </row>
    <row r="45" spans="1:12" x14ac:dyDescent="0.35">
      <c r="A45" s="1">
        <v>43361.427766203706</v>
      </c>
      <c r="B45">
        <v>303</v>
      </c>
      <c r="C45">
        <v>3.1E-2</v>
      </c>
      <c r="D45">
        <v>17.45</v>
      </c>
      <c r="E45">
        <v>9.09</v>
      </c>
      <c r="F45" s="23">
        <f t="shared" si="0"/>
        <v>90.317312215410254</v>
      </c>
      <c r="G45">
        <v>22.582857734467002</v>
      </c>
    </row>
    <row r="46" spans="1:12" x14ac:dyDescent="0.35">
      <c r="A46" s="1">
        <v>43361.428298611114</v>
      </c>
      <c r="B46">
        <v>303</v>
      </c>
      <c r="C46">
        <v>0.503</v>
      </c>
      <c r="D46">
        <v>17.440000000000001</v>
      </c>
      <c r="E46">
        <v>9.02</v>
      </c>
      <c r="F46" s="23">
        <f t="shared" si="0"/>
        <v>89.602886365261881</v>
      </c>
      <c r="G46">
        <v>22.592253862316799</v>
      </c>
      <c r="H46">
        <v>32.14</v>
      </c>
    </row>
    <row r="47" spans="1:12" x14ac:dyDescent="0.35">
      <c r="A47" s="1">
        <v>43361.428761574076</v>
      </c>
      <c r="B47">
        <v>303</v>
      </c>
      <c r="C47">
        <v>0.98499999999999999</v>
      </c>
      <c r="D47">
        <v>17.32</v>
      </c>
      <c r="E47">
        <v>9.06</v>
      </c>
      <c r="F47" s="23">
        <f t="shared" si="0"/>
        <v>89.772321637581911</v>
      </c>
      <c r="G47">
        <v>22.475730234139501</v>
      </c>
      <c r="H47">
        <v>51.89</v>
      </c>
    </row>
    <row r="48" spans="1:12" x14ac:dyDescent="0.35">
      <c r="A48" s="1">
        <v>43361.429293981484</v>
      </c>
      <c r="B48">
        <v>303</v>
      </c>
      <c r="C48">
        <v>2.0459999999999998</v>
      </c>
      <c r="D48">
        <v>16.829999999999998</v>
      </c>
      <c r="E48">
        <v>8.9</v>
      </c>
      <c r="F48" s="23">
        <f t="shared" si="0"/>
        <v>87.273702527380635</v>
      </c>
      <c r="G48">
        <v>21.8995768424011</v>
      </c>
      <c r="H48">
        <v>113.5</v>
      </c>
    </row>
    <row r="49" spans="1:9" x14ac:dyDescent="0.35">
      <c r="A49" s="1">
        <v>43388.337500000001</v>
      </c>
      <c r="B49">
        <v>303</v>
      </c>
      <c r="C49">
        <v>7.8E-2</v>
      </c>
      <c r="D49">
        <v>2.782</v>
      </c>
      <c r="E49">
        <v>11.35</v>
      </c>
      <c r="F49" s="23">
        <f t="shared" si="0"/>
        <v>80.631428768013961</v>
      </c>
      <c r="G49">
        <v>4.0724253474077399</v>
      </c>
    </row>
    <row r="50" spans="1:9" x14ac:dyDescent="0.35">
      <c r="A50" s="1">
        <v>43388.337939814817</v>
      </c>
      <c r="B50">
        <v>303</v>
      </c>
      <c r="C50">
        <v>0.497</v>
      </c>
      <c r="D50">
        <v>2.8820000000000001</v>
      </c>
      <c r="E50">
        <v>11.3</v>
      </c>
      <c r="F50" s="23">
        <f t="shared" si="0"/>
        <v>80.467275748993714</v>
      </c>
      <c r="G50">
        <v>4.2140971932825897</v>
      </c>
      <c r="H50">
        <v>30.65</v>
      </c>
    </row>
    <row r="51" spans="1:9" x14ac:dyDescent="0.35">
      <c r="A51" s="1">
        <v>43388.338784722226</v>
      </c>
      <c r="B51">
        <v>303</v>
      </c>
      <c r="C51">
        <v>1.0269999999999999</v>
      </c>
      <c r="D51">
        <v>4.2110000000000003</v>
      </c>
      <c r="E51">
        <v>10.95</v>
      </c>
      <c r="F51" s="23">
        <f t="shared" si="0"/>
        <v>80.47493942772573</v>
      </c>
      <c r="G51">
        <v>6.0625605572200003</v>
      </c>
      <c r="H51">
        <v>50.5</v>
      </c>
    </row>
    <row r="52" spans="1:9" x14ac:dyDescent="0.35">
      <c r="A52" s="1">
        <v>43388.339375000003</v>
      </c>
      <c r="B52">
        <v>303</v>
      </c>
      <c r="C52">
        <v>1.944</v>
      </c>
      <c r="D52">
        <v>4.1970000000000001</v>
      </c>
      <c r="E52">
        <v>10.71</v>
      </c>
      <c r="F52" s="23">
        <f t="shared" si="0"/>
        <v>78.684973185673982</v>
      </c>
      <c r="G52">
        <v>6.0341084558030698</v>
      </c>
      <c r="H52">
        <v>90.1</v>
      </c>
    </row>
    <row r="53" spans="1:9" x14ac:dyDescent="0.35">
      <c r="A53" s="1">
        <v>43388.341099537036</v>
      </c>
      <c r="B53">
        <v>303</v>
      </c>
      <c r="C53">
        <v>2.4849999999999999</v>
      </c>
      <c r="D53">
        <v>4.2939999999999996</v>
      </c>
      <c r="E53">
        <v>10.42</v>
      </c>
      <c r="F53" s="23">
        <f t="shared" si="0"/>
        <v>76.73069351507506</v>
      </c>
      <c r="G53">
        <v>6.1398466611187903</v>
      </c>
      <c r="H53">
        <v>91</v>
      </c>
    </row>
    <row r="54" spans="1:9" x14ac:dyDescent="0.35">
      <c r="A54" s="1">
        <v>43480.655659722222</v>
      </c>
      <c r="B54">
        <v>303</v>
      </c>
      <c r="C54">
        <v>1.4999999999999999E-2</v>
      </c>
      <c r="D54">
        <v>0.76900000000000002</v>
      </c>
      <c r="E54">
        <v>7.2850000000000001</v>
      </c>
      <c r="F54" s="23">
        <f t="shared" si="0"/>
        <v>49.333341240663195</v>
      </c>
      <c r="G54">
        <v>1.03113656994901</v>
      </c>
    </row>
    <row r="55" spans="1:9" x14ac:dyDescent="0.35">
      <c r="A55" s="1">
        <v>43480.657453703701</v>
      </c>
      <c r="B55">
        <v>303</v>
      </c>
      <c r="C55">
        <v>0.54100000000000004</v>
      </c>
      <c r="D55">
        <v>2.5910000000000002</v>
      </c>
      <c r="E55">
        <v>3.859</v>
      </c>
      <c r="F55" s="23">
        <f t="shared" si="0"/>
        <v>27.290478105733047</v>
      </c>
      <c r="G55">
        <v>3.3407471875705101</v>
      </c>
    </row>
    <row r="56" spans="1:9" x14ac:dyDescent="0.35">
      <c r="A56" s="1">
        <v>43480.658391203702</v>
      </c>
      <c r="B56">
        <v>303</v>
      </c>
      <c r="C56">
        <v>1.024</v>
      </c>
      <c r="D56">
        <v>3.7839999999999998</v>
      </c>
      <c r="E56">
        <v>2.0009999999999999</v>
      </c>
      <c r="F56" s="23">
        <f t="shared" si="0"/>
        <v>14.557722530230535</v>
      </c>
      <c r="G56">
        <v>4.7355168771618903</v>
      </c>
    </row>
    <row r="57" spans="1:9" x14ac:dyDescent="0.35">
      <c r="A57" s="1">
        <v>43480.659143518518</v>
      </c>
      <c r="B57">
        <v>303</v>
      </c>
      <c r="C57">
        <v>2.0169999999999999</v>
      </c>
      <c r="D57">
        <v>4.931</v>
      </c>
      <c r="E57">
        <v>0.79100000000000004</v>
      </c>
      <c r="F57" s="23">
        <f t="shared" si="0"/>
        <v>5.9133460512387028</v>
      </c>
      <c r="G57">
        <v>3.1512276111700799</v>
      </c>
    </row>
    <row r="58" spans="1:9" x14ac:dyDescent="0.35">
      <c r="A58" s="1">
        <v>43550.492013888892</v>
      </c>
      <c r="B58">
        <v>303</v>
      </c>
      <c r="C58">
        <v>7.2999999999999995E-2</v>
      </c>
      <c r="D58">
        <v>1.2230000000000001</v>
      </c>
      <c r="E58">
        <v>1.3009999999999999</v>
      </c>
      <c r="F58" s="23">
        <f t="shared" si="0"/>
        <v>8.9059503135525997</v>
      </c>
      <c r="G58">
        <v>1.5933753108905799</v>
      </c>
    </row>
    <row r="59" spans="1:9" x14ac:dyDescent="0.35">
      <c r="A59" s="1">
        <v>43550.492685185185</v>
      </c>
      <c r="B59">
        <v>303</v>
      </c>
      <c r="C59">
        <v>0.50700000000000001</v>
      </c>
      <c r="D59">
        <v>2.0569999999999999</v>
      </c>
      <c r="E59">
        <v>0.50600000000000001</v>
      </c>
      <c r="F59" s="23">
        <f t="shared" si="0"/>
        <v>3.5332251443734011</v>
      </c>
      <c r="G59">
        <v>2.4495356361588101</v>
      </c>
    </row>
    <row r="60" spans="1:9" x14ac:dyDescent="0.35">
      <c r="A60" s="1">
        <v>43550.493206018517</v>
      </c>
      <c r="B60">
        <v>303</v>
      </c>
      <c r="C60">
        <v>1.0629999999999999</v>
      </c>
      <c r="D60">
        <v>3.6309999999999998</v>
      </c>
      <c r="E60">
        <v>0.27400000000000002</v>
      </c>
      <c r="F60" s="23">
        <f t="shared" si="0"/>
        <v>1.9861836786494278</v>
      </c>
      <c r="G60">
        <v>3.7060323305646099</v>
      </c>
    </row>
    <row r="61" spans="1:9" x14ac:dyDescent="0.35">
      <c r="A61" s="1">
        <v>43550.49391203704</v>
      </c>
      <c r="B61">
        <v>303</v>
      </c>
      <c r="C61">
        <v>1.7529999999999999</v>
      </c>
      <c r="D61">
        <v>4.202</v>
      </c>
      <c r="E61">
        <v>0.12</v>
      </c>
      <c r="F61" s="23">
        <f t="shared" si="0"/>
        <v>0.88172890888698208</v>
      </c>
      <c r="G61">
        <v>3.5400496550515599</v>
      </c>
    </row>
    <row r="62" spans="1:9" x14ac:dyDescent="0.35">
      <c r="A62" s="1">
        <v>43599.558912037035</v>
      </c>
      <c r="B62">
        <v>303</v>
      </c>
      <c r="C62">
        <v>0.186</v>
      </c>
      <c r="D62">
        <v>14.67</v>
      </c>
      <c r="E62">
        <v>10.15</v>
      </c>
      <c r="F62" s="23">
        <f t="shared" si="0"/>
        <v>94.973624253347381</v>
      </c>
      <c r="G62">
        <v>19.285452301042401</v>
      </c>
      <c r="H62">
        <v>0</v>
      </c>
      <c r="I62">
        <v>6.2320000000000002</v>
      </c>
    </row>
    <row r="63" spans="1:9" x14ac:dyDescent="0.35">
      <c r="A63" s="1">
        <v>43599.559444444443</v>
      </c>
      <c r="B63">
        <v>303</v>
      </c>
      <c r="C63">
        <v>0.52200000000000002</v>
      </c>
      <c r="D63">
        <v>14.46</v>
      </c>
      <c r="E63">
        <v>10.210000000000001</v>
      </c>
      <c r="F63" s="23">
        <f t="shared" si="0"/>
        <v>95.093248158179534</v>
      </c>
      <c r="G63">
        <v>19.0476441383707</v>
      </c>
      <c r="H63">
        <v>0</v>
      </c>
      <c r="I63">
        <v>8.2100000000000009</v>
      </c>
    </row>
    <row r="64" spans="1:9" x14ac:dyDescent="0.35">
      <c r="A64" s="1">
        <v>43599.560069444444</v>
      </c>
      <c r="B64">
        <v>303</v>
      </c>
      <c r="C64">
        <v>1.0780000000000001</v>
      </c>
      <c r="D64">
        <v>13.94</v>
      </c>
      <c r="E64">
        <v>10.19</v>
      </c>
      <c r="F64" s="23">
        <f t="shared" si="0"/>
        <v>93.81883274963181</v>
      </c>
      <c r="G64">
        <v>18.441544009673201</v>
      </c>
      <c r="H64">
        <v>0</v>
      </c>
      <c r="I64">
        <v>7.8239999999999998</v>
      </c>
    </row>
    <row r="65" spans="1:9" x14ac:dyDescent="0.35">
      <c r="A65" s="1">
        <v>43599.560532407406</v>
      </c>
      <c r="B65">
        <v>303</v>
      </c>
      <c r="C65">
        <v>2.004</v>
      </c>
      <c r="D65">
        <v>13.77</v>
      </c>
      <c r="E65">
        <v>10.23</v>
      </c>
      <c r="F65" s="23">
        <f t="shared" si="0"/>
        <v>93.831182560867816</v>
      </c>
      <c r="G65">
        <v>18.248924877247202</v>
      </c>
      <c r="H65">
        <v>0</v>
      </c>
      <c r="I65">
        <v>13.24</v>
      </c>
    </row>
    <row r="66" spans="1:9" x14ac:dyDescent="0.35">
      <c r="A66" s="15">
        <v>43599.561643518522</v>
      </c>
      <c r="B66" s="11">
        <v>303</v>
      </c>
      <c r="C66" s="11">
        <v>2.2930000000000001</v>
      </c>
      <c r="D66" s="11">
        <v>13.59</v>
      </c>
      <c r="E66" s="11">
        <v>10.210000000000001</v>
      </c>
      <c r="F66" s="23">
        <f t="shared" si="0"/>
        <v>93.272288909163947</v>
      </c>
      <c r="G66" s="11">
        <v>18.037771810904701</v>
      </c>
      <c r="H66" s="11">
        <v>0</v>
      </c>
      <c r="I66" s="11">
        <v>14.68</v>
      </c>
    </row>
    <row r="67" spans="1:9" x14ac:dyDescent="0.35">
      <c r="A67" s="1">
        <v>43626.606689814813</v>
      </c>
      <c r="B67">
        <v>303</v>
      </c>
      <c r="C67">
        <v>4.9000000000000002E-2</v>
      </c>
      <c r="D67">
        <v>20.079999999999998</v>
      </c>
      <c r="E67">
        <v>9.5</v>
      </c>
      <c r="F67" s="23">
        <f t="shared" si="0"/>
        <v>99.635700415375979</v>
      </c>
      <c r="G67">
        <v>26.945569413021399</v>
      </c>
      <c r="I67">
        <v>0</v>
      </c>
    </row>
    <row r="68" spans="1:9" x14ac:dyDescent="0.35">
      <c r="A68" s="1">
        <v>43626.607199074075</v>
      </c>
      <c r="B68">
        <v>303</v>
      </c>
      <c r="C68">
        <v>0.53900000000000003</v>
      </c>
      <c r="D68">
        <v>20.11</v>
      </c>
      <c r="E68">
        <v>9.4499999999999993</v>
      </c>
      <c r="F68" s="23">
        <f t="shared" si="0"/>
        <v>99.170698154500201</v>
      </c>
      <c r="G68">
        <v>26.992745112514498</v>
      </c>
      <c r="I68">
        <v>0</v>
      </c>
    </row>
    <row r="69" spans="1:9" x14ac:dyDescent="0.35">
      <c r="A69" s="1">
        <v>43626.607662037037</v>
      </c>
      <c r="B69">
        <v>303</v>
      </c>
      <c r="C69">
        <v>1.0089999999999999</v>
      </c>
      <c r="D69">
        <v>20.010000000000002</v>
      </c>
      <c r="E69">
        <v>9.4600000000000009</v>
      </c>
      <c r="F69" s="23">
        <f t="shared" si="0"/>
        <v>99.077417913493036</v>
      </c>
      <c r="G69">
        <v>26.892992500604802</v>
      </c>
      <c r="I69">
        <v>0</v>
      </c>
    </row>
    <row r="70" spans="1:9" x14ac:dyDescent="0.35">
      <c r="A70" s="1">
        <v>43626.608344907407</v>
      </c>
      <c r="B70">
        <v>303</v>
      </c>
      <c r="C70">
        <v>2.0099999999999998</v>
      </c>
      <c r="D70">
        <v>19.22</v>
      </c>
      <c r="E70">
        <v>9.0399999999999991</v>
      </c>
      <c r="F70" s="23">
        <f t="shared" si="0"/>
        <v>93.180230175268235</v>
      </c>
      <c r="G70">
        <v>25.944469117037599</v>
      </c>
      <c r="I70">
        <v>0</v>
      </c>
    </row>
    <row r="71" spans="1:9" x14ac:dyDescent="0.35">
      <c r="A71" s="1">
        <v>43626.6096412037</v>
      </c>
      <c r="B71">
        <v>303</v>
      </c>
      <c r="C71">
        <v>2.2509999999999999</v>
      </c>
      <c r="D71">
        <v>18.87</v>
      </c>
      <c r="E71">
        <v>8.9600000000000009</v>
      </c>
      <c r="F71" s="23">
        <f t="shared" si="0"/>
        <v>91.696970253897717</v>
      </c>
      <c r="G71">
        <v>25.504894182397202</v>
      </c>
      <c r="I71">
        <v>0</v>
      </c>
    </row>
    <row r="72" spans="1:9" x14ac:dyDescent="0.35">
      <c r="A72" s="15">
        <v>43626.612442129626</v>
      </c>
      <c r="B72" s="11">
        <v>303</v>
      </c>
      <c r="C72" s="11">
        <v>2.508</v>
      </c>
      <c r="D72" s="11">
        <v>18.27</v>
      </c>
      <c r="E72" s="11">
        <v>8.26</v>
      </c>
      <c r="F72" s="23">
        <f t="shared" si="0"/>
        <v>83.492090373196447</v>
      </c>
      <c r="G72" s="11">
        <v>24.7003043261359</v>
      </c>
      <c r="H72" s="11"/>
      <c r="I72" s="11">
        <v>0</v>
      </c>
    </row>
    <row r="73" spans="1:9" x14ac:dyDescent="0.35">
      <c r="A73" s="1">
        <v>43654.61824074074</v>
      </c>
      <c r="B73">
        <v>303</v>
      </c>
      <c r="C73">
        <v>2.5000000000000001E-2</v>
      </c>
      <c r="D73">
        <v>24.17</v>
      </c>
      <c r="E73">
        <v>7.7859999999999996</v>
      </c>
      <c r="F73" s="23">
        <f t="shared" si="0"/>
        <v>88.222873799776636</v>
      </c>
      <c r="G73">
        <v>29.862289994094301</v>
      </c>
      <c r="I73">
        <v>0</v>
      </c>
    </row>
    <row r="74" spans="1:9" x14ac:dyDescent="0.35">
      <c r="A74" s="1">
        <v>43654.618738425925</v>
      </c>
      <c r="B74">
        <v>303</v>
      </c>
      <c r="C74">
        <v>0.54500000000000004</v>
      </c>
      <c r="D74">
        <v>24.18</v>
      </c>
      <c r="E74">
        <v>7.806</v>
      </c>
      <c r="F74" s="23">
        <f t="shared" si="0"/>
        <v>88.465165920115112</v>
      </c>
      <c r="G74">
        <v>29.909936209453701</v>
      </c>
      <c r="H74">
        <v>0</v>
      </c>
      <c r="I74">
        <v>1.7350000000000001</v>
      </c>
    </row>
    <row r="75" spans="1:9" x14ac:dyDescent="0.35">
      <c r="A75" s="1">
        <v>43654.619270833333</v>
      </c>
      <c r="B75">
        <v>303</v>
      </c>
      <c r="C75">
        <v>1.0529999999999999</v>
      </c>
      <c r="D75">
        <v>24.18</v>
      </c>
      <c r="E75">
        <v>7.8</v>
      </c>
      <c r="F75" s="23">
        <f t="shared" si="0"/>
        <v>88.39716809850087</v>
      </c>
      <c r="G75">
        <v>29.917004439297401</v>
      </c>
      <c r="H75">
        <v>0</v>
      </c>
      <c r="I75">
        <v>1.871</v>
      </c>
    </row>
    <row r="76" spans="1:9" x14ac:dyDescent="0.35">
      <c r="A76" s="15">
        <v>43654.619814814818</v>
      </c>
      <c r="B76" s="11">
        <v>303</v>
      </c>
      <c r="C76" s="11">
        <v>2.0470000000000002</v>
      </c>
      <c r="D76" s="11">
        <v>24.17</v>
      </c>
      <c r="E76" s="11">
        <v>7.7960000000000003</v>
      </c>
      <c r="F76" s="23">
        <f t="shared" si="0"/>
        <v>88.336183424487373</v>
      </c>
      <c r="G76" s="11">
        <v>29.904631815459801</v>
      </c>
      <c r="H76" s="11">
        <v>0</v>
      </c>
      <c r="I76" s="11">
        <v>1.99</v>
      </c>
    </row>
    <row r="77" spans="1:9" x14ac:dyDescent="0.35">
      <c r="A77" s="1">
        <v>43690.581759259258</v>
      </c>
      <c r="B77">
        <v>303</v>
      </c>
      <c r="C77">
        <v>0.03</v>
      </c>
      <c r="D77">
        <v>22.13</v>
      </c>
      <c r="E77">
        <v>7.74</v>
      </c>
      <c r="F77" s="23">
        <f t="shared" si="0"/>
        <v>84.481555508454605</v>
      </c>
      <c r="G77">
        <v>28.056910012500701</v>
      </c>
      <c r="I77">
        <v>0</v>
      </c>
    </row>
    <row r="78" spans="1:9" x14ac:dyDescent="0.35">
      <c r="A78" s="1">
        <v>43690.582291666666</v>
      </c>
      <c r="B78">
        <v>303</v>
      </c>
      <c r="C78">
        <v>0.51300000000000001</v>
      </c>
      <c r="D78">
        <v>22.17</v>
      </c>
      <c r="E78">
        <v>7.6890000000000001</v>
      </c>
      <c r="F78" s="23">
        <f t="shared" si="0"/>
        <v>83.988415682853145</v>
      </c>
      <c r="G78">
        <v>28.121242256193799</v>
      </c>
      <c r="H78">
        <v>0</v>
      </c>
      <c r="I78">
        <v>1.7749999999999999</v>
      </c>
    </row>
    <row r="79" spans="1:9" x14ac:dyDescent="0.35">
      <c r="A79" s="1">
        <v>43690.582870370374</v>
      </c>
      <c r="B79">
        <v>303</v>
      </c>
      <c r="C79">
        <v>1.016</v>
      </c>
      <c r="D79">
        <v>22.12</v>
      </c>
      <c r="E79">
        <v>7.6630000000000003</v>
      </c>
      <c r="F79" s="23">
        <f t="shared" si="0"/>
        <v>83.625275174680851</v>
      </c>
      <c r="G79">
        <v>28.085037226640701</v>
      </c>
      <c r="H79">
        <v>0</v>
      </c>
      <c r="I79">
        <v>2.456</v>
      </c>
    </row>
    <row r="80" spans="1:9" x14ac:dyDescent="0.35">
      <c r="A80" s="1">
        <v>43690.583483796298</v>
      </c>
      <c r="B80">
        <v>303</v>
      </c>
      <c r="C80">
        <v>2.0289999999999999</v>
      </c>
      <c r="D80">
        <v>22.08</v>
      </c>
      <c r="E80">
        <v>7.6319999999999997</v>
      </c>
      <c r="F80" s="23">
        <f t="shared" si="0"/>
        <v>83.223893574029304</v>
      </c>
      <c r="G80">
        <v>28.047854110509601</v>
      </c>
      <c r="H80">
        <v>0</v>
      </c>
      <c r="I80">
        <v>2.5680000000000001</v>
      </c>
    </row>
    <row r="81" spans="1:9" x14ac:dyDescent="0.35">
      <c r="A81" s="15">
        <v>43690.584155092591</v>
      </c>
      <c r="B81" s="11">
        <v>303</v>
      </c>
      <c r="C81" s="11">
        <v>2.5419999999999998</v>
      </c>
      <c r="D81" s="11">
        <v>21.88</v>
      </c>
      <c r="E81" s="11">
        <v>7.4009999999999998</v>
      </c>
      <c r="F81" s="23">
        <f t="shared" si="0"/>
        <v>80.398701953668876</v>
      </c>
      <c r="G81" s="11">
        <v>27.793797460957801</v>
      </c>
      <c r="H81" s="11">
        <v>0</v>
      </c>
      <c r="I81" s="11">
        <v>3.1040000000000001</v>
      </c>
    </row>
    <row r="82" spans="1:9" x14ac:dyDescent="0.35">
      <c r="A82" s="1">
        <v>43717.591435185182</v>
      </c>
      <c r="B82">
        <v>303</v>
      </c>
      <c r="C82">
        <v>7.9000000000000001E-2</v>
      </c>
      <c r="D82">
        <v>16.2</v>
      </c>
      <c r="E82">
        <v>11.08</v>
      </c>
      <c r="F82" s="23">
        <f t="shared" si="0"/>
        <v>107.19274094886053</v>
      </c>
      <c r="G82">
        <v>20.923798625228901</v>
      </c>
      <c r="I82" s="14">
        <v>0</v>
      </c>
    </row>
    <row r="83" spans="1:9" x14ac:dyDescent="0.35">
      <c r="A83" s="1">
        <v>43717.591909722221</v>
      </c>
      <c r="B83">
        <v>303</v>
      </c>
      <c r="C83">
        <v>0.51100000000000001</v>
      </c>
      <c r="D83">
        <v>16.100000000000001</v>
      </c>
      <c r="E83">
        <v>11.12</v>
      </c>
      <c r="F83" s="23">
        <f t="shared" si="0"/>
        <v>107.34788812699291</v>
      </c>
      <c r="G83">
        <v>20.970531843947999</v>
      </c>
      <c r="I83" s="14">
        <v>0</v>
      </c>
    </row>
    <row r="84" spans="1:9" x14ac:dyDescent="0.35">
      <c r="A84" s="1">
        <v>43717.592361111114</v>
      </c>
      <c r="B84">
        <v>303</v>
      </c>
      <c r="C84">
        <v>1.018</v>
      </c>
      <c r="D84">
        <v>15.38</v>
      </c>
      <c r="E84">
        <v>11.08</v>
      </c>
      <c r="F84" s="23">
        <f t="shared" si="0"/>
        <v>105.30288657498677</v>
      </c>
      <c r="G84">
        <v>20.017779119816399</v>
      </c>
      <c r="I84" s="14">
        <v>0</v>
      </c>
    </row>
    <row r="85" spans="1:9" x14ac:dyDescent="0.35">
      <c r="A85" s="1">
        <v>43717.592962962961</v>
      </c>
      <c r="B85">
        <v>303</v>
      </c>
      <c r="C85">
        <v>1.9419999999999999</v>
      </c>
      <c r="D85">
        <v>15.15</v>
      </c>
      <c r="E85">
        <v>10.65</v>
      </c>
      <c r="F85" s="23">
        <f t="shared" si="0"/>
        <v>100.70857505344971</v>
      </c>
      <c r="G85">
        <v>20.314329043858798</v>
      </c>
      <c r="I85" s="14">
        <v>0</v>
      </c>
    </row>
    <row r="86" spans="1:9" x14ac:dyDescent="0.35">
      <c r="A86" s="1">
        <v>43717.594537037039</v>
      </c>
      <c r="B86">
        <v>303</v>
      </c>
      <c r="C86">
        <v>2.4990000000000001</v>
      </c>
      <c r="D86">
        <v>15.04</v>
      </c>
      <c r="E86">
        <v>9.64</v>
      </c>
      <c r="F86" s="23">
        <f t="shared" ref="F86:F149" si="1" xml:space="preserve"> E86/(0.004*D86^2 - 0.3435*D86 + 14.438)*100*0.96</f>
        <v>90.938334564396882</v>
      </c>
      <c r="G86">
        <v>20.610221518770501</v>
      </c>
      <c r="I86" s="14">
        <v>0</v>
      </c>
    </row>
    <row r="87" spans="1:9" x14ac:dyDescent="0.35">
      <c r="A87" s="15">
        <v>43717.594548611109</v>
      </c>
      <c r="B87" s="11">
        <v>303</v>
      </c>
      <c r="C87" s="11">
        <v>2.5</v>
      </c>
      <c r="D87" s="11">
        <v>15.04</v>
      </c>
      <c r="E87" s="11">
        <v>9.64</v>
      </c>
      <c r="F87" s="23">
        <f t="shared" si="1"/>
        <v>90.938334564396882</v>
      </c>
      <c r="G87" s="11">
        <v>20.6156174267762</v>
      </c>
      <c r="H87" s="11"/>
      <c r="I87" s="22">
        <v>0</v>
      </c>
    </row>
    <row r="88" spans="1:9" x14ac:dyDescent="0.35">
      <c r="A88" s="1">
        <v>43745.584999999999</v>
      </c>
      <c r="B88">
        <v>303</v>
      </c>
      <c r="C88">
        <v>5.0999999999999997E-2</v>
      </c>
      <c r="D88">
        <v>9.1300000000000008</v>
      </c>
      <c r="E88">
        <v>8.49</v>
      </c>
      <c r="F88" s="23">
        <f t="shared" si="1"/>
        <v>70.049067866274129</v>
      </c>
      <c r="G88">
        <v>12.826979084859</v>
      </c>
      <c r="I88">
        <v>0</v>
      </c>
    </row>
    <row r="89" spans="1:9" x14ac:dyDescent="0.35">
      <c r="A89" s="1">
        <v>43745.585532407407</v>
      </c>
      <c r="B89">
        <v>303</v>
      </c>
      <c r="C89">
        <v>0.505</v>
      </c>
      <c r="D89">
        <v>9.1199999999999992</v>
      </c>
      <c r="E89">
        <v>8.49</v>
      </c>
      <c r="F89" s="23">
        <f t="shared" si="1"/>
        <v>70.032786452519034</v>
      </c>
      <c r="G89">
        <v>12.816368976517399</v>
      </c>
      <c r="I89">
        <v>0</v>
      </c>
    </row>
    <row r="90" spans="1:9" x14ac:dyDescent="0.35">
      <c r="A90" s="1">
        <v>43745.586099537039</v>
      </c>
      <c r="B90">
        <v>303</v>
      </c>
      <c r="C90">
        <v>1.022</v>
      </c>
      <c r="D90">
        <v>9.11</v>
      </c>
      <c r="E90">
        <v>8.4600000000000009</v>
      </c>
      <c r="F90" s="23">
        <f t="shared" si="1"/>
        <v>69.769099638943871</v>
      </c>
      <c r="G90">
        <v>12.8091922475563</v>
      </c>
      <c r="I90">
        <v>0</v>
      </c>
    </row>
    <row r="91" spans="1:9" x14ac:dyDescent="0.35">
      <c r="A91" s="1">
        <v>43745.586724537039</v>
      </c>
      <c r="B91">
        <v>303</v>
      </c>
      <c r="C91">
        <v>1.966</v>
      </c>
      <c r="D91">
        <v>9.02</v>
      </c>
      <c r="E91">
        <v>8.4499999999999993</v>
      </c>
      <c r="F91" s="23">
        <f t="shared" si="1"/>
        <v>69.540936208226952</v>
      </c>
      <c r="G91">
        <v>12.6894626814438</v>
      </c>
      <c r="I91">
        <v>0</v>
      </c>
    </row>
    <row r="92" spans="1:9" ht="29" x14ac:dyDescent="0.35">
      <c r="A92" s="15">
        <v>43745.588402777779</v>
      </c>
      <c r="B92" s="11">
        <v>303</v>
      </c>
      <c r="C92" s="11">
        <v>2.9740000000000002</v>
      </c>
      <c r="D92" s="11">
        <v>9.01</v>
      </c>
      <c r="E92" s="20" t="s">
        <v>28</v>
      </c>
      <c r="F92" s="23" t="e">
        <f t="shared" si="1"/>
        <v>#VALUE!</v>
      </c>
      <c r="G92" s="11">
        <v>7.7021778955188003</v>
      </c>
      <c r="H92" s="11"/>
      <c r="I92" s="11">
        <v>0</v>
      </c>
    </row>
    <row r="93" spans="1:9" x14ac:dyDescent="0.35">
      <c r="A93" s="1">
        <v>43759.387164351851</v>
      </c>
      <c r="B93">
        <v>303</v>
      </c>
      <c r="C93">
        <v>0.19800000000000001</v>
      </c>
      <c r="D93">
        <v>8.16</v>
      </c>
      <c r="E93">
        <v>9.56</v>
      </c>
      <c r="F93" s="23">
        <f t="shared" si="1"/>
        <v>77.113730922552321</v>
      </c>
      <c r="G93">
        <v>11.285526588755999</v>
      </c>
      <c r="H93">
        <v>0</v>
      </c>
      <c r="I93">
        <v>2.395</v>
      </c>
    </row>
    <row r="94" spans="1:9" x14ac:dyDescent="0.35">
      <c r="A94" s="1">
        <v>43759.387824074074</v>
      </c>
      <c r="B94">
        <v>303</v>
      </c>
      <c r="C94">
        <v>0.53600000000000003</v>
      </c>
      <c r="D94">
        <v>8.15</v>
      </c>
      <c r="E94">
        <v>9.43</v>
      </c>
      <c r="F94" s="23">
        <f t="shared" si="1"/>
        <v>76.047333013277282</v>
      </c>
      <c r="G94">
        <v>11.2776544692722</v>
      </c>
      <c r="H94">
        <v>0</v>
      </c>
      <c r="I94">
        <v>2.6339999999999999</v>
      </c>
    </row>
    <row r="95" spans="1:9" x14ac:dyDescent="0.35">
      <c r="A95" s="1">
        <v>43759.388298611113</v>
      </c>
      <c r="B95">
        <v>303</v>
      </c>
      <c r="C95">
        <v>0.99199999999999999</v>
      </c>
      <c r="D95">
        <v>8.14</v>
      </c>
      <c r="E95">
        <v>9.42</v>
      </c>
      <c r="F95" s="23">
        <f t="shared" si="1"/>
        <v>75.948930794056338</v>
      </c>
      <c r="G95">
        <v>11.266794652286499</v>
      </c>
      <c r="H95">
        <v>0</v>
      </c>
      <c r="I95">
        <v>2.4790000000000001</v>
      </c>
    </row>
    <row r="96" spans="1:9" x14ac:dyDescent="0.35">
      <c r="A96" s="1">
        <v>43759.388796296298</v>
      </c>
      <c r="B96">
        <v>303</v>
      </c>
      <c r="C96">
        <v>2.0070000000000001</v>
      </c>
      <c r="D96">
        <v>8.1</v>
      </c>
      <c r="E96">
        <v>9.41</v>
      </c>
      <c r="F96" s="23">
        <f t="shared" si="1"/>
        <v>75.797380284928209</v>
      </c>
      <c r="G96">
        <v>11.2143942981035</v>
      </c>
      <c r="H96">
        <v>0</v>
      </c>
      <c r="I96">
        <v>2.8610000000000002</v>
      </c>
    </row>
    <row r="97" spans="1:9" x14ac:dyDescent="0.35">
      <c r="A97" s="1">
        <v>43759.390717592592</v>
      </c>
      <c r="B97">
        <v>303</v>
      </c>
      <c r="C97">
        <v>2.641</v>
      </c>
      <c r="D97">
        <v>8.0500000000000007</v>
      </c>
      <c r="E97">
        <v>9.1</v>
      </c>
      <c r="F97" s="23">
        <f t="shared" si="1"/>
        <v>73.214669584861269</v>
      </c>
      <c r="G97">
        <v>11.0458574604133</v>
      </c>
      <c r="H97">
        <v>0</v>
      </c>
      <c r="I97">
        <v>3.01</v>
      </c>
    </row>
    <row r="98" spans="1:9" ht="15" thickBot="1" x14ac:dyDescent="0.4">
      <c r="A98" s="6">
        <v>43759.391550925924</v>
      </c>
      <c r="B98" s="7">
        <v>303</v>
      </c>
      <c r="C98" s="7">
        <v>2.6320000000000001</v>
      </c>
      <c r="D98" s="7">
        <v>8.0500000000000007</v>
      </c>
      <c r="E98" s="7">
        <v>9.0399999999999991</v>
      </c>
      <c r="F98" s="23">
        <f t="shared" si="1"/>
        <v>72.731935499686344</v>
      </c>
      <c r="G98" s="7">
        <v>10.968243868342901</v>
      </c>
      <c r="H98" s="7">
        <v>0</v>
      </c>
      <c r="I98" s="7">
        <v>3.1230000000000002</v>
      </c>
    </row>
    <row r="99" spans="1:9" x14ac:dyDescent="0.35">
      <c r="A99" s="1">
        <v>43249.53460648148</v>
      </c>
      <c r="B99">
        <v>304</v>
      </c>
      <c r="C99">
        <v>9.0999999999999998E-2</v>
      </c>
      <c r="D99">
        <v>23.27</v>
      </c>
      <c r="E99">
        <v>8.66</v>
      </c>
      <c r="F99" s="23">
        <f t="shared" si="1"/>
        <v>96.549343466554845</v>
      </c>
      <c r="G99">
        <v>30.484010632068301</v>
      </c>
    </row>
    <row r="100" spans="1:9" x14ac:dyDescent="0.35">
      <c r="A100" s="1">
        <v>43249.535115740742</v>
      </c>
      <c r="B100">
        <v>304</v>
      </c>
      <c r="C100">
        <v>0.35599999999999998</v>
      </c>
      <c r="D100">
        <v>23.08</v>
      </c>
      <c r="E100">
        <v>8.77</v>
      </c>
      <c r="F100" s="23">
        <f t="shared" si="1"/>
        <v>97.435810549009688</v>
      </c>
      <c r="G100">
        <v>30.295751112791301</v>
      </c>
      <c r="H100">
        <v>4.601</v>
      </c>
    </row>
    <row r="101" spans="1:9" x14ac:dyDescent="0.35">
      <c r="A101" s="1">
        <v>43249.537557870368</v>
      </c>
      <c r="B101">
        <v>304</v>
      </c>
      <c r="C101">
        <v>1.0469999999999999</v>
      </c>
      <c r="D101">
        <v>21.77</v>
      </c>
      <c r="E101">
        <v>10.08</v>
      </c>
      <c r="F101" s="23">
        <f t="shared" si="1"/>
        <v>109.27154269696776</v>
      </c>
      <c r="G101">
        <v>29.1163839510813</v>
      </c>
      <c r="H101">
        <v>6.5490000000000004</v>
      </c>
    </row>
    <row r="102" spans="1:9" x14ac:dyDescent="0.35">
      <c r="A102" s="1">
        <v>43249.538634259261</v>
      </c>
      <c r="B102">
        <v>304</v>
      </c>
      <c r="C102">
        <v>1.272</v>
      </c>
      <c r="D102">
        <v>20.12</v>
      </c>
      <c r="E102">
        <v>11.67</v>
      </c>
      <c r="F102" s="23">
        <f t="shared" si="1"/>
        <v>122.49238949116064</v>
      </c>
      <c r="G102">
        <v>27.314281214915301</v>
      </c>
      <c r="H102">
        <v>7.4939999999999998</v>
      </c>
    </row>
    <row r="103" spans="1:9" x14ac:dyDescent="0.35">
      <c r="A103" s="1">
        <v>43249.539629629631</v>
      </c>
      <c r="B103">
        <v>304</v>
      </c>
      <c r="C103">
        <v>1.5409999999999999</v>
      </c>
      <c r="D103">
        <v>17.809999999999999</v>
      </c>
      <c r="E103">
        <v>12.11</v>
      </c>
      <c r="F103" s="23">
        <f t="shared" si="1"/>
        <v>121.23829500763651</v>
      </c>
      <c r="G103">
        <v>24.690468037558301</v>
      </c>
      <c r="H103">
        <v>2.214</v>
      </c>
    </row>
    <row r="104" spans="1:9" x14ac:dyDescent="0.35">
      <c r="A104" s="1">
        <v>43249.539826388886</v>
      </c>
      <c r="B104">
        <v>304</v>
      </c>
      <c r="C104">
        <v>1.5429999999999999</v>
      </c>
      <c r="D104">
        <v>17.88</v>
      </c>
      <c r="E104">
        <v>12.17</v>
      </c>
      <c r="F104" s="23">
        <f t="shared" si="1"/>
        <v>122.01778515328294</v>
      </c>
      <c r="G104">
        <v>24.767836166581699</v>
      </c>
      <c r="H104">
        <v>2.1070000000000002</v>
      </c>
    </row>
    <row r="105" spans="1:9" x14ac:dyDescent="0.35">
      <c r="A105" s="1">
        <v>43249.541134259256</v>
      </c>
      <c r="B105">
        <v>304</v>
      </c>
      <c r="C105">
        <v>1.78</v>
      </c>
      <c r="D105">
        <v>15.91</v>
      </c>
      <c r="E105">
        <v>12.56</v>
      </c>
      <c r="F105" s="23">
        <f t="shared" si="1"/>
        <v>120.75196701144709</v>
      </c>
      <c r="G105">
        <v>22.376398876538801</v>
      </c>
      <c r="H105">
        <v>2.41</v>
      </c>
    </row>
    <row r="106" spans="1:9" x14ac:dyDescent="0.35">
      <c r="A106" s="1">
        <v>43249.542083333334</v>
      </c>
      <c r="B106">
        <v>304</v>
      </c>
      <c r="C106">
        <v>2.0150000000000001</v>
      </c>
      <c r="D106">
        <v>14.6</v>
      </c>
      <c r="E106">
        <v>12.75</v>
      </c>
      <c r="F106" s="23">
        <f t="shared" si="1"/>
        <v>119.11782738425427</v>
      </c>
      <c r="G106">
        <v>20.706400263226602</v>
      </c>
      <c r="H106">
        <v>4.8179999999999996</v>
      </c>
    </row>
    <row r="107" spans="1:9" x14ac:dyDescent="0.35">
      <c r="A107" s="1">
        <v>43249.542638888888</v>
      </c>
      <c r="B107">
        <v>304</v>
      </c>
      <c r="C107">
        <v>2.25</v>
      </c>
      <c r="D107">
        <v>12.9</v>
      </c>
      <c r="E107">
        <v>12.7</v>
      </c>
      <c r="F107" s="23">
        <f t="shared" si="1"/>
        <v>114.23763339202003</v>
      </c>
      <c r="G107">
        <v>18.365028430202901</v>
      </c>
      <c r="H107">
        <v>5.7480000000000002</v>
      </c>
    </row>
    <row r="108" spans="1:9" x14ac:dyDescent="0.35">
      <c r="A108" s="1">
        <v>43249.543807870374</v>
      </c>
      <c r="B108">
        <v>304</v>
      </c>
      <c r="C108">
        <v>2.4969999999999999</v>
      </c>
      <c r="D108">
        <v>11.57</v>
      </c>
      <c r="E108">
        <v>10.62</v>
      </c>
      <c r="F108" s="23">
        <f t="shared" si="1"/>
        <v>92.690675799142042</v>
      </c>
      <c r="G108">
        <v>16.418007872697299</v>
      </c>
      <c r="H108">
        <v>7.3109999999999999</v>
      </c>
    </row>
    <row r="109" spans="1:9" x14ac:dyDescent="0.35">
      <c r="A109" s="1">
        <v>43249.54515046296</v>
      </c>
      <c r="B109">
        <v>304</v>
      </c>
      <c r="C109">
        <v>2.7650000000000001</v>
      </c>
      <c r="D109">
        <v>10.1</v>
      </c>
      <c r="E109">
        <v>8.32</v>
      </c>
      <c r="F109" s="23">
        <f t="shared" si="1"/>
        <v>70.206712145624081</v>
      </c>
      <c r="G109">
        <v>14.3049156505692</v>
      </c>
      <c r="H109">
        <v>10.19</v>
      </c>
    </row>
    <row r="110" spans="1:9" x14ac:dyDescent="0.35">
      <c r="A110" s="1">
        <v>43249.546435185184</v>
      </c>
      <c r="B110">
        <v>304</v>
      </c>
      <c r="C110">
        <v>3.028</v>
      </c>
      <c r="D110">
        <v>8.81</v>
      </c>
      <c r="E110">
        <v>6.2750000000000004</v>
      </c>
      <c r="F110" s="23">
        <f t="shared" si="1"/>
        <v>51.389541992754381</v>
      </c>
      <c r="G110">
        <v>12.4509065418844</v>
      </c>
      <c r="H110">
        <v>12.15</v>
      </c>
    </row>
    <row r="111" spans="1:9" x14ac:dyDescent="0.35">
      <c r="A111" s="1">
        <v>43249.547847222224</v>
      </c>
      <c r="B111">
        <v>304</v>
      </c>
      <c r="C111">
        <v>3.2650000000000001</v>
      </c>
      <c r="D111">
        <v>8.08</v>
      </c>
      <c r="E111">
        <v>4.6760000000000002</v>
      </c>
      <c r="F111" s="23">
        <f t="shared" si="1"/>
        <v>37.647483169940628</v>
      </c>
      <c r="G111">
        <v>11.360952070280399</v>
      </c>
      <c r="H111">
        <v>12.6</v>
      </c>
    </row>
    <row r="112" spans="1:9" x14ac:dyDescent="0.35">
      <c r="A112" s="1">
        <v>43249.548645833333</v>
      </c>
      <c r="B112">
        <v>304</v>
      </c>
      <c r="C112">
        <v>3.5070000000000001</v>
      </c>
      <c r="D112">
        <v>7.52</v>
      </c>
      <c r="E112">
        <v>3.653</v>
      </c>
      <c r="F112" s="23">
        <f t="shared" si="1"/>
        <v>29.027864524977627</v>
      </c>
      <c r="G112">
        <v>10.519880756032499</v>
      </c>
      <c r="H112">
        <v>13.65</v>
      </c>
    </row>
    <row r="113" spans="1:8" x14ac:dyDescent="0.35">
      <c r="A113" s="1">
        <v>43249.549768518518</v>
      </c>
      <c r="B113">
        <v>304</v>
      </c>
      <c r="C113">
        <v>3.754</v>
      </c>
      <c r="D113">
        <v>6.8520000000000003</v>
      </c>
      <c r="E113">
        <v>1.776</v>
      </c>
      <c r="F113" s="23">
        <f t="shared" si="1"/>
        <v>13.89293416802245</v>
      </c>
      <c r="G113">
        <v>9.4267200462256007</v>
      </c>
      <c r="H113">
        <v>13.75</v>
      </c>
    </row>
    <row r="114" spans="1:8" x14ac:dyDescent="0.35">
      <c r="A114" s="1">
        <v>43249.550902777781</v>
      </c>
      <c r="B114">
        <v>304</v>
      </c>
      <c r="C114">
        <v>4.0279999999999996</v>
      </c>
      <c r="D114">
        <v>6.5389999999999997</v>
      </c>
      <c r="E114">
        <v>0.94199999999999995</v>
      </c>
      <c r="F114" s="23">
        <f t="shared" si="1"/>
        <v>7.3147959475937254</v>
      </c>
      <c r="G114">
        <v>8.9397282672594596</v>
      </c>
      <c r="H114">
        <v>11.62</v>
      </c>
    </row>
    <row r="115" spans="1:8" x14ac:dyDescent="0.35">
      <c r="A115" s="1">
        <v>43249.551747685182</v>
      </c>
      <c r="B115">
        <v>304</v>
      </c>
      <c r="C115">
        <v>5.0179999999999998</v>
      </c>
      <c r="D115">
        <v>5.7789999999999999</v>
      </c>
      <c r="E115">
        <v>0.252</v>
      </c>
      <c r="F115" s="23">
        <f t="shared" si="1"/>
        <v>1.9220592173631141</v>
      </c>
      <c r="G115">
        <v>7.46043221192327</v>
      </c>
      <c r="H115">
        <v>3.1269999999999998</v>
      </c>
    </row>
    <row r="116" spans="1:8" x14ac:dyDescent="0.35">
      <c r="A116" s="15">
        <v>43249.552268518521</v>
      </c>
      <c r="B116" s="11">
        <v>304</v>
      </c>
      <c r="C116" s="11">
        <v>5.694</v>
      </c>
      <c r="D116" s="11">
        <v>5.6319999999999997</v>
      </c>
      <c r="E116" s="11">
        <v>9.9000000000000005E-2</v>
      </c>
      <c r="F116" s="23">
        <f t="shared" si="1"/>
        <v>0.75247704040534147</v>
      </c>
      <c r="G116" s="11">
        <v>6.9864228696186101</v>
      </c>
      <c r="H116" s="11">
        <v>1.8080000000000001</v>
      </c>
    </row>
    <row r="117" spans="1:8" x14ac:dyDescent="0.35">
      <c r="A117" s="1">
        <v>43269.340266203704</v>
      </c>
      <c r="B117">
        <v>304</v>
      </c>
      <c r="C117">
        <v>1.0999999999999999E-2</v>
      </c>
      <c r="D117">
        <v>21.51</v>
      </c>
      <c r="E117">
        <v>8.17</v>
      </c>
      <c r="F117" s="23">
        <f t="shared" si="1"/>
        <v>88.125492175008645</v>
      </c>
      <c r="G117">
        <v>35.481325375135398</v>
      </c>
    </row>
    <row r="118" spans="1:8" x14ac:dyDescent="0.35">
      <c r="A118" s="1">
        <v>43269.340439814812</v>
      </c>
      <c r="B118">
        <v>304</v>
      </c>
      <c r="C118">
        <v>3.5999999999999997E-2</v>
      </c>
      <c r="D118">
        <v>21.49</v>
      </c>
      <c r="E118">
        <v>8.17</v>
      </c>
      <c r="F118" s="23">
        <f t="shared" si="1"/>
        <v>88.091542423470287</v>
      </c>
      <c r="G118">
        <v>30.990201097419401</v>
      </c>
    </row>
    <row r="119" spans="1:8" x14ac:dyDescent="0.35">
      <c r="A119" s="1">
        <v>43269.340844907405</v>
      </c>
      <c r="B119">
        <v>304</v>
      </c>
      <c r="C119">
        <v>0.36799999999999999</v>
      </c>
      <c r="D119">
        <v>21.47</v>
      </c>
      <c r="E119">
        <v>8.19</v>
      </c>
      <c r="F119" s="23">
        <f t="shared" si="1"/>
        <v>88.273150431958427</v>
      </c>
      <c r="G119">
        <v>28.590985117240301</v>
      </c>
    </row>
    <row r="120" spans="1:8" x14ac:dyDescent="0.35">
      <c r="A120" s="1">
        <v>43269.341331018521</v>
      </c>
      <c r="B120">
        <v>304</v>
      </c>
      <c r="C120">
        <v>0.91700000000000004</v>
      </c>
      <c r="D120">
        <v>21.32</v>
      </c>
      <c r="E120">
        <v>8.15</v>
      </c>
      <c r="F120" s="23">
        <f t="shared" si="1"/>
        <v>87.587812827530726</v>
      </c>
      <c r="G120">
        <v>28.434628362608201</v>
      </c>
    </row>
    <row r="121" spans="1:8" x14ac:dyDescent="0.35">
      <c r="A121" s="1">
        <v>43269.341643518521</v>
      </c>
      <c r="B121">
        <v>304</v>
      </c>
      <c r="C121">
        <v>1.113</v>
      </c>
      <c r="D121">
        <v>21.25</v>
      </c>
      <c r="E121">
        <v>8.1300000000000008</v>
      </c>
      <c r="F121" s="23">
        <f t="shared" si="1"/>
        <v>87.254433404603205</v>
      </c>
      <c r="G121">
        <v>28.341268888622199</v>
      </c>
    </row>
    <row r="122" spans="1:8" x14ac:dyDescent="0.35">
      <c r="A122" s="1">
        <v>43269.342453703706</v>
      </c>
      <c r="B122">
        <v>304</v>
      </c>
      <c r="C122">
        <v>1.6259999999999999</v>
      </c>
      <c r="D122">
        <v>21</v>
      </c>
      <c r="E122">
        <v>7.9340000000000002</v>
      </c>
      <c r="F122" s="23">
        <f t="shared" si="1"/>
        <v>84.737609167269284</v>
      </c>
      <c r="G122">
        <v>28.014978675264999</v>
      </c>
    </row>
    <row r="123" spans="1:8" x14ac:dyDescent="0.35">
      <c r="A123" s="1">
        <v>43269.343645833331</v>
      </c>
      <c r="B123">
        <v>304</v>
      </c>
      <c r="C123">
        <v>2.0089999999999999</v>
      </c>
      <c r="D123">
        <v>19.059999999999999</v>
      </c>
      <c r="E123">
        <v>9.89</v>
      </c>
      <c r="F123" s="23">
        <f t="shared" si="1"/>
        <v>101.6093237085297</v>
      </c>
      <c r="G123">
        <v>26.030499113651899</v>
      </c>
    </row>
    <row r="124" spans="1:8" x14ac:dyDescent="0.35">
      <c r="A124" s="1">
        <v>43269.344861111109</v>
      </c>
      <c r="B124">
        <v>304</v>
      </c>
      <c r="C124">
        <v>2.2610000000000001</v>
      </c>
      <c r="D124">
        <v>17.54</v>
      </c>
      <c r="E124">
        <v>10.68</v>
      </c>
      <c r="F124" s="23">
        <f t="shared" si="1"/>
        <v>106.3169621719918</v>
      </c>
      <c r="G124">
        <v>24.200814328427398</v>
      </c>
    </row>
    <row r="125" spans="1:8" x14ac:dyDescent="0.35">
      <c r="A125" s="1">
        <v>43269.345648148148</v>
      </c>
      <c r="B125">
        <v>304</v>
      </c>
      <c r="C125">
        <v>2.5110000000000001</v>
      </c>
      <c r="D125">
        <v>15.21</v>
      </c>
      <c r="E125">
        <v>11.65</v>
      </c>
      <c r="F125" s="23">
        <f t="shared" si="1"/>
        <v>110.3095498618793</v>
      </c>
      <c r="G125">
        <v>21.125176043133699</v>
      </c>
    </row>
    <row r="126" spans="1:8" x14ac:dyDescent="0.35">
      <c r="A126" s="1">
        <v>43269.346435185187</v>
      </c>
      <c r="B126">
        <v>304</v>
      </c>
      <c r="C126">
        <v>2.762</v>
      </c>
      <c r="D126">
        <v>13.52</v>
      </c>
      <c r="E126">
        <v>12.07</v>
      </c>
      <c r="F126" s="23">
        <f t="shared" si="1"/>
        <v>110.09172638329524</v>
      </c>
      <c r="G126">
        <v>18.8881686299931</v>
      </c>
    </row>
    <row r="127" spans="1:8" x14ac:dyDescent="0.35">
      <c r="A127" s="1">
        <v>43269.347696759258</v>
      </c>
      <c r="B127">
        <v>304</v>
      </c>
      <c r="C127">
        <v>3.0030000000000001</v>
      </c>
      <c r="D127">
        <v>12.11</v>
      </c>
      <c r="E127">
        <v>9.82</v>
      </c>
      <c r="F127" s="23">
        <f t="shared" si="1"/>
        <v>86.768092337331495</v>
      </c>
      <c r="G127">
        <v>16.922838285580902</v>
      </c>
    </row>
    <row r="128" spans="1:8" x14ac:dyDescent="0.35">
      <c r="A128" s="1">
        <v>43269.349039351851</v>
      </c>
      <c r="B128">
        <v>304</v>
      </c>
      <c r="C128">
        <v>3.2629999999999999</v>
      </c>
      <c r="D128">
        <v>10.41</v>
      </c>
      <c r="E128">
        <v>6.3840000000000003</v>
      </c>
      <c r="F128" s="23">
        <f t="shared" si="1"/>
        <v>54.256699139439448</v>
      </c>
      <c r="G128">
        <v>14.4930562806724</v>
      </c>
    </row>
    <row r="129" spans="1:9" x14ac:dyDescent="0.35">
      <c r="A129" s="1">
        <v>43269.350543981483</v>
      </c>
      <c r="B129">
        <v>304</v>
      </c>
      <c r="C129">
        <v>3.5179999999999998</v>
      </c>
      <c r="D129">
        <v>9.3699999999999992</v>
      </c>
      <c r="E129">
        <v>3.2650000000000001</v>
      </c>
      <c r="F129" s="23">
        <f t="shared" si="1"/>
        <v>27.089364463493421</v>
      </c>
      <c r="G129">
        <v>12.945314680290799</v>
      </c>
    </row>
    <row r="130" spans="1:9" x14ac:dyDescent="0.35">
      <c r="A130" s="1">
        <v>43269.351793981485</v>
      </c>
      <c r="B130">
        <v>304</v>
      </c>
      <c r="C130">
        <v>3.7570000000000001</v>
      </c>
      <c r="D130">
        <v>8.34</v>
      </c>
      <c r="E130">
        <v>1.5149999999999999</v>
      </c>
      <c r="F130" s="23">
        <f t="shared" si="1"/>
        <v>12.27193431909547</v>
      </c>
      <c r="G130">
        <v>11.4678268330647</v>
      </c>
    </row>
    <row r="131" spans="1:9" x14ac:dyDescent="0.35">
      <c r="A131" s="1">
        <v>43269.352708333332</v>
      </c>
      <c r="B131">
        <v>304</v>
      </c>
      <c r="C131">
        <v>4.0030000000000001</v>
      </c>
      <c r="D131">
        <v>7.8860000000000001</v>
      </c>
      <c r="E131">
        <v>0.47599999999999998</v>
      </c>
      <c r="F131" s="23">
        <f t="shared" si="1"/>
        <v>3.8150212337489733</v>
      </c>
      <c r="G131">
        <v>10.753186684920401</v>
      </c>
    </row>
    <row r="132" spans="1:9" x14ac:dyDescent="0.35">
      <c r="A132" s="1">
        <v>43269.353020833332</v>
      </c>
      <c r="B132">
        <v>304</v>
      </c>
      <c r="C132">
        <v>4.1269999999999998</v>
      </c>
      <c r="D132">
        <v>7.5220000000000002</v>
      </c>
      <c r="E132">
        <v>0.33800000000000002</v>
      </c>
      <c r="F132" s="23">
        <f t="shared" si="1"/>
        <v>2.6859782196290976</v>
      </c>
      <c r="G132">
        <v>10.2435045259622</v>
      </c>
    </row>
    <row r="133" spans="1:9" x14ac:dyDescent="0.35">
      <c r="A133" s="1">
        <v>43269.353518518517</v>
      </c>
      <c r="B133">
        <v>304</v>
      </c>
      <c r="C133">
        <v>4.4640000000000004</v>
      </c>
      <c r="D133">
        <v>6.9020000000000001</v>
      </c>
      <c r="E133">
        <v>0.186</v>
      </c>
      <c r="F133" s="23">
        <f t="shared" si="1"/>
        <v>1.4567154080052604</v>
      </c>
      <c r="G133">
        <v>9.2761336451361505</v>
      </c>
    </row>
    <row r="134" spans="1:9" x14ac:dyDescent="0.35">
      <c r="A134" s="1">
        <v>43269.354074074072</v>
      </c>
      <c r="B134">
        <v>304</v>
      </c>
      <c r="C134">
        <v>4.6970000000000001</v>
      </c>
      <c r="D134">
        <v>6.6520000000000001</v>
      </c>
      <c r="E134">
        <v>0.113</v>
      </c>
      <c r="F134" s="23">
        <f t="shared" si="1"/>
        <v>0.87980289705624459</v>
      </c>
      <c r="G134">
        <v>8.6902901814875406</v>
      </c>
    </row>
    <row r="135" spans="1:9" x14ac:dyDescent="0.35">
      <c r="A135" s="1">
        <v>43269.354375000003</v>
      </c>
      <c r="B135">
        <v>304</v>
      </c>
      <c r="C135">
        <v>4.8490000000000002</v>
      </c>
      <c r="D135">
        <v>6.5369999999999999</v>
      </c>
      <c r="E135">
        <v>9.0999999999999998E-2</v>
      </c>
      <c r="F135" s="23">
        <f t="shared" si="1"/>
        <v>0.70659774456187019</v>
      </c>
      <c r="G135">
        <v>8.2319399774840001</v>
      </c>
    </row>
    <row r="136" spans="1:9" x14ac:dyDescent="0.35">
      <c r="A136" s="15">
        <v>43269.354988425926</v>
      </c>
      <c r="B136" s="11">
        <v>304</v>
      </c>
      <c r="C136" s="11">
        <v>5.8230000000000004</v>
      </c>
      <c r="D136" s="11">
        <v>6.1269999999999998</v>
      </c>
      <c r="E136" s="11">
        <v>7.9000000000000001E-2</v>
      </c>
      <c r="F136" s="23">
        <f t="shared" si="1"/>
        <v>0.60752017619684651</v>
      </c>
      <c r="G136" s="11">
        <v>6.6544662687961198</v>
      </c>
      <c r="H136" s="11"/>
      <c r="I136" s="11"/>
    </row>
    <row r="137" spans="1:9" x14ac:dyDescent="0.35">
      <c r="A137" s="1">
        <v>43297.337418981479</v>
      </c>
      <c r="B137">
        <v>304</v>
      </c>
      <c r="C137">
        <v>0.13</v>
      </c>
      <c r="D137">
        <v>23.77</v>
      </c>
      <c r="E137">
        <v>7.4610000000000003</v>
      </c>
      <c r="F137" s="23">
        <f t="shared" si="1"/>
        <v>83.938972114634765</v>
      </c>
      <c r="G137">
        <v>30.838090295796601</v>
      </c>
    </row>
    <row r="138" spans="1:9" x14ac:dyDescent="0.35">
      <c r="A138" s="1">
        <v>43297.34170138889</v>
      </c>
      <c r="B138">
        <v>304</v>
      </c>
      <c r="C138">
        <v>0.498</v>
      </c>
      <c r="D138">
        <v>23.79</v>
      </c>
      <c r="E138">
        <v>7.4290000000000003</v>
      </c>
      <c r="F138" s="23">
        <f t="shared" si="1"/>
        <v>83.608994025480499</v>
      </c>
      <c r="G138">
        <v>30.925342401647299</v>
      </c>
    </row>
    <row r="139" spans="1:9" x14ac:dyDescent="0.35">
      <c r="A139" s="1">
        <v>43297.342303240737</v>
      </c>
      <c r="B139">
        <v>304</v>
      </c>
      <c r="C139">
        <v>1.04</v>
      </c>
      <c r="D139">
        <v>23.79</v>
      </c>
      <c r="E139">
        <v>7.4290000000000003</v>
      </c>
      <c r="F139" s="23">
        <f t="shared" si="1"/>
        <v>83.608994025480499</v>
      </c>
      <c r="G139">
        <v>30.917665956647699</v>
      </c>
    </row>
    <row r="140" spans="1:9" x14ac:dyDescent="0.35">
      <c r="A140" s="1">
        <v>43297.342974537038</v>
      </c>
      <c r="B140">
        <v>304</v>
      </c>
      <c r="C140">
        <v>2.0150000000000001</v>
      </c>
      <c r="D140">
        <v>23.76</v>
      </c>
      <c r="E140">
        <v>7.4169999999999998</v>
      </c>
      <c r="F140" s="23">
        <f t="shared" si="1"/>
        <v>83.428959871348951</v>
      </c>
      <c r="G140">
        <v>30.886344491935201</v>
      </c>
    </row>
    <row r="141" spans="1:9" x14ac:dyDescent="0.35">
      <c r="A141" s="1">
        <v>43297.344328703701</v>
      </c>
      <c r="B141">
        <v>304</v>
      </c>
      <c r="C141">
        <v>2.278</v>
      </c>
      <c r="D141">
        <v>23.6</v>
      </c>
      <c r="E141">
        <v>7.5129999999999999</v>
      </c>
      <c r="F141" s="23">
        <f t="shared" si="1"/>
        <v>84.26542543496852</v>
      </c>
      <c r="G141">
        <v>30.693597263587801</v>
      </c>
    </row>
    <row r="142" spans="1:9" x14ac:dyDescent="0.35">
      <c r="A142" s="1">
        <v>43297.345659722225</v>
      </c>
      <c r="B142">
        <v>304</v>
      </c>
      <c r="C142">
        <v>2.5059999999999998</v>
      </c>
      <c r="D142">
        <v>23.08</v>
      </c>
      <c r="E142">
        <v>7.7080000000000002</v>
      </c>
      <c r="F142" s="23">
        <f t="shared" si="1"/>
        <v>85.636856067476231</v>
      </c>
      <c r="G142">
        <v>30.0695847713448</v>
      </c>
    </row>
    <row r="143" spans="1:9" x14ac:dyDescent="0.35">
      <c r="A143" s="1">
        <v>43297.348807870374</v>
      </c>
      <c r="B143">
        <v>304</v>
      </c>
      <c r="C143">
        <v>2.7490000000000001</v>
      </c>
      <c r="D143">
        <v>19.73</v>
      </c>
      <c r="E143">
        <v>9.91</v>
      </c>
      <c r="F143" s="23">
        <f t="shared" si="1"/>
        <v>103.20859885930284</v>
      </c>
      <c r="G143">
        <v>26.022363669456599</v>
      </c>
    </row>
    <row r="144" spans="1:9" x14ac:dyDescent="0.35">
      <c r="A144" s="1">
        <v>43297.349537037036</v>
      </c>
      <c r="B144">
        <v>304</v>
      </c>
      <c r="C144">
        <v>3.016</v>
      </c>
      <c r="D144">
        <v>16.989999999999998</v>
      </c>
      <c r="E144">
        <v>10.49</v>
      </c>
      <c r="F144" s="23">
        <f t="shared" si="1"/>
        <v>103.21654460846987</v>
      </c>
      <c r="G144">
        <v>22.746594370251401</v>
      </c>
    </row>
    <row r="145" spans="1:8" x14ac:dyDescent="0.35">
      <c r="A145" s="1">
        <v>43297.350960648146</v>
      </c>
      <c r="B145">
        <v>304</v>
      </c>
      <c r="C145">
        <v>3.2869999999999999</v>
      </c>
      <c r="D145">
        <v>15.25</v>
      </c>
      <c r="E145">
        <v>8.99</v>
      </c>
      <c r="F145" s="23">
        <f t="shared" si="1"/>
        <v>85.197497501203131</v>
      </c>
      <c r="G145">
        <v>20.490399072355999</v>
      </c>
    </row>
    <row r="146" spans="1:8" x14ac:dyDescent="0.35">
      <c r="A146" s="1">
        <v>43297.352233796293</v>
      </c>
      <c r="B146">
        <v>304</v>
      </c>
      <c r="C146">
        <v>3.508</v>
      </c>
      <c r="D146">
        <v>13.22</v>
      </c>
      <c r="E146">
        <v>6.9939999999999998</v>
      </c>
      <c r="F146" s="23">
        <f t="shared" si="1"/>
        <v>63.365776885919509</v>
      </c>
      <c r="G146">
        <v>17.721892301299</v>
      </c>
    </row>
    <row r="147" spans="1:8" x14ac:dyDescent="0.35">
      <c r="A147" s="1">
        <v>43297.353310185186</v>
      </c>
      <c r="B147">
        <v>304</v>
      </c>
      <c r="C147">
        <v>3.7429999999999999</v>
      </c>
      <c r="D147">
        <v>11.82</v>
      </c>
      <c r="E147">
        <v>4.343</v>
      </c>
      <c r="F147" s="23">
        <f t="shared" si="1"/>
        <v>38.121990882863564</v>
      </c>
      <c r="G147">
        <v>15.7123810106172</v>
      </c>
    </row>
    <row r="148" spans="1:8" x14ac:dyDescent="0.35">
      <c r="A148" s="1">
        <v>43297.353518518517</v>
      </c>
      <c r="B148">
        <v>304</v>
      </c>
      <c r="C148">
        <v>3.7370000000000001</v>
      </c>
      <c r="D148">
        <v>11.85</v>
      </c>
      <c r="E148">
        <v>4.359</v>
      </c>
      <c r="F148" s="23">
        <f t="shared" si="1"/>
        <v>38.28856875814045</v>
      </c>
      <c r="G148">
        <v>15.8245808489187</v>
      </c>
    </row>
    <row r="149" spans="1:8" x14ac:dyDescent="0.35">
      <c r="A149" s="1">
        <v>43297.354768518519</v>
      </c>
      <c r="B149">
        <v>304</v>
      </c>
      <c r="C149">
        <v>4.016</v>
      </c>
      <c r="D149">
        <v>10.25</v>
      </c>
      <c r="E149">
        <v>0.745</v>
      </c>
      <c r="F149" s="23">
        <f t="shared" si="1"/>
        <v>6.3083385704362769</v>
      </c>
      <c r="G149">
        <v>13.370762772665699</v>
      </c>
    </row>
    <row r="150" spans="1:8" x14ac:dyDescent="0.35">
      <c r="A150" s="1">
        <v>43297.35560185185</v>
      </c>
      <c r="B150">
        <v>304</v>
      </c>
      <c r="C150">
        <v>4.26</v>
      </c>
      <c r="D150">
        <v>9.16</v>
      </c>
      <c r="E150">
        <v>0.219</v>
      </c>
      <c r="F150" s="23">
        <f t="shared" ref="F150:F213" si="2" xml:space="preserve"> E150/(0.004*D150^2 - 0.3435*D150 + 14.438)*100*0.96</f>
        <v>1.8081797842610334</v>
      </c>
      <c r="G150">
        <v>11.901451821207999</v>
      </c>
    </row>
    <row r="151" spans="1:8" x14ac:dyDescent="0.35">
      <c r="A151" s="1">
        <v>43297.356134259258</v>
      </c>
      <c r="B151">
        <v>304</v>
      </c>
      <c r="C151">
        <v>4.5</v>
      </c>
      <c r="D151">
        <v>8.25</v>
      </c>
      <c r="E151">
        <v>8.8999999999999996E-2</v>
      </c>
      <c r="F151" s="23">
        <f t="shared" si="2"/>
        <v>0.71941143657050233</v>
      </c>
      <c r="G151">
        <v>9.9282159898431406</v>
      </c>
    </row>
    <row r="152" spans="1:8" x14ac:dyDescent="0.35">
      <c r="A152" s="1">
        <v>43297.356527777774</v>
      </c>
      <c r="B152">
        <v>304</v>
      </c>
      <c r="C152">
        <v>4.7409999999999997</v>
      </c>
      <c r="D152">
        <v>7.7249999999999996</v>
      </c>
      <c r="E152">
        <v>0.06</v>
      </c>
      <c r="F152" s="23">
        <f t="shared" si="2"/>
        <v>0.47907518527775333</v>
      </c>
      <c r="G152">
        <v>8.1895697215970404</v>
      </c>
    </row>
    <row r="153" spans="1:8" x14ac:dyDescent="0.35">
      <c r="A153" s="1">
        <v>43297.356921296298</v>
      </c>
      <c r="B153">
        <v>304</v>
      </c>
      <c r="C153">
        <v>4.6440000000000001</v>
      </c>
      <c r="D153">
        <v>7.7480000000000002</v>
      </c>
      <c r="E153">
        <v>4.2999999999999997E-2</v>
      </c>
      <c r="F153" s="23">
        <f t="shared" si="2"/>
        <v>0.34352227456547457</v>
      </c>
      <c r="G153">
        <v>8.2122900290843095</v>
      </c>
    </row>
    <row r="154" spans="1:8" x14ac:dyDescent="0.35">
      <c r="A154" s="1">
        <v>43297.357430555552</v>
      </c>
      <c r="B154">
        <v>304</v>
      </c>
      <c r="C154">
        <v>5.0339999999999998</v>
      </c>
      <c r="D154">
        <v>7.3769999999999998</v>
      </c>
      <c r="E154">
        <v>3.7999999999999999E-2</v>
      </c>
      <c r="F154" s="23">
        <f t="shared" si="2"/>
        <v>0.30094835816788329</v>
      </c>
      <c r="G154">
        <v>7.5162536310219403</v>
      </c>
    </row>
    <row r="155" spans="1:8" x14ac:dyDescent="0.35">
      <c r="A155" s="1">
        <v>43297.357916666668</v>
      </c>
      <c r="B155">
        <v>304</v>
      </c>
      <c r="C155">
        <v>5.2750000000000004</v>
      </c>
      <c r="D155">
        <v>7.1589999999999998</v>
      </c>
      <c r="E155">
        <v>3.5000000000000003E-2</v>
      </c>
      <c r="F155" s="23">
        <f t="shared" si="2"/>
        <v>0.27577402450818722</v>
      </c>
      <c r="G155">
        <v>7.0539108363599103</v>
      </c>
    </row>
    <row r="156" spans="1:8" x14ac:dyDescent="0.35">
      <c r="A156" s="1">
        <v>43297.358217592591</v>
      </c>
      <c r="B156">
        <v>304</v>
      </c>
      <c r="C156">
        <v>5.5110000000000001</v>
      </c>
      <c r="D156">
        <v>7.1210000000000004</v>
      </c>
      <c r="E156">
        <v>3.5000000000000003E-2</v>
      </c>
      <c r="F156" s="23">
        <f t="shared" si="2"/>
        <v>0.27552792769673262</v>
      </c>
      <c r="G156">
        <v>6.9914690528577097</v>
      </c>
    </row>
    <row r="157" spans="1:8" x14ac:dyDescent="0.35">
      <c r="A157" s="1">
        <v>43297.358622685184</v>
      </c>
      <c r="B157">
        <v>304</v>
      </c>
      <c r="C157">
        <v>5.7640000000000002</v>
      </c>
      <c r="D157">
        <v>7.03</v>
      </c>
      <c r="E157">
        <v>0.03</v>
      </c>
      <c r="F157" s="23">
        <f t="shared" si="2"/>
        <v>0.23566227063248954</v>
      </c>
      <c r="G157">
        <v>6.81900630685334</v>
      </c>
    </row>
    <row r="158" spans="1:8" x14ac:dyDescent="0.35">
      <c r="A158" s="15">
        <v>43297.359085648146</v>
      </c>
      <c r="B158" s="11">
        <v>304</v>
      </c>
      <c r="C158" s="11">
        <v>5.976</v>
      </c>
      <c r="D158" s="11">
        <v>6.9809999999999999</v>
      </c>
      <c r="E158" s="11">
        <v>3.1E-2</v>
      </c>
      <c r="F158" s="23">
        <f t="shared" si="2"/>
        <v>0.24323733307439976</v>
      </c>
      <c r="G158" s="11">
        <v>6.6434717730960804</v>
      </c>
      <c r="H158" s="11"/>
    </row>
    <row r="159" spans="1:8" x14ac:dyDescent="0.35">
      <c r="A159" s="1">
        <v>43332.544675925928</v>
      </c>
      <c r="B159">
        <v>304</v>
      </c>
      <c r="C159">
        <v>4.7E-2</v>
      </c>
      <c r="D159">
        <v>22.77</v>
      </c>
      <c r="E159">
        <v>8.18</v>
      </c>
      <c r="F159" s="23">
        <f t="shared" si="2"/>
        <v>90.361813867044916</v>
      </c>
      <c r="G159">
        <v>29.467717513685599</v>
      </c>
    </row>
    <row r="160" spans="1:8" x14ac:dyDescent="0.35">
      <c r="A160" s="1">
        <v>43332.545138888891</v>
      </c>
      <c r="B160">
        <v>304</v>
      </c>
      <c r="C160">
        <v>0.51300000000000001</v>
      </c>
      <c r="D160">
        <v>22.72</v>
      </c>
      <c r="E160">
        <v>8.18</v>
      </c>
      <c r="F160" s="23">
        <f t="shared" si="2"/>
        <v>90.277908068836354</v>
      </c>
      <c r="G160">
        <v>29.439394626533002</v>
      </c>
      <c r="H160">
        <v>1.0489999999999999</v>
      </c>
    </row>
    <row r="161" spans="1:8" x14ac:dyDescent="0.35">
      <c r="A161" s="1">
        <v>43332.545659722222</v>
      </c>
      <c r="B161">
        <v>304</v>
      </c>
      <c r="C161">
        <v>1.002</v>
      </c>
      <c r="D161">
        <v>22.44</v>
      </c>
      <c r="E161">
        <v>8.19</v>
      </c>
      <c r="F161" s="23">
        <f t="shared" si="2"/>
        <v>89.916892747390165</v>
      </c>
      <c r="G161">
        <v>29.163195631238899</v>
      </c>
      <c r="H161">
        <v>4.5049999999999999</v>
      </c>
    </row>
    <row r="162" spans="1:8" x14ac:dyDescent="0.35">
      <c r="A162" s="1">
        <v>43332.546516203707</v>
      </c>
      <c r="B162">
        <v>304</v>
      </c>
      <c r="C162">
        <v>2.0720000000000001</v>
      </c>
      <c r="D162">
        <v>21.79</v>
      </c>
      <c r="E162">
        <v>8.0500000000000007</v>
      </c>
      <c r="F162" s="23">
        <f t="shared" si="2"/>
        <v>87.29883904066439</v>
      </c>
      <c r="G162">
        <v>28.459739068991698</v>
      </c>
      <c r="H162">
        <v>2.6070000000000002</v>
      </c>
    </row>
    <row r="163" spans="1:8" x14ac:dyDescent="0.35">
      <c r="A163" s="1">
        <v>43332.547152777777</v>
      </c>
      <c r="B163">
        <v>304</v>
      </c>
      <c r="C163">
        <v>2.246</v>
      </c>
      <c r="D163">
        <v>21.76</v>
      </c>
      <c r="E163">
        <v>8.0299999999999994</v>
      </c>
      <c r="F163" s="23">
        <f t="shared" si="2"/>
        <v>87.032013257479278</v>
      </c>
      <c r="G163">
        <v>28.420556316716802</v>
      </c>
      <c r="H163">
        <v>2.44</v>
      </c>
    </row>
    <row r="164" spans="1:8" x14ac:dyDescent="0.35">
      <c r="A164" s="1">
        <v>43332.547476851854</v>
      </c>
      <c r="B164">
        <v>304</v>
      </c>
      <c r="C164">
        <v>2.5059999999999998</v>
      </c>
      <c r="D164">
        <v>21.72</v>
      </c>
      <c r="E164">
        <v>8.0299999999999994</v>
      </c>
      <c r="F164" s="23">
        <f t="shared" si="2"/>
        <v>86.965413378576528</v>
      </c>
      <c r="G164">
        <v>28.375391272085</v>
      </c>
      <c r="H164">
        <v>2.6120000000000001</v>
      </c>
    </row>
    <row r="165" spans="1:8" x14ac:dyDescent="0.35">
      <c r="A165" s="1">
        <v>43332.548020833332</v>
      </c>
      <c r="B165">
        <v>304</v>
      </c>
      <c r="C165">
        <v>2.7629999999999999</v>
      </c>
      <c r="D165">
        <v>21.64</v>
      </c>
      <c r="E165">
        <v>7.95</v>
      </c>
      <c r="F165" s="23">
        <f t="shared" si="2"/>
        <v>85.967065962962266</v>
      </c>
      <c r="G165">
        <v>28.256776272664801</v>
      </c>
      <c r="H165">
        <v>2.601</v>
      </c>
    </row>
    <row r="166" spans="1:8" x14ac:dyDescent="0.35">
      <c r="A166" s="1">
        <v>43332.548854166664</v>
      </c>
      <c r="B166">
        <v>304</v>
      </c>
      <c r="C166">
        <v>3.0339999999999998</v>
      </c>
      <c r="D166">
        <v>20.329999999999998</v>
      </c>
      <c r="E166">
        <v>6.7720000000000002</v>
      </c>
      <c r="F166" s="23">
        <f t="shared" si="2"/>
        <v>71.379064850718393</v>
      </c>
      <c r="G166">
        <v>26.238656911169301</v>
      </c>
      <c r="H166">
        <v>2.7839999999999998</v>
      </c>
    </row>
    <row r="167" spans="1:8" x14ac:dyDescent="0.35">
      <c r="A167" s="1">
        <v>43332.549641203703</v>
      </c>
      <c r="B167">
        <v>304</v>
      </c>
      <c r="C167">
        <v>3.2919999999999998</v>
      </c>
      <c r="D167">
        <v>18.84</v>
      </c>
      <c r="E167">
        <v>6.72</v>
      </c>
      <c r="F167" s="23">
        <f t="shared" si="2"/>
        <v>68.730379262312667</v>
      </c>
      <c r="G167">
        <v>24.208190437764799</v>
      </c>
      <c r="H167">
        <v>5.1479999999999997</v>
      </c>
    </row>
    <row r="168" spans="1:8" x14ac:dyDescent="0.35">
      <c r="A168" s="1">
        <v>43332.550798611112</v>
      </c>
      <c r="B168">
        <v>304</v>
      </c>
      <c r="C168">
        <v>3.7570000000000001</v>
      </c>
      <c r="D168">
        <v>16.329999999999998</v>
      </c>
      <c r="E168">
        <v>3.6110000000000002</v>
      </c>
      <c r="F168" s="23">
        <f t="shared" si="2"/>
        <v>35.032316183873817</v>
      </c>
      <c r="G168">
        <v>20.809360516755198</v>
      </c>
      <c r="H168">
        <v>8.0500000000000007</v>
      </c>
    </row>
    <row r="169" spans="1:8" x14ac:dyDescent="0.35">
      <c r="A169" s="1">
        <v>43332.552187499998</v>
      </c>
      <c r="B169">
        <v>304</v>
      </c>
      <c r="C169">
        <v>3.53</v>
      </c>
      <c r="D169">
        <v>17.309999999999999</v>
      </c>
      <c r="E169">
        <v>4.7910000000000004</v>
      </c>
      <c r="F169" s="23">
        <f t="shared" si="2"/>
        <v>47.462275500834345</v>
      </c>
      <c r="G169">
        <v>22.106602096487499</v>
      </c>
      <c r="H169">
        <v>6.9939999999999998</v>
      </c>
    </row>
    <row r="170" spans="1:8" x14ac:dyDescent="0.35">
      <c r="A170" s="1">
        <v>43332.552800925929</v>
      </c>
      <c r="B170">
        <v>304</v>
      </c>
      <c r="C170">
        <v>3.778</v>
      </c>
      <c r="D170">
        <v>16.03</v>
      </c>
      <c r="E170">
        <v>2.9260000000000002</v>
      </c>
      <c r="F170" s="23">
        <f t="shared" si="2"/>
        <v>28.203716184201546</v>
      </c>
      <c r="G170">
        <v>20.377472659482599</v>
      </c>
      <c r="H170">
        <v>7.8449999999999998</v>
      </c>
    </row>
    <row r="171" spans="1:8" x14ac:dyDescent="0.35">
      <c r="A171" s="1">
        <v>43332.553807870368</v>
      </c>
      <c r="B171">
        <v>304</v>
      </c>
      <c r="C171">
        <v>4.0330000000000004</v>
      </c>
      <c r="D171">
        <v>14.12</v>
      </c>
      <c r="E171">
        <v>0.374</v>
      </c>
      <c r="F171" s="23">
        <f t="shared" si="2"/>
        <v>3.4572017603073029</v>
      </c>
      <c r="G171">
        <v>17.649492577088399</v>
      </c>
      <c r="H171">
        <v>9.4600000000000009</v>
      </c>
    </row>
    <row r="172" spans="1:8" x14ac:dyDescent="0.35">
      <c r="A172" s="1">
        <v>43332.554293981484</v>
      </c>
      <c r="B172">
        <v>304</v>
      </c>
      <c r="C172">
        <v>4.2439999999999998</v>
      </c>
      <c r="D172">
        <v>12.22</v>
      </c>
      <c r="E172">
        <v>0.126</v>
      </c>
      <c r="F172" s="23">
        <f t="shared" si="2"/>
        <v>1.1160994803383244</v>
      </c>
      <c r="G172">
        <v>15.1300728150231</v>
      </c>
      <c r="H172">
        <v>7.9139999999999997</v>
      </c>
    </row>
    <row r="173" spans="1:8" x14ac:dyDescent="0.35">
      <c r="A173" s="1">
        <v>43332.5546412037</v>
      </c>
      <c r="B173">
        <v>304</v>
      </c>
      <c r="C173">
        <v>4.5049999999999999</v>
      </c>
      <c r="D173">
        <v>11.19</v>
      </c>
      <c r="E173">
        <v>7.0000000000000007E-2</v>
      </c>
      <c r="F173" s="23">
        <f t="shared" si="2"/>
        <v>0.60567280722153782</v>
      </c>
      <c r="G173">
        <v>13.937186755811499</v>
      </c>
      <c r="H173">
        <v>8.8800000000000008</v>
      </c>
    </row>
    <row r="174" spans="1:8" x14ac:dyDescent="0.35">
      <c r="A174" s="1">
        <v>43332.555254629631</v>
      </c>
      <c r="B174">
        <v>304</v>
      </c>
      <c r="C174">
        <v>4.7409999999999997</v>
      </c>
      <c r="D174">
        <v>10.18</v>
      </c>
      <c r="E174">
        <v>5.7000000000000002E-2</v>
      </c>
      <c r="F174" s="23">
        <f t="shared" si="2"/>
        <v>0.48187255675555207</v>
      </c>
      <c r="G174">
        <v>10.404561654182199</v>
      </c>
      <c r="H174">
        <v>18.260000000000002</v>
      </c>
    </row>
    <row r="175" spans="1:8" x14ac:dyDescent="0.35">
      <c r="A175" s="1">
        <v>43332.555636574078</v>
      </c>
      <c r="B175">
        <v>304</v>
      </c>
      <c r="C175">
        <v>4.9720000000000004</v>
      </c>
      <c r="D175">
        <v>9.57</v>
      </c>
      <c r="E175">
        <v>5.1999999999999998E-2</v>
      </c>
      <c r="F175" s="23">
        <f t="shared" si="2"/>
        <v>0.43344453142084732</v>
      </c>
      <c r="G175">
        <v>8.4885803315070003</v>
      </c>
      <c r="H175">
        <v>10.029999999999999</v>
      </c>
    </row>
    <row r="176" spans="1:8" x14ac:dyDescent="0.35">
      <c r="A176" s="1">
        <v>43332.556111111109</v>
      </c>
      <c r="B176">
        <v>304</v>
      </c>
      <c r="C176">
        <v>5.258</v>
      </c>
      <c r="D176">
        <v>8.92</v>
      </c>
      <c r="E176">
        <v>0.05</v>
      </c>
      <c r="F176" s="23">
        <f t="shared" si="2"/>
        <v>0.41052849591185464</v>
      </c>
      <c r="G176">
        <v>7.5148126899238301</v>
      </c>
      <c r="H176">
        <v>3.6709999999999998</v>
      </c>
    </row>
    <row r="177" spans="1:8" x14ac:dyDescent="0.35">
      <c r="A177" s="1">
        <v>43332.556504629632</v>
      </c>
      <c r="B177">
        <v>304</v>
      </c>
      <c r="C177">
        <v>5.4859999999999998</v>
      </c>
      <c r="D177">
        <v>8.73</v>
      </c>
      <c r="E177">
        <v>4.9000000000000002E-2</v>
      </c>
      <c r="F177" s="23">
        <f t="shared" si="2"/>
        <v>0.400541664481881</v>
      </c>
      <c r="G177">
        <v>7.1915776986951396</v>
      </c>
      <c r="H177">
        <v>2.8610000000000002</v>
      </c>
    </row>
    <row r="178" spans="1:8" x14ac:dyDescent="0.35">
      <c r="A178" s="15">
        <v>43332.556817129633</v>
      </c>
      <c r="B178" s="11">
        <v>304</v>
      </c>
      <c r="C178" s="11">
        <v>5.7539999999999996</v>
      </c>
      <c r="D178" s="11">
        <v>8.49</v>
      </c>
      <c r="E178" s="11">
        <v>4.2999999999999997E-2</v>
      </c>
      <c r="F178" s="23">
        <f t="shared" si="2"/>
        <v>0.34953413315120074</v>
      </c>
      <c r="G178" s="11">
        <v>6.8738204596958496</v>
      </c>
      <c r="H178" s="11">
        <v>2.5209999999999999</v>
      </c>
    </row>
    <row r="179" spans="1:8" x14ac:dyDescent="0.35">
      <c r="A179" s="1">
        <v>43361.337442129632</v>
      </c>
      <c r="B179">
        <v>304</v>
      </c>
      <c r="C179">
        <v>6.3E-2</v>
      </c>
      <c r="D179">
        <v>17.350000000000001</v>
      </c>
      <c r="E179">
        <v>8.65</v>
      </c>
      <c r="F179" s="23">
        <f t="shared" si="2"/>
        <v>85.764170220808637</v>
      </c>
      <c r="G179">
        <v>23.312027797073799</v>
      </c>
    </row>
    <row r="180" spans="1:8" x14ac:dyDescent="0.35">
      <c r="A180" s="1">
        <v>43361.337893518517</v>
      </c>
      <c r="B180">
        <v>304</v>
      </c>
      <c r="C180">
        <v>0.5</v>
      </c>
      <c r="D180">
        <v>17.36</v>
      </c>
      <c r="E180">
        <v>8.67</v>
      </c>
      <c r="F180" s="23">
        <f t="shared" si="2"/>
        <v>85.980642950752525</v>
      </c>
      <c r="G180">
        <v>23.337442479791498</v>
      </c>
      <c r="H180">
        <v>24.3</v>
      </c>
    </row>
    <row r="181" spans="1:8" x14ac:dyDescent="0.35">
      <c r="A181" s="1">
        <v>43361.338356481479</v>
      </c>
      <c r="B181">
        <v>304</v>
      </c>
      <c r="C181">
        <v>0.97699999999999998</v>
      </c>
      <c r="D181">
        <v>17.350000000000001</v>
      </c>
      <c r="E181">
        <v>8.69</v>
      </c>
      <c r="F181" s="23">
        <f t="shared" si="2"/>
        <v>86.16076753974879</v>
      </c>
      <c r="G181">
        <v>23.329989592269801</v>
      </c>
      <c r="H181">
        <v>34.83</v>
      </c>
    </row>
    <row r="182" spans="1:8" x14ac:dyDescent="0.35">
      <c r="A182" s="1">
        <v>43361.338854166665</v>
      </c>
      <c r="B182">
        <v>304</v>
      </c>
      <c r="C182">
        <v>1.9670000000000001</v>
      </c>
      <c r="D182">
        <v>17.350000000000001</v>
      </c>
      <c r="E182">
        <v>8.68</v>
      </c>
      <c r="F182" s="23">
        <f t="shared" si="2"/>
        <v>86.061618210013762</v>
      </c>
      <c r="G182">
        <v>23.3359830097904</v>
      </c>
      <c r="H182">
        <v>43.13</v>
      </c>
    </row>
    <row r="183" spans="1:8" x14ac:dyDescent="0.35">
      <c r="A183" s="1">
        <v>43361.339305555557</v>
      </c>
      <c r="B183">
        <v>304</v>
      </c>
      <c r="C183">
        <v>3.016</v>
      </c>
      <c r="D183">
        <v>17.3</v>
      </c>
      <c r="E183">
        <v>8.66</v>
      </c>
      <c r="F183" s="23">
        <f t="shared" si="2"/>
        <v>85.772562808160032</v>
      </c>
      <c r="G183">
        <v>23.274711555019799</v>
      </c>
      <c r="H183">
        <v>46.05</v>
      </c>
    </row>
    <row r="184" spans="1:8" x14ac:dyDescent="0.35">
      <c r="A184" s="1">
        <v>43361.341446759259</v>
      </c>
      <c r="B184">
        <v>304</v>
      </c>
      <c r="C184">
        <v>3.9409999999999998</v>
      </c>
      <c r="D184">
        <v>16.59</v>
      </c>
      <c r="E184">
        <v>2.7989999999999999</v>
      </c>
      <c r="F184" s="23">
        <f t="shared" si="2"/>
        <v>27.30663052231796</v>
      </c>
      <c r="G184">
        <v>21.343275517371801</v>
      </c>
      <c r="H184">
        <v>45.43</v>
      </c>
    </row>
    <row r="185" spans="1:8" x14ac:dyDescent="0.35">
      <c r="A185" s="1">
        <v>43361.343101851853</v>
      </c>
      <c r="B185">
        <v>304</v>
      </c>
      <c r="C185">
        <v>4.26</v>
      </c>
      <c r="D185">
        <v>15.35</v>
      </c>
      <c r="E185">
        <v>0.19800000000000001</v>
      </c>
      <c r="F185" s="23">
        <f t="shared" si="2"/>
        <v>1.8805344208140966</v>
      </c>
      <c r="G185">
        <v>18.425911032259101</v>
      </c>
      <c r="H185">
        <v>55.78</v>
      </c>
    </row>
    <row r="186" spans="1:8" x14ac:dyDescent="0.35">
      <c r="A186" s="1">
        <v>43361.343634259261</v>
      </c>
      <c r="B186">
        <v>304</v>
      </c>
      <c r="C186">
        <v>4.4779999999999998</v>
      </c>
      <c r="D186">
        <v>14.3</v>
      </c>
      <c r="E186">
        <v>0.10100000000000001</v>
      </c>
      <c r="F186" s="23">
        <f t="shared" si="2"/>
        <v>0.93736314411088251</v>
      </c>
      <c r="G186">
        <v>15.4860955437948</v>
      </c>
      <c r="H186">
        <v>87.9</v>
      </c>
    </row>
    <row r="187" spans="1:8" x14ac:dyDescent="0.35">
      <c r="A187" s="1">
        <v>43361.344201388885</v>
      </c>
      <c r="B187">
        <v>304</v>
      </c>
      <c r="C187">
        <v>4.5170000000000003</v>
      </c>
      <c r="D187">
        <v>14.11</v>
      </c>
      <c r="E187">
        <v>0.19400000000000001</v>
      </c>
      <c r="F187" s="23">
        <f t="shared" si="2"/>
        <v>1.7929097926665019</v>
      </c>
      <c r="G187">
        <v>14.6384327851097</v>
      </c>
      <c r="H187">
        <v>84.8</v>
      </c>
    </row>
    <row r="188" spans="1:8" x14ac:dyDescent="0.35">
      <c r="A188" s="1">
        <v>43361.344618055555</v>
      </c>
      <c r="B188">
        <v>304</v>
      </c>
      <c r="C188">
        <v>4.7629999999999999</v>
      </c>
      <c r="D188">
        <v>13</v>
      </c>
      <c r="E188">
        <v>0.09</v>
      </c>
      <c r="F188" s="23">
        <f t="shared" si="2"/>
        <v>0.81138188477250317</v>
      </c>
      <c r="G188">
        <v>12.213832258985899</v>
      </c>
      <c r="H188">
        <v>51.98</v>
      </c>
    </row>
    <row r="189" spans="1:8" x14ac:dyDescent="0.35">
      <c r="A189" s="1">
        <v>43361.345000000001</v>
      </c>
      <c r="B189">
        <v>304</v>
      </c>
      <c r="C189">
        <v>5.0019999999999998</v>
      </c>
      <c r="D189">
        <v>11.74</v>
      </c>
      <c r="E189">
        <v>5.7000000000000002E-2</v>
      </c>
      <c r="F189" s="23">
        <f t="shared" si="2"/>
        <v>0.49942407423369339</v>
      </c>
      <c r="G189">
        <v>9.2158374244638903</v>
      </c>
      <c r="H189">
        <v>55.25</v>
      </c>
    </row>
    <row r="190" spans="1:8" x14ac:dyDescent="0.35">
      <c r="A190" s="1">
        <v>43361.345381944448</v>
      </c>
      <c r="B190">
        <v>304</v>
      </c>
      <c r="C190">
        <v>5.2450000000000001</v>
      </c>
      <c r="D190">
        <v>11.2</v>
      </c>
      <c r="E190">
        <v>0.05</v>
      </c>
      <c r="F190" s="23">
        <f t="shared" si="2"/>
        <v>0.43272247344165821</v>
      </c>
      <c r="G190">
        <v>8.4207487248580506</v>
      </c>
      <c r="H190">
        <v>49.59</v>
      </c>
    </row>
    <row r="191" spans="1:8" x14ac:dyDescent="0.35">
      <c r="A191" s="1">
        <v>43361.345775462964</v>
      </c>
      <c r="B191">
        <v>304</v>
      </c>
      <c r="C191">
        <v>5.508</v>
      </c>
      <c r="D191">
        <v>10.11</v>
      </c>
      <c r="E191">
        <v>4.2999999999999997E-2</v>
      </c>
      <c r="F191" s="23">
        <f t="shared" si="2"/>
        <v>0.36293098207980795</v>
      </c>
      <c r="G191">
        <v>7.0149388361168699</v>
      </c>
      <c r="H191">
        <v>29.19</v>
      </c>
    </row>
    <row r="192" spans="1:8" x14ac:dyDescent="0.35">
      <c r="A192" s="1">
        <v>43361.346087962964</v>
      </c>
      <c r="B192">
        <v>304</v>
      </c>
      <c r="C192">
        <v>5.5250000000000004</v>
      </c>
      <c r="D192">
        <v>10.45</v>
      </c>
      <c r="E192">
        <v>4.1000000000000002E-2</v>
      </c>
      <c r="F192" s="23">
        <f t="shared" si="2"/>
        <v>0.34877430554171007</v>
      </c>
      <c r="G192">
        <v>7.3829415193316503</v>
      </c>
      <c r="H192">
        <v>31.27</v>
      </c>
    </row>
    <row r="193" spans="1:10" x14ac:dyDescent="0.35">
      <c r="A193" s="1">
        <v>43361.346435185187</v>
      </c>
      <c r="B193">
        <v>304</v>
      </c>
      <c r="C193">
        <v>5.7969999999999997</v>
      </c>
      <c r="D193">
        <v>10.25</v>
      </c>
      <c r="E193">
        <v>0.04</v>
      </c>
      <c r="F193" s="23">
        <f t="shared" si="2"/>
        <v>0.33870274203684708</v>
      </c>
      <c r="G193">
        <v>7.1854037460839599</v>
      </c>
      <c r="H193">
        <v>27.93</v>
      </c>
    </row>
    <row r="194" spans="1:10" x14ac:dyDescent="0.35">
      <c r="A194" s="1">
        <v>43361.346990740742</v>
      </c>
      <c r="B194">
        <v>304</v>
      </c>
      <c r="C194">
        <v>5.9379999999999997</v>
      </c>
      <c r="D194">
        <v>9.5500000000000007</v>
      </c>
      <c r="E194">
        <v>3.7999999999999999E-2</v>
      </c>
      <c r="F194" s="23">
        <f t="shared" si="2"/>
        <v>0.31660112034097104</v>
      </c>
      <c r="G194">
        <v>6.3697496254854</v>
      </c>
      <c r="H194">
        <v>29.87</v>
      </c>
    </row>
    <row r="195" spans="1:10" x14ac:dyDescent="0.35">
      <c r="A195" s="1">
        <v>43388.371701388889</v>
      </c>
      <c r="B195">
        <v>304</v>
      </c>
      <c r="C195">
        <v>6.8000000000000005E-2</v>
      </c>
      <c r="D195">
        <v>3.8170000000000002</v>
      </c>
      <c r="E195">
        <v>10.5</v>
      </c>
      <c r="F195" s="23">
        <f t="shared" si="2"/>
        <v>76.449709145170303</v>
      </c>
      <c r="G195">
        <v>5.6236721680530604</v>
      </c>
    </row>
    <row r="196" spans="1:10" x14ac:dyDescent="0.35">
      <c r="A196" s="1">
        <v>43388.372129629628</v>
      </c>
      <c r="B196">
        <v>304</v>
      </c>
      <c r="C196">
        <v>0.51</v>
      </c>
      <c r="D196">
        <v>3.83</v>
      </c>
      <c r="E196">
        <v>10.41</v>
      </c>
      <c r="F196" s="23">
        <f t="shared" si="2"/>
        <v>75.817817105084018</v>
      </c>
      <c r="G196">
        <v>5.6444137252099003</v>
      </c>
      <c r="H196">
        <v>67.47</v>
      </c>
    </row>
    <row r="197" spans="1:10" x14ac:dyDescent="0.35">
      <c r="A197" s="1">
        <v>43388.372557870367</v>
      </c>
      <c r="B197">
        <v>304</v>
      </c>
      <c r="C197">
        <v>1.0249999999999999</v>
      </c>
      <c r="D197">
        <v>3.8620000000000001</v>
      </c>
      <c r="E197">
        <v>10.38</v>
      </c>
      <c r="F197" s="23">
        <f t="shared" si="2"/>
        <v>75.656762607878335</v>
      </c>
      <c r="G197">
        <v>5.6883709489504799</v>
      </c>
      <c r="H197">
        <v>110.5</v>
      </c>
    </row>
    <row r="198" spans="1:10" x14ac:dyDescent="0.35">
      <c r="A198" s="1">
        <v>43388.373101851852</v>
      </c>
      <c r="B198">
        <v>304</v>
      </c>
      <c r="C198">
        <v>2.012</v>
      </c>
      <c r="D198">
        <v>3.9180000000000001</v>
      </c>
      <c r="E198">
        <v>10.33</v>
      </c>
      <c r="F198" s="23">
        <f t="shared" si="2"/>
        <v>75.392460589848682</v>
      </c>
      <c r="G198">
        <v>5.7708538006183296</v>
      </c>
      <c r="H198">
        <v>142.6</v>
      </c>
    </row>
    <row r="199" spans="1:10" x14ac:dyDescent="0.35">
      <c r="A199" s="1">
        <v>43388.373622685183</v>
      </c>
      <c r="B199">
        <v>304</v>
      </c>
      <c r="C199">
        <v>2.9449999999999998</v>
      </c>
      <c r="D199">
        <v>3.9140000000000001</v>
      </c>
      <c r="E199">
        <v>10.3</v>
      </c>
      <c r="F199" s="23">
        <f t="shared" si="2"/>
        <v>75.166372967139353</v>
      </c>
      <c r="G199">
        <v>5.7665844552684504</v>
      </c>
      <c r="H199">
        <v>47.33</v>
      </c>
    </row>
    <row r="200" spans="1:10" x14ac:dyDescent="0.35">
      <c r="A200" s="1">
        <v>43388.374131944445</v>
      </c>
      <c r="B200">
        <v>304</v>
      </c>
      <c r="C200">
        <v>4.0019999999999998</v>
      </c>
      <c r="D200">
        <v>3.9489999999999998</v>
      </c>
      <c r="E200">
        <v>10.29</v>
      </c>
      <c r="F200" s="23">
        <f t="shared" si="2"/>
        <v>75.15579338570258</v>
      </c>
      <c r="G200">
        <v>5.8148780775120699</v>
      </c>
      <c r="H200">
        <v>51.77</v>
      </c>
    </row>
    <row r="201" spans="1:10" x14ac:dyDescent="0.35">
      <c r="A201" s="21">
        <v>43388.374675925923</v>
      </c>
      <c r="B201" s="16">
        <v>304</v>
      </c>
      <c r="C201" s="16">
        <v>4.9870000000000001</v>
      </c>
      <c r="D201" s="16">
        <v>3.972</v>
      </c>
      <c r="E201" s="16">
        <v>10.26</v>
      </c>
      <c r="F201" s="23">
        <f t="shared" si="2"/>
        <v>74.977590670661641</v>
      </c>
      <c r="G201" s="16">
        <v>5.8487454352691701</v>
      </c>
      <c r="H201" s="16">
        <v>51.27</v>
      </c>
      <c r="I201" s="16"/>
      <c r="J201" s="16"/>
    </row>
    <row r="202" spans="1:10" x14ac:dyDescent="0.35">
      <c r="A202" s="15">
        <v>43388.3753125</v>
      </c>
      <c r="B202" s="11">
        <v>304</v>
      </c>
      <c r="C202" s="11">
        <v>6.0410000000000004</v>
      </c>
      <c r="D202" s="11">
        <v>3.9740000000000002</v>
      </c>
      <c r="E202" s="11">
        <v>10.220000000000001</v>
      </c>
      <c r="F202" s="23">
        <f t="shared" si="2"/>
        <v>74.688824897057913</v>
      </c>
      <c r="G202" s="11">
        <v>5.85004511924582</v>
      </c>
      <c r="H202" s="11">
        <v>50.89</v>
      </c>
      <c r="I202" s="11"/>
      <c r="J202" s="11"/>
    </row>
    <row r="203" spans="1:10" x14ac:dyDescent="0.35">
      <c r="A203" s="1">
        <v>43480.603993055556</v>
      </c>
      <c r="B203">
        <v>304</v>
      </c>
      <c r="C203">
        <v>1.2999999999999999E-2</v>
      </c>
      <c r="D203">
        <v>2.2650000000000001</v>
      </c>
      <c r="E203">
        <v>10.79</v>
      </c>
      <c r="F203" s="23">
        <f t="shared" si="2"/>
        <v>75.716567357139326</v>
      </c>
      <c r="G203">
        <v>3.2645025344934702</v>
      </c>
    </row>
    <row r="204" spans="1:10" x14ac:dyDescent="0.35">
      <c r="A204" s="1">
        <v>43480.60465277778</v>
      </c>
      <c r="B204">
        <v>304</v>
      </c>
      <c r="C204">
        <v>2.1000000000000001E-2</v>
      </c>
      <c r="D204">
        <v>1.119</v>
      </c>
      <c r="E204">
        <v>10.79</v>
      </c>
      <c r="F204" s="23">
        <f t="shared" si="2"/>
        <v>73.679998835596507</v>
      </c>
      <c r="G204">
        <v>1.6163536275510999</v>
      </c>
    </row>
    <row r="205" spans="1:10" x14ac:dyDescent="0.35">
      <c r="A205" s="1">
        <v>43480.606215277781</v>
      </c>
      <c r="B205">
        <v>304</v>
      </c>
      <c r="C205">
        <v>1.008</v>
      </c>
      <c r="D205">
        <v>3.548</v>
      </c>
      <c r="E205">
        <v>7.5590000000000002</v>
      </c>
      <c r="F205" s="23">
        <f t="shared" si="2"/>
        <v>54.686137328610833</v>
      </c>
      <c r="G205">
        <v>5.0773261895869002</v>
      </c>
    </row>
    <row r="206" spans="1:10" x14ac:dyDescent="0.35">
      <c r="A206" s="1">
        <v>43480.607685185183</v>
      </c>
      <c r="B206">
        <v>304</v>
      </c>
      <c r="C206">
        <v>2.0150000000000001</v>
      </c>
      <c r="D206">
        <v>4.3109999999999999</v>
      </c>
      <c r="E206">
        <v>5.5209999999999999</v>
      </c>
      <c r="F206" s="23">
        <f t="shared" si="2"/>
        <v>40.671877962108674</v>
      </c>
      <c r="G206">
        <v>6.0680363265788699</v>
      </c>
    </row>
    <row r="207" spans="1:10" x14ac:dyDescent="0.35">
      <c r="A207" s="1">
        <v>43480.608888888892</v>
      </c>
      <c r="B207">
        <v>304</v>
      </c>
      <c r="C207">
        <v>3.0059999999999998</v>
      </c>
      <c r="D207">
        <v>4.633</v>
      </c>
      <c r="E207">
        <v>3.1909999999999998</v>
      </c>
      <c r="F207" s="23">
        <f t="shared" si="2"/>
        <v>23.687440005327332</v>
      </c>
      <c r="G207">
        <v>6.4279550140269004</v>
      </c>
    </row>
    <row r="208" spans="1:10" x14ac:dyDescent="0.35">
      <c r="A208" s="1">
        <v>43480.611134259256</v>
      </c>
      <c r="B208">
        <v>304</v>
      </c>
      <c r="C208">
        <v>5.0090000000000003</v>
      </c>
      <c r="D208">
        <v>4.8540000000000001</v>
      </c>
      <c r="E208">
        <v>0.76900000000000002</v>
      </c>
      <c r="F208" s="23">
        <f t="shared" si="2"/>
        <v>5.7384061624019953</v>
      </c>
      <c r="G208">
        <v>5.7463031997698604</v>
      </c>
    </row>
    <row r="209" spans="1:9" x14ac:dyDescent="0.35">
      <c r="A209" s="1">
        <v>43480.612303240741</v>
      </c>
      <c r="B209">
        <v>304</v>
      </c>
      <c r="C209">
        <v>5.6820000000000004</v>
      </c>
      <c r="D209">
        <v>5.0380000000000003</v>
      </c>
      <c r="E209">
        <v>0.161</v>
      </c>
      <c r="F209" s="23">
        <f t="shared" si="2"/>
        <v>1.2066541377119404</v>
      </c>
      <c r="G209">
        <v>4.3630002338249403</v>
      </c>
    </row>
    <row r="210" spans="1:9" x14ac:dyDescent="0.35">
      <c r="A210" s="1">
        <v>43480.613067129627</v>
      </c>
      <c r="B210">
        <v>304</v>
      </c>
      <c r="C210">
        <v>5.2039999999999997</v>
      </c>
      <c r="D210">
        <v>5.0149999999999997</v>
      </c>
      <c r="E210">
        <v>0.11</v>
      </c>
      <c r="F210" s="23">
        <f t="shared" si="2"/>
        <v>0.823973354948901</v>
      </c>
      <c r="G210">
        <v>4.4740713514015003</v>
      </c>
    </row>
    <row r="211" spans="1:9" x14ac:dyDescent="0.35">
      <c r="A211" s="1">
        <v>43550.428495370368</v>
      </c>
      <c r="B211">
        <v>304</v>
      </c>
      <c r="C211">
        <v>0.53400000000000003</v>
      </c>
      <c r="D211">
        <v>2.343</v>
      </c>
      <c r="E211">
        <v>6.3659999999999997</v>
      </c>
      <c r="F211" s="23">
        <f t="shared" si="2"/>
        <v>44.755021567963496</v>
      </c>
      <c r="G211">
        <v>3.2935103929018701</v>
      </c>
    </row>
    <row r="212" spans="1:9" x14ac:dyDescent="0.35">
      <c r="A212" s="1">
        <v>43550.4296875</v>
      </c>
      <c r="B212">
        <v>304</v>
      </c>
      <c r="C212">
        <v>1.006</v>
      </c>
      <c r="D212">
        <v>3.234</v>
      </c>
      <c r="E212">
        <v>4.0170000000000003</v>
      </c>
      <c r="F212" s="23">
        <f t="shared" si="2"/>
        <v>28.845333869579044</v>
      </c>
      <c r="G212">
        <v>4.5484144542254299</v>
      </c>
    </row>
    <row r="213" spans="1:9" x14ac:dyDescent="0.35">
      <c r="A213" s="1">
        <v>43550.430995370371</v>
      </c>
      <c r="B213">
        <v>304</v>
      </c>
      <c r="C213">
        <v>2.024</v>
      </c>
      <c r="D213">
        <v>4.1710000000000003</v>
      </c>
      <c r="E213">
        <v>1.661</v>
      </c>
      <c r="F213" s="23">
        <f t="shared" si="2"/>
        <v>12.195627050499933</v>
      </c>
      <c r="G213">
        <v>5.7701432782880202</v>
      </c>
    </row>
    <row r="214" spans="1:9" x14ac:dyDescent="0.35">
      <c r="A214" s="1">
        <v>43550.43167824074</v>
      </c>
      <c r="B214">
        <v>304</v>
      </c>
      <c r="C214">
        <v>3.0169999999999999</v>
      </c>
      <c r="D214">
        <v>4.3109999999999999</v>
      </c>
      <c r="E214">
        <v>0.94</v>
      </c>
      <c r="F214" s="23">
        <f t="shared" ref="F214:F277" si="3" xml:space="preserve"> E214/(0.004*D214^2 - 0.3435*D214 + 14.438)*100*0.96</f>
        <v>6.9247537193229762</v>
      </c>
      <c r="G214">
        <v>5.8509613166088004</v>
      </c>
    </row>
    <row r="215" spans="1:9" x14ac:dyDescent="0.35">
      <c r="A215" s="1">
        <v>43550.432280092595</v>
      </c>
      <c r="B215">
        <v>304</v>
      </c>
      <c r="C215">
        <v>4.0049999999999999</v>
      </c>
      <c r="D215">
        <v>4.7329999999999997</v>
      </c>
      <c r="E215">
        <v>0.46400000000000002</v>
      </c>
      <c r="F215" s="23">
        <f t="shared" si="3"/>
        <v>3.452536245868604</v>
      </c>
      <c r="G215">
        <v>5.4743280271021399</v>
      </c>
    </row>
    <row r="216" spans="1:9" x14ac:dyDescent="0.35">
      <c r="A216" s="1">
        <v>43550.433020833334</v>
      </c>
      <c r="B216">
        <v>304</v>
      </c>
      <c r="C216">
        <v>4.9960000000000004</v>
      </c>
      <c r="D216">
        <v>5.0549999999999997</v>
      </c>
      <c r="E216">
        <v>0.254</v>
      </c>
      <c r="F216" s="23">
        <f t="shared" si="3"/>
        <v>1.9044317056763278</v>
      </c>
      <c r="G216">
        <v>4.84405125590773</v>
      </c>
    </row>
    <row r="217" spans="1:9" x14ac:dyDescent="0.35">
      <c r="A217" s="15">
        <v>43550.433553240742</v>
      </c>
      <c r="B217" s="11">
        <v>304</v>
      </c>
      <c r="C217" s="11">
        <v>5.5039999999999996</v>
      </c>
      <c r="D217" s="11">
        <v>5.1509999999999998</v>
      </c>
      <c r="E217" s="11">
        <v>0.14899999999999999</v>
      </c>
      <c r="F217" s="23">
        <f t="shared" si="3"/>
        <v>1.1197076870571669</v>
      </c>
      <c r="G217" s="11">
        <v>4.08887407125167</v>
      </c>
      <c r="H217" s="11"/>
      <c r="I217" s="11"/>
    </row>
    <row r="218" spans="1:9" x14ac:dyDescent="0.35">
      <c r="A218" s="1">
        <v>43598.561041666668</v>
      </c>
      <c r="B218">
        <v>304</v>
      </c>
      <c r="C218" s="14">
        <v>0.10199999999999999</v>
      </c>
      <c r="D218">
        <v>13.98</v>
      </c>
      <c r="E218">
        <v>10.24</v>
      </c>
      <c r="F218" s="23">
        <f t="shared" si="3"/>
        <v>94.363098806450409</v>
      </c>
      <c r="G218">
        <v>19.117608849347</v>
      </c>
      <c r="I218">
        <v>0</v>
      </c>
    </row>
    <row r="219" spans="1:9" x14ac:dyDescent="0.35">
      <c r="A219" s="1">
        <v>43598.561539351853</v>
      </c>
      <c r="B219">
        <v>304</v>
      </c>
      <c r="C219" s="14">
        <v>0.495</v>
      </c>
      <c r="D219">
        <v>13.93</v>
      </c>
      <c r="E219">
        <v>10.29</v>
      </c>
      <c r="F219" s="23">
        <f t="shared" si="3"/>
        <v>94.718451072575405</v>
      </c>
      <c r="G219">
        <v>19.0641722207776</v>
      </c>
      <c r="I219">
        <v>0</v>
      </c>
    </row>
    <row r="220" spans="1:9" x14ac:dyDescent="0.35">
      <c r="A220" s="1">
        <v>43598.562245370369</v>
      </c>
      <c r="B220">
        <v>304</v>
      </c>
      <c r="C220" s="14">
        <v>0.99399999999999999</v>
      </c>
      <c r="D220">
        <v>12.55</v>
      </c>
      <c r="E220">
        <v>10.14</v>
      </c>
      <c r="F220" s="23">
        <f t="shared" si="3"/>
        <v>90.49291699377666</v>
      </c>
      <c r="G220">
        <v>17.366204121394599</v>
      </c>
      <c r="I220">
        <v>0</v>
      </c>
    </row>
    <row r="221" spans="1:9" x14ac:dyDescent="0.35">
      <c r="A221" s="1">
        <v>43598.562569444446</v>
      </c>
      <c r="B221">
        <v>304</v>
      </c>
      <c r="C221" s="14">
        <v>1.19</v>
      </c>
      <c r="D221">
        <v>12.3</v>
      </c>
      <c r="E221">
        <v>10.16</v>
      </c>
      <c r="F221" s="23">
        <f t="shared" si="3"/>
        <v>90.15992627177944</v>
      </c>
      <c r="G221">
        <v>17.0518111657478</v>
      </c>
      <c r="I221">
        <v>0</v>
      </c>
    </row>
    <row r="222" spans="1:9" x14ac:dyDescent="0.35">
      <c r="A222" s="1">
        <v>43598.562986111108</v>
      </c>
      <c r="B222">
        <v>304</v>
      </c>
      <c r="C222" s="14">
        <v>1.2569999999999999</v>
      </c>
      <c r="D222">
        <v>12.32</v>
      </c>
      <c r="E222">
        <v>10.199999999999999</v>
      </c>
      <c r="F222" s="23">
        <f t="shared" si="3"/>
        <v>90.555906730967266</v>
      </c>
      <c r="G222">
        <v>17.075016423615601</v>
      </c>
      <c r="I222">
        <v>0</v>
      </c>
    </row>
    <row r="223" spans="1:9" x14ac:dyDescent="0.35">
      <c r="A223" s="1">
        <v>43598.563657407409</v>
      </c>
      <c r="B223">
        <v>304</v>
      </c>
      <c r="C223" s="14">
        <v>1.534</v>
      </c>
      <c r="D223">
        <v>11.53</v>
      </c>
      <c r="E223">
        <v>10.17</v>
      </c>
      <c r="F223" s="23">
        <f t="shared" si="3"/>
        <v>88.682123799525399</v>
      </c>
      <c r="G223">
        <v>16.069440050396398</v>
      </c>
      <c r="I223">
        <v>0</v>
      </c>
    </row>
    <row r="224" spans="1:9" x14ac:dyDescent="0.35">
      <c r="A224" s="1">
        <v>43598.564143518517</v>
      </c>
      <c r="B224">
        <v>304</v>
      </c>
      <c r="C224" s="14">
        <v>1.766</v>
      </c>
      <c r="D224">
        <v>10.56</v>
      </c>
      <c r="E224">
        <v>10.039999999999999</v>
      </c>
      <c r="F224" s="23">
        <f t="shared" si="3"/>
        <v>85.62371560873143</v>
      </c>
      <c r="G224">
        <v>14.828066046677501</v>
      </c>
      <c r="I224">
        <v>0</v>
      </c>
    </row>
    <row r="225" spans="1:9" x14ac:dyDescent="0.35">
      <c r="A225" s="1">
        <v>43598.564652777779</v>
      </c>
      <c r="B225">
        <v>304</v>
      </c>
      <c r="C225" s="14">
        <v>2.0049999999999999</v>
      </c>
      <c r="D225">
        <v>9.99</v>
      </c>
      <c r="E225">
        <v>9.9600000000000009</v>
      </c>
      <c r="F225" s="23">
        <f t="shared" si="3"/>
        <v>83.832243138334931</v>
      </c>
      <c r="G225">
        <v>14.0578496696616</v>
      </c>
      <c r="I225">
        <v>0</v>
      </c>
    </row>
    <row r="226" spans="1:9" x14ac:dyDescent="0.35">
      <c r="A226" s="1">
        <v>43598.565127314818</v>
      </c>
      <c r="B226">
        <v>304</v>
      </c>
      <c r="C226" s="14">
        <v>2.2599999999999998</v>
      </c>
      <c r="D226">
        <v>9.24</v>
      </c>
      <c r="E226">
        <v>9.68</v>
      </c>
      <c r="F226" s="23">
        <f t="shared" si="3"/>
        <v>80.071893751986522</v>
      </c>
      <c r="G226">
        <v>13.0868733278474</v>
      </c>
      <c r="I226">
        <v>0</v>
      </c>
    </row>
    <row r="227" spans="1:9" x14ac:dyDescent="0.35">
      <c r="A227" s="1">
        <v>43598.565763888888</v>
      </c>
      <c r="B227">
        <v>304</v>
      </c>
      <c r="C227" s="14">
        <v>2.512</v>
      </c>
      <c r="D227">
        <v>8.1199999999999992</v>
      </c>
      <c r="E227">
        <v>9.1999999999999993</v>
      </c>
      <c r="F227" s="23">
        <f t="shared" si="3"/>
        <v>74.140499066293074</v>
      </c>
      <c r="G227">
        <v>11.553719102338601</v>
      </c>
      <c r="I227">
        <v>0</v>
      </c>
    </row>
    <row r="228" spans="1:9" x14ac:dyDescent="0.35">
      <c r="A228" s="1">
        <v>43598.566342592596</v>
      </c>
      <c r="B228">
        <v>304</v>
      </c>
      <c r="C228" s="14">
        <v>2.7759999999999998</v>
      </c>
      <c r="D228">
        <v>7.9390000000000001</v>
      </c>
      <c r="E228">
        <v>9.1</v>
      </c>
      <c r="F228" s="23">
        <f t="shared" si="3"/>
        <v>73.024767898799922</v>
      </c>
      <c r="G228">
        <v>11.3084724517122</v>
      </c>
      <c r="I228">
        <v>0</v>
      </c>
    </row>
    <row r="229" spans="1:9" x14ac:dyDescent="0.35">
      <c r="A229" s="1">
        <v>43598.566921296297</v>
      </c>
      <c r="B229">
        <v>304</v>
      </c>
      <c r="C229" s="14">
        <v>2.9670000000000001</v>
      </c>
      <c r="D229">
        <v>7.6440000000000001</v>
      </c>
      <c r="E229">
        <v>8.7899999999999991</v>
      </c>
      <c r="F229" s="23">
        <f t="shared" si="3"/>
        <v>70.051417355148843</v>
      </c>
      <c r="G229">
        <v>10.900130619043001</v>
      </c>
      <c r="I229">
        <v>0</v>
      </c>
    </row>
    <row r="230" spans="1:9" x14ac:dyDescent="0.35">
      <c r="A230" s="1">
        <v>43598.567511574074</v>
      </c>
      <c r="B230">
        <v>304</v>
      </c>
      <c r="C230" s="14">
        <v>3.26</v>
      </c>
      <c r="D230">
        <v>7.391</v>
      </c>
      <c r="E230">
        <v>8.44</v>
      </c>
      <c r="F230" s="23">
        <f t="shared" si="3"/>
        <v>66.864179279850049</v>
      </c>
      <c r="G230">
        <v>10.5594916128405</v>
      </c>
      <c r="I230">
        <v>0</v>
      </c>
    </row>
    <row r="231" spans="1:9" x14ac:dyDescent="0.35">
      <c r="A231" s="1">
        <v>43598.568425925929</v>
      </c>
      <c r="B231">
        <v>304</v>
      </c>
      <c r="C231" s="14">
        <v>3.5030000000000001</v>
      </c>
      <c r="D231">
        <v>6.9039999999999999</v>
      </c>
      <c r="E231">
        <v>7.3970000000000002</v>
      </c>
      <c r="F231" s="23">
        <f t="shared" si="3"/>
        <v>57.934573781716075</v>
      </c>
      <c r="G231">
        <v>9.8341974816249795</v>
      </c>
      <c r="I231">
        <v>0</v>
      </c>
    </row>
    <row r="232" spans="1:9" x14ac:dyDescent="0.35">
      <c r="A232" s="1">
        <v>43598.569594907407</v>
      </c>
      <c r="B232">
        <v>304</v>
      </c>
      <c r="C232" s="14">
        <v>3.7650000000000001</v>
      </c>
      <c r="D232">
        <v>6.6150000000000002</v>
      </c>
      <c r="E232">
        <v>6.1040000000000001</v>
      </c>
      <c r="F232" s="23">
        <f t="shared" si="3"/>
        <v>47.483544881813145</v>
      </c>
      <c r="G232">
        <v>9.3740833166824693</v>
      </c>
      <c r="I232">
        <v>0</v>
      </c>
    </row>
    <row r="233" spans="1:9" x14ac:dyDescent="0.35">
      <c r="A233" s="1">
        <v>43598.570509259262</v>
      </c>
      <c r="B233">
        <v>304</v>
      </c>
      <c r="C233" s="14">
        <v>4.0090000000000003</v>
      </c>
      <c r="D233">
        <v>6.266</v>
      </c>
      <c r="E233">
        <v>4.7850000000000001</v>
      </c>
      <c r="F233" s="23">
        <f t="shared" si="3"/>
        <v>36.918091529635554</v>
      </c>
      <c r="G233">
        <v>8.8079966376112395</v>
      </c>
      <c r="I233">
        <v>0</v>
      </c>
    </row>
    <row r="234" spans="1:9" x14ac:dyDescent="0.35">
      <c r="A234" s="1">
        <v>43598.571701388886</v>
      </c>
      <c r="B234">
        <v>304</v>
      </c>
      <c r="C234" s="14">
        <v>4.9980000000000002</v>
      </c>
      <c r="D234">
        <v>5.9039999999999999</v>
      </c>
      <c r="E234">
        <v>2.464</v>
      </c>
      <c r="F234" s="23">
        <f t="shared" si="3"/>
        <v>18.84902133316017</v>
      </c>
      <c r="G234">
        <v>8.0505724306074509</v>
      </c>
      <c r="I234">
        <v>0</v>
      </c>
    </row>
    <row r="235" spans="1:9" x14ac:dyDescent="0.35">
      <c r="A235" s="1">
        <v>43598.573738425926</v>
      </c>
      <c r="B235">
        <v>304</v>
      </c>
      <c r="C235" s="14">
        <v>6.0279999999999996</v>
      </c>
      <c r="D235">
        <v>5.8410000000000002</v>
      </c>
      <c r="E235">
        <v>1.0449999999999999</v>
      </c>
      <c r="F235" s="23">
        <f t="shared" si="3"/>
        <v>7.9821225762839365</v>
      </c>
      <c r="G235">
        <v>7.5071524230841398</v>
      </c>
      <c r="I235">
        <v>0</v>
      </c>
    </row>
    <row r="236" spans="1:9" x14ac:dyDescent="0.35">
      <c r="A236" s="1">
        <v>43598.575185185182</v>
      </c>
      <c r="B236">
        <v>304</v>
      </c>
      <c r="C236" s="14">
        <v>0.755</v>
      </c>
      <c r="D236">
        <v>12.92</v>
      </c>
      <c r="E236" s="13" t="s">
        <v>29</v>
      </c>
      <c r="F236" s="23">
        <f t="shared" si="3"/>
        <v>92.871128485451422</v>
      </c>
      <c r="G236">
        <v>17.8310685668072</v>
      </c>
      <c r="I236">
        <v>0</v>
      </c>
    </row>
    <row r="237" spans="1:9" x14ac:dyDescent="0.35">
      <c r="A237" s="1">
        <v>43626.548692129632</v>
      </c>
      <c r="B237">
        <v>304</v>
      </c>
      <c r="C237">
        <v>5.3999999999999999E-2</v>
      </c>
      <c r="D237">
        <v>19.309999999999999</v>
      </c>
      <c r="E237">
        <v>9</v>
      </c>
      <c r="F237" s="23">
        <f t="shared" si="3"/>
        <v>92.938008605672351</v>
      </c>
      <c r="G237">
        <v>26.0123043183658</v>
      </c>
      <c r="I237">
        <v>0</v>
      </c>
    </row>
    <row r="238" spans="1:9" x14ac:dyDescent="0.35">
      <c r="A238" s="1">
        <v>43626.549293981479</v>
      </c>
      <c r="B238">
        <v>304</v>
      </c>
      <c r="C238">
        <v>0.52300000000000002</v>
      </c>
      <c r="D238">
        <v>19.3</v>
      </c>
      <c r="E238">
        <v>8.93</v>
      </c>
      <c r="F238" s="23">
        <f t="shared" si="3"/>
        <v>92.196407772941811</v>
      </c>
      <c r="G238">
        <v>26.005524489658399</v>
      </c>
      <c r="I238">
        <v>0</v>
      </c>
    </row>
    <row r="239" spans="1:9" x14ac:dyDescent="0.35">
      <c r="A239" s="1">
        <v>43626.549745370372</v>
      </c>
      <c r="B239">
        <v>304</v>
      </c>
      <c r="C239">
        <v>0.95899999999999996</v>
      </c>
      <c r="D239">
        <v>19.29</v>
      </c>
      <c r="E239">
        <v>8.93</v>
      </c>
      <c r="F239" s="23">
        <f t="shared" si="3"/>
        <v>92.177657812251113</v>
      </c>
      <c r="G239">
        <v>25.985362522075398</v>
      </c>
      <c r="I239">
        <v>0</v>
      </c>
    </row>
    <row r="240" spans="1:9" x14ac:dyDescent="0.35">
      <c r="A240" s="1">
        <v>43626.550682870373</v>
      </c>
      <c r="B240">
        <v>304</v>
      </c>
      <c r="C240">
        <v>1.264</v>
      </c>
      <c r="D240">
        <v>19.23</v>
      </c>
      <c r="E240">
        <v>8.98</v>
      </c>
      <c r="F240" s="23">
        <f t="shared" si="3"/>
        <v>92.580634276575154</v>
      </c>
      <c r="G240">
        <v>25.951276916184</v>
      </c>
      <c r="I240">
        <v>0</v>
      </c>
    </row>
    <row r="241" spans="1:9" x14ac:dyDescent="0.35">
      <c r="A241" s="1">
        <v>43626.55127314815</v>
      </c>
      <c r="B241">
        <v>304</v>
      </c>
      <c r="C241">
        <v>1.5169999999999999</v>
      </c>
      <c r="D241">
        <v>18.38</v>
      </c>
      <c r="E241">
        <v>9.06</v>
      </c>
      <c r="F241" s="23">
        <f t="shared" si="3"/>
        <v>91.787814635724061</v>
      </c>
      <c r="G241">
        <v>24.926258687913201</v>
      </c>
      <c r="I241">
        <v>0</v>
      </c>
    </row>
    <row r="242" spans="1:9" x14ac:dyDescent="0.35">
      <c r="A242" s="1">
        <v>43626.552210648151</v>
      </c>
      <c r="B242">
        <v>304</v>
      </c>
      <c r="C242">
        <v>1.772</v>
      </c>
      <c r="D242">
        <v>17.91</v>
      </c>
      <c r="E242">
        <v>9.2899999999999991</v>
      </c>
      <c r="F242" s="23">
        <f t="shared" si="3"/>
        <v>93.201084160691849</v>
      </c>
      <c r="G242">
        <v>24.314054500950999</v>
      </c>
      <c r="I242">
        <v>0</v>
      </c>
    </row>
    <row r="243" spans="1:9" x14ac:dyDescent="0.35">
      <c r="A243" s="1">
        <v>43626.553078703706</v>
      </c>
      <c r="B243">
        <v>304</v>
      </c>
      <c r="C243">
        <v>2.0459999999999998</v>
      </c>
      <c r="D243">
        <v>16.920000000000002</v>
      </c>
      <c r="E243">
        <v>10.06</v>
      </c>
      <c r="F243" s="23">
        <f t="shared" si="3"/>
        <v>98.838152280019813</v>
      </c>
      <c r="G243">
        <v>23.1683070704415</v>
      </c>
      <c r="I243">
        <v>0</v>
      </c>
    </row>
    <row r="244" spans="1:9" x14ac:dyDescent="0.35">
      <c r="A244" s="1">
        <v>43626.554236111115</v>
      </c>
      <c r="B244">
        <v>304</v>
      </c>
      <c r="C244">
        <v>2.2410000000000001</v>
      </c>
      <c r="D244">
        <v>15.84</v>
      </c>
      <c r="E244">
        <v>11.17</v>
      </c>
      <c r="F244" s="23">
        <f t="shared" si="3"/>
        <v>107.22575517201876</v>
      </c>
      <c r="G244">
        <v>21.866764588541798</v>
      </c>
      <c r="I244">
        <v>0</v>
      </c>
    </row>
    <row r="245" spans="1:9" x14ac:dyDescent="0.35">
      <c r="A245" s="1">
        <v>43626.557083333333</v>
      </c>
      <c r="B245">
        <v>304</v>
      </c>
      <c r="C245">
        <v>2.528</v>
      </c>
      <c r="D245">
        <v>14.93</v>
      </c>
      <c r="E245">
        <v>13.08</v>
      </c>
      <c r="F245" s="23">
        <f t="shared" si="3"/>
        <v>123.09182816244335</v>
      </c>
      <c r="G245">
        <v>20.7693420584046</v>
      </c>
      <c r="I245">
        <v>0</v>
      </c>
    </row>
    <row r="246" spans="1:9" x14ac:dyDescent="0.35">
      <c r="A246" s="1">
        <v>43626.559016203704</v>
      </c>
      <c r="B246">
        <v>304</v>
      </c>
      <c r="C246">
        <v>2.7170000000000001</v>
      </c>
      <c r="D246">
        <v>13.51</v>
      </c>
      <c r="E246">
        <v>14.51</v>
      </c>
      <c r="F246" s="23">
        <f t="shared" si="3"/>
        <v>132.3176291070059</v>
      </c>
      <c r="G246">
        <v>18.980557221954498</v>
      </c>
      <c r="I246">
        <v>0</v>
      </c>
    </row>
    <row r="247" spans="1:9" x14ac:dyDescent="0.35">
      <c r="A247" s="1">
        <v>43626.560486111113</v>
      </c>
      <c r="B247">
        <v>304</v>
      </c>
      <c r="C247">
        <v>3.0329999999999999</v>
      </c>
      <c r="D247">
        <v>11.48</v>
      </c>
      <c r="E247">
        <v>14.33</v>
      </c>
      <c r="F247" s="23">
        <f t="shared" si="3"/>
        <v>124.8146669863246</v>
      </c>
      <c r="G247">
        <v>16.312402399116699</v>
      </c>
      <c r="I247">
        <v>0</v>
      </c>
    </row>
    <row r="248" spans="1:9" x14ac:dyDescent="0.35">
      <c r="A248" s="1">
        <v>43626.562777777777</v>
      </c>
      <c r="B248">
        <v>304</v>
      </c>
      <c r="C248">
        <v>3.2519999999999998</v>
      </c>
      <c r="D248">
        <v>10.56</v>
      </c>
      <c r="E248">
        <v>12.79</v>
      </c>
      <c r="F248" s="23">
        <f t="shared" si="3"/>
        <v>109.07642655733817</v>
      </c>
      <c r="G248">
        <v>15.0214439647508</v>
      </c>
      <c r="I248">
        <v>0</v>
      </c>
    </row>
    <row r="249" spans="1:9" x14ac:dyDescent="0.35">
      <c r="A249" s="1">
        <v>43626.564479166664</v>
      </c>
      <c r="B249">
        <v>304</v>
      </c>
      <c r="C249">
        <v>3.5019999999999998</v>
      </c>
      <c r="D249">
        <v>9.8000000000000007</v>
      </c>
      <c r="E249">
        <v>9.31</v>
      </c>
      <c r="F249" s="23">
        <f t="shared" si="3"/>
        <v>78.017713205294044</v>
      </c>
      <c r="G249">
        <v>13.898816615042501</v>
      </c>
      <c r="I249">
        <v>0</v>
      </c>
    </row>
    <row r="250" spans="1:9" x14ac:dyDescent="0.35">
      <c r="A250" s="1">
        <v>43626.565405092595</v>
      </c>
      <c r="B250">
        <v>304</v>
      </c>
      <c r="C250">
        <v>3.7469999999999999</v>
      </c>
      <c r="D250">
        <v>8.9700000000000006</v>
      </c>
      <c r="E250">
        <v>6.6909999999999998</v>
      </c>
      <c r="F250" s="23">
        <f t="shared" si="3"/>
        <v>55.000884263269974</v>
      </c>
      <c r="G250">
        <v>12.7044646916441</v>
      </c>
      <c r="I250">
        <v>0</v>
      </c>
    </row>
    <row r="251" spans="1:9" x14ac:dyDescent="0.35">
      <c r="A251" s="1">
        <v>43626.56826388889</v>
      </c>
      <c r="B251">
        <v>304</v>
      </c>
      <c r="C251">
        <v>4.008</v>
      </c>
      <c r="D251">
        <v>8.34</v>
      </c>
      <c r="E251">
        <v>4.657</v>
      </c>
      <c r="F251" s="23">
        <f t="shared" si="3"/>
        <v>37.723035065364755</v>
      </c>
      <c r="G251">
        <v>11.7707830534597</v>
      </c>
      <c r="I251">
        <v>0</v>
      </c>
    </row>
    <row r="252" spans="1:9" x14ac:dyDescent="0.35">
      <c r="A252" s="1">
        <v>43626.569340277776</v>
      </c>
      <c r="B252">
        <v>304</v>
      </c>
      <c r="C252">
        <v>4.2789999999999999</v>
      </c>
      <c r="D252">
        <v>7.702</v>
      </c>
      <c r="E252">
        <v>2.149</v>
      </c>
      <c r="F252" s="23">
        <f t="shared" si="3"/>
        <v>17.149631526620119</v>
      </c>
      <c r="G252">
        <v>10.6888047884513</v>
      </c>
      <c r="I252">
        <v>0</v>
      </c>
    </row>
    <row r="253" spans="1:9" x14ac:dyDescent="0.35">
      <c r="A253" s="1">
        <v>43626.571805555555</v>
      </c>
      <c r="B253">
        <v>304</v>
      </c>
      <c r="C253">
        <v>4.5250000000000004</v>
      </c>
      <c r="D253">
        <v>7.5049999999999999</v>
      </c>
      <c r="E253">
        <v>0.95</v>
      </c>
      <c r="F253" s="23">
        <f t="shared" si="3"/>
        <v>7.5463376158964781</v>
      </c>
      <c r="G253">
        <v>10.2470067953835</v>
      </c>
      <c r="I253">
        <v>0</v>
      </c>
    </row>
    <row r="254" spans="1:9" x14ac:dyDescent="0.35">
      <c r="A254" s="1">
        <v>43626.57240740741</v>
      </c>
      <c r="B254">
        <v>304</v>
      </c>
      <c r="C254">
        <v>4.7690000000000001</v>
      </c>
      <c r="D254">
        <v>7.2110000000000003</v>
      </c>
      <c r="E254">
        <v>0.27300000000000002</v>
      </c>
      <c r="F254" s="23">
        <f t="shared" si="3"/>
        <v>2.1536664012871065</v>
      </c>
      <c r="G254">
        <v>9.7364107466426901</v>
      </c>
      <c r="I254">
        <v>0</v>
      </c>
    </row>
    <row r="255" spans="1:9" x14ac:dyDescent="0.35">
      <c r="A255" s="1">
        <v>43626.572893518518</v>
      </c>
      <c r="B255">
        <v>304</v>
      </c>
      <c r="C255">
        <v>5.0410000000000004</v>
      </c>
      <c r="D255">
        <v>7.016</v>
      </c>
      <c r="E255">
        <v>0.107</v>
      </c>
      <c r="F255" s="23">
        <f t="shared" si="3"/>
        <v>0.84025220161978786</v>
      </c>
      <c r="G255">
        <v>9.3692201886931006</v>
      </c>
      <c r="I255">
        <v>0</v>
      </c>
    </row>
    <row r="256" spans="1:9" x14ac:dyDescent="0.35">
      <c r="A256" s="15">
        <v>43626.573298611111</v>
      </c>
      <c r="B256" s="11">
        <v>304</v>
      </c>
      <c r="C256" s="11">
        <v>6.0010000000000003</v>
      </c>
      <c r="D256" s="11">
        <v>6.782</v>
      </c>
      <c r="E256" s="11">
        <v>0.05</v>
      </c>
      <c r="F256" s="23">
        <f t="shared" si="3"/>
        <v>0.39048628661069823</v>
      </c>
      <c r="G256" s="11">
        <v>8.3242301130435905</v>
      </c>
      <c r="H256" s="11"/>
      <c r="I256" s="11">
        <v>0</v>
      </c>
    </row>
    <row r="257" spans="1:9" x14ac:dyDescent="0.35">
      <c r="A257" s="1">
        <v>43654.547974537039</v>
      </c>
      <c r="B257">
        <v>304</v>
      </c>
      <c r="C257">
        <v>0.44</v>
      </c>
      <c r="D257">
        <v>24.42</v>
      </c>
      <c r="E257">
        <v>7.7309999999999999</v>
      </c>
      <c r="F257" s="23">
        <f t="shared" si="3"/>
        <v>87.986881824746177</v>
      </c>
      <c r="G257">
        <v>31.080644216989199</v>
      </c>
      <c r="H257">
        <v>0</v>
      </c>
      <c r="I257">
        <v>0.64900000000000002</v>
      </c>
    </row>
    <row r="258" spans="1:9" x14ac:dyDescent="0.35">
      <c r="A258" s="1">
        <v>43654.550925925927</v>
      </c>
      <c r="B258">
        <v>304</v>
      </c>
      <c r="C258" s="17">
        <v>0.996</v>
      </c>
      <c r="D258">
        <v>24.27</v>
      </c>
      <c r="E258">
        <v>7.7489999999999997</v>
      </c>
      <c r="F258" s="23">
        <f t="shared" si="3"/>
        <v>87.959086557542477</v>
      </c>
      <c r="G258">
        <v>31.0330674147678</v>
      </c>
      <c r="H258">
        <v>0</v>
      </c>
      <c r="I258">
        <v>0.89900000000000002</v>
      </c>
    </row>
    <row r="259" spans="1:9" x14ac:dyDescent="0.35">
      <c r="A259" s="1">
        <v>43654.552083333336</v>
      </c>
      <c r="B259">
        <v>304</v>
      </c>
      <c r="C259" s="18">
        <v>1.244</v>
      </c>
      <c r="D259">
        <v>23.32</v>
      </c>
      <c r="E259">
        <v>7.7839999999999998</v>
      </c>
      <c r="F259" s="23">
        <f t="shared" si="3"/>
        <v>86.862179103586527</v>
      </c>
      <c r="G259">
        <v>30.008892000159602</v>
      </c>
      <c r="H259">
        <v>0</v>
      </c>
      <c r="I259">
        <v>1.0449999999999999</v>
      </c>
    </row>
    <row r="260" spans="1:9" x14ac:dyDescent="0.35">
      <c r="A260" s="1">
        <v>43654.552604166667</v>
      </c>
      <c r="B260">
        <v>304</v>
      </c>
      <c r="C260" s="18">
        <v>1.5029999999999999</v>
      </c>
      <c r="D260">
        <v>23.11</v>
      </c>
      <c r="E260">
        <v>7.7640000000000002</v>
      </c>
      <c r="F260" s="23">
        <f t="shared" si="3"/>
        <v>86.306589457804066</v>
      </c>
      <c r="G260">
        <v>29.797247203687601</v>
      </c>
      <c r="H260">
        <v>0</v>
      </c>
      <c r="I260">
        <v>1.1140000000000001</v>
      </c>
    </row>
    <row r="261" spans="1:9" x14ac:dyDescent="0.35">
      <c r="A261" s="1">
        <v>43654.553229166668</v>
      </c>
      <c r="B261">
        <v>304</v>
      </c>
      <c r="C261" s="18">
        <v>1.752</v>
      </c>
      <c r="D261">
        <v>22.79</v>
      </c>
      <c r="E261">
        <v>7.7779999999999996</v>
      </c>
      <c r="F261" s="23">
        <f t="shared" si="3"/>
        <v>85.952948965643742</v>
      </c>
      <c r="G261">
        <v>29.464468101060898</v>
      </c>
      <c r="H261">
        <v>0</v>
      </c>
      <c r="I261">
        <v>1.17</v>
      </c>
    </row>
    <row r="262" spans="1:9" x14ac:dyDescent="0.35">
      <c r="A262" s="1">
        <v>43654.553680555553</v>
      </c>
      <c r="B262">
        <v>304</v>
      </c>
      <c r="C262" s="18">
        <v>1.716</v>
      </c>
      <c r="D262">
        <v>22.87</v>
      </c>
      <c r="E262">
        <v>7.6740000000000004</v>
      </c>
      <c r="F262" s="23">
        <f t="shared" si="3"/>
        <v>84.929478941626968</v>
      </c>
      <c r="G262">
        <v>29.516875728403399</v>
      </c>
      <c r="H262">
        <v>0</v>
      </c>
      <c r="I262">
        <v>1.081</v>
      </c>
    </row>
    <row r="263" spans="1:9" x14ac:dyDescent="0.35">
      <c r="A263" s="1">
        <v>43654.554282407407</v>
      </c>
      <c r="B263">
        <v>304</v>
      </c>
      <c r="C263" s="18">
        <v>1.996</v>
      </c>
      <c r="D263">
        <v>22.5</v>
      </c>
      <c r="E263">
        <v>7.8390000000000004</v>
      </c>
      <c r="F263" s="23">
        <f t="shared" si="3"/>
        <v>86.160116781635523</v>
      </c>
      <c r="G263">
        <v>29.147116508149502</v>
      </c>
      <c r="H263">
        <v>0</v>
      </c>
      <c r="I263">
        <v>1.3640000000000001</v>
      </c>
    </row>
    <row r="264" spans="1:9" x14ac:dyDescent="0.35">
      <c r="A264" s="1">
        <v>43654.557395833333</v>
      </c>
      <c r="B264">
        <v>304</v>
      </c>
      <c r="C264" s="18">
        <v>2.2480000000000002</v>
      </c>
      <c r="D264">
        <v>22.16</v>
      </c>
      <c r="E264">
        <v>8.5500000000000007</v>
      </c>
      <c r="F264" s="23">
        <f t="shared" si="3"/>
        <v>93.375627213917014</v>
      </c>
      <c r="G264">
        <v>28.7636062501136</v>
      </c>
      <c r="H264">
        <v>0</v>
      </c>
      <c r="I264">
        <v>1.5449999999999999</v>
      </c>
    </row>
    <row r="265" spans="1:9" x14ac:dyDescent="0.35">
      <c r="A265" s="1">
        <v>43654.566608796296</v>
      </c>
      <c r="B265">
        <v>304</v>
      </c>
      <c r="C265" s="18">
        <v>2.5190000000000001</v>
      </c>
      <c r="D265">
        <v>19.66</v>
      </c>
      <c r="E265">
        <v>12.52</v>
      </c>
      <c r="F265" s="23">
        <f t="shared" si="3"/>
        <v>130.20682683649019</v>
      </c>
      <c r="G265">
        <v>26.2073231205644</v>
      </c>
      <c r="H265">
        <v>0</v>
      </c>
      <c r="I265">
        <v>1.9059999999999999</v>
      </c>
    </row>
    <row r="266" spans="1:9" x14ac:dyDescent="0.35">
      <c r="A266" s="1">
        <v>43654.568749999999</v>
      </c>
      <c r="B266">
        <v>304</v>
      </c>
      <c r="C266" s="18">
        <v>2.76</v>
      </c>
      <c r="D266">
        <v>18.149999999999999</v>
      </c>
      <c r="E266">
        <v>13.64</v>
      </c>
      <c r="F266" s="23">
        <f t="shared" si="3"/>
        <v>137.52938847294422</v>
      </c>
      <c r="G266">
        <v>24.4559725122954</v>
      </c>
      <c r="H266">
        <v>0</v>
      </c>
      <c r="I266">
        <v>2.9159999999999999</v>
      </c>
    </row>
    <row r="267" spans="1:9" x14ac:dyDescent="0.35">
      <c r="A267" s="1">
        <v>43654.569560185184</v>
      </c>
      <c r="B267">
        <v>304</v>
      </c>
      <c r="C267" s="19">
        <v>3.0089999999999999</v>
      </c>
      <c r="D267">
        <v>16.18</v>
      </c>
      <c r="E267">
        <v>13.88</v>
      </c>
      <c r="F267" s="23">
        <f t="shared" si="3"/>
        <v>134.22327166081837</v>
      </c>
      <c r="G267">
        <v>22.1550359574317</v>
      </c>
      <c r="H267">
        <v>0</v>
      </c>
      <c r="I267">
        <v>3.3239999999999998</v>
      </c>
    </row>
    <row r="268" spans="1:9" x14ac:dyDescent="0.35">
      <c r="A268" s="1">
        <v>43654.570335648146</v>
      </c>
      <c r="B268">
        <v>304</v>
      </c>
      <c r="C268">
        <v>3.266</v>
      </c>
      <c r="D268">
        <v>14.09</v>
      </c>
      <c r="E268">
        <v>13.44</v>
      </c>
      <c r="F268" s="23">
        <f t="shared" si="3"/>
        <v>124.15468551434557</v>
      </c>
      <c r="G268">
        <v>19.450928854327898</v>
      </c>
      <c r="H268">
        <v>0</v>
      </c>
      <c r="I268">
        <v>2.1080000000000001</v>
      </c>
    </row>
    <row r="269" spans="1:9" x14ac:dyDescent="0.35">
      <c r="A269" s="1">
        <v>43654.571053240739</v>
      </c>
      <c r="B269">
        <v>304</v>
      </c>
      <c r="C269">
        <v>3.5270000000000001</v>
      </c>
      <c r="D269">
        <v>12.92</v>
      </c>
      <c r="E269">
        <v>12.34</v>
      </c>
      <c r="F269" s="23">
        <f t="shared" si="3"/>
        <v>111.04939200682854</v>
      </c>
      <c r="G269">
        <v>17.826369505318201</v>
      </c>
      <c r="H269">
        <v>0</v>
      </c>
      <c r="I269">
        <v>2.2730000000000001</v>
      </c>
    </row>
    <row r="270" spans="1:9" x14ac:dyDescent="0.35">
      <c r="A270" s="1">
        <v>43654.572187500002</v>
      </c>
      <c r="B270">
        <v>304</v>
      </c>
      <c r="C270">
        <v>3.738</v>
      </c>
      <c r="D270">
        <v>12.34</v>
      </c>
      <c r="E270">
        <v>10.26</v>
      </c>
      <c r="F270" s="23">
        <f t="shared" si="3"/>
        <v>91.129860384124342</v>
      </c>
      <c r="G270">
        <v>16.976900958906</v>
      </c>
      <c r="H270">
        <v>0</v>
      </c>
      <c r="I270">
        <v>2.6890000000000001</v>
      </c>
    </row>
    <row r="271" spans="1:9" x14ac:dyDescent="0.35">
      <c r="A271" s="1">
        <v>43654.573182870372</v>
      </c>
      <c r="B271">
        <v>304</v>
      </c>
      <c r="C271">
        <v>3.99</v>
      </c>
      <c r="D271">
        <v>11.29</v>
      </c>
      <c r="E271">
        <v>5.7110000000000003</v>
      </c>
      <c r="F271" s="23">
        <f t="shared" si="3"/>
        <v>49.527444245445523</v>
      </c>
      <c r="G271">
        <v>15.3747894307515</v>
      </c>
      <c r="H271">
        <v>0</v>
      </c>
      <c r="I271">
        <v>4.9480000000000004</v>
      </c>
    </row>
    <row r="272" spans="1:9" x14ac:dyDescent="0.35">
      <c r="A272" s="1">
        <v>43654.57707175926</v>
      </c>
      <c r="B272">
        <v>304</v>
      </c>
      <c r="C272">
        <v>4.2830000000000004</v>
      </c>
      <c r="D272">
        <v>9.7799999999999994</v>
      </c>
      <c r="E272">
        <v>0.74099999999999999</v>
      </c>
      <c r="F272" s="23">
        <f t="shared" si="3"/>
        <v>6.2066996408636887</v>
      </c>
      <c r="G272">
        <v>13.033691693220501</v>
      </c>
      <c r="H272">
        <v>0</v>
      </c>
      <c r="I272">
        <v>4.9480000000000004</v>
      </c>
    </row>
    <row r="273" spans="1:9" x14ac:dyDescent="0.35">
      <c r="A273" s="1">
        <v>43654.577835648146</v>
      </c>
      <c r="B273">
        <v>304</v>
      </c>
      <c r="C273">
        <v>4.5129999999999999</v>
      </c>
      <c r="D273">
        <v>9.4700000000000006</v>
      </c>
      <c r="E273">
        <v>0.41499999999999998</v>
      </c>
      <c r="F273" s="23">
        <f t="shared" si="3"/>
        <v>3.4512096411828268</v>
      </c>
      <c r="G273">
        <v>12.604516329969501</v>
      </c>
      <c r="H273">
        <v>0</v>
      </c>
      <c r="I273">
        <v>4.9480000000000004</v>
      </c>
    </row>
    <row r="274" spans="1:9" x14ac:dyDescent="0.35">
      <c r="A274" s="1">
        <v>43654.578333333331</v>
      </c>
      <c r="B274">
        <v>304</v>
      </c>
      <c r="C274">
        <v>4.7329999999999997</v>
      </c>
      <c r="D274">
        <v>9.0500000000000007</v>
      </c>
      <c r="E274">
        <v>0.251</v>
      </c>
      <c r="F274" s="23">
        <f t="shared" si="3"/>
        <v>2.0670956816693238</v>
      </c>
      <c r="G274">
        <v>12.0669723632999</v>
      </c>
      <c r="H274">
        <v>0</v>
      </c>
      <c r="I274">
        <v>4.9480000000000004</v>
      </c>
    </row>
    <row r="275" spans="1:9" x14ac:dyDescent="0.35">
      <c r="A275" s="1">
        <v>43654.578784722224</v>
      </c>
      <c r="B275">
        <v>304</v>
      </c>
      <c r="C275">
        <v>4.9939999999999998</v>
      </c>
      <c r="D275">
        <v>8.6</v>
      </c>
      <c r="E275">
        <v>0.124</v>
      </c>
      <c r="F275" s="23">
        <f t="shared" si="3"/>
        <v>1.010548619918606</v>
      </c>
      <c r="G275">
        <v>11.3570484351704</v>
      </c>
      <c r="H275">
        <v>0</v>
      </c>
      <c r="I275">
        <v>4.9480000000000004</v>
      </c>
    </row>
    <row r="276" spans="1:9" x14ac:dyDescent="0.35">
      <c r="A276" s="1">
        <v>43654.579143518517</v>
      </c>
      <c r="B276">
        <v>304</v>
      </c>
      <c r="C276">
        <v>5.2569999999999997</v>
      </c>
      <c r="D276">
        <v>8.14</v>
      </c>
      <c r="E276">
        <v>7.0000000000000007E-2</v>
      </c>
      <c r="F276" s="23">
        <f t="shared" si="3"/>
        <v>0.5643763434802489</v>
      </c>
      <c r="G276">
        <v>10.0713158037999</v>
      </c>
      <c r="H276">
        <v>0</v>
      </c>
      <c r="I276">
        <v>4.6260000000000003</v>
      </c>
    </row>
    <row r="277" spans="1:9" x14ac:dyDescent="0.35">
      <c r="A277" s="1">
        <v>43654.579502314817</v>
      </c>
      <c r="B277">
        <v>304</v>
      </c>
      <c r="C277">
        <v>5.5170000000000003</v>
      </c>
      <c r="D277">
        <v>7.7869999999999999</v>
      </c>
      <c r="E277">
        <v>0.06</v>
      </c>
      <c r="F277" s="23">
        <f t="shared" si="3"/>
        <v>0.47977150977801114</v>
      </c>
      <c r="G277">
        <v>8.4503618560627807</v>
      </c>
      <c r="H277">
        <v>0</v>
      </c>
      <c r="I277">
        <v>3.0830000000000002</v>
      </c>
    </row>
    <row r="278" spans="1:9" x14ac:dyDescent="0.35">
      <c r="A278" s="1">
        <v>43654.579872685186</v>
      </c>
      <c r="B278">
        <v>304</v>
      </c>
      <c r="C278">
        <v>5.7329999999999997</v>
      </c>
      <c r="D278">
        <v>7.6440000000000001</v>
      </c>
      <c r="E278">
        <v>0.06</v>
      </c>
      <c r="F278" s="23">
        <f t="shared" ref="F278:F341" si="4" xml:space="preserve"> E278/(0.004*D278^2 - 0.3435*D278 + 14.438)*100*0.96</f>
        <v>0.47816667136620383</v>
      </c>
      <c r="G278">
        <v>7.8065240236483397</v>
      </c>
      <c r="H278">
        <v>0</v>
      </c>
      <c r="I278">
        <v>2.0390000000000001</v>
      </c>
    </row>
    <row r="279" spans="1:9" x14ac:dyDescent="0.35">
      <c r="A279" s="15">
        <v>43654.58021990741</v>
      </c>
      <c r="B279" s="11">
        <v>304</v>
      </c>
      <c r="C279" s="11">
        <v>6.0149999999999997</v>
      </c>
      <c r="D279" s="11">
        <v>7.5910000000000002</v>
      </c>
      <c r="E279" s="11">
        <v>6.9000000000000006E-2</v>
      </c>
      <c r="F279" s="23">
        <f t="shared" si="4"/>
        <v>0.54920889185274202</v>
      </c>
      <c r="G279" s="11">
        <v>5.39508649835361</v>
      </c>
      <c r="H279" s="11">
        <v>0</v>
      </c>
      <c r="I279" s="11">
        <v>0.80100000000000005</v>
      </c>
    </row>
    <row r="280" spans="1:9" x14ac:dyDescent="0.35">
      <c r="A280" s="1">
        <v>43690.533368055556</v>
      </c>
      <c r="B280">
        <v>304</v>
      </c>
      <c r="C280" s="17">
        <v>6.3E-2</v>
      </c>
      <c r="D280">
        <v>21.88</v>
      </c>
      <c r="E280">
        <v>9.26</v>
      </c>
      <c r="F280" s="23">
        <f t="shared" si="4"/>
        <v>100.59343062977624</v>
      </c>
      <c r="G280">
        <v>29.565609844753499</v>
      </c>
      <c r="I280">
        <v>0</v>
      </c>
    </row>
    <row r="281" spans="1:9" x14ac:dyDescent="0.35">
      <c r="A281" s="1">
        <v>43690.53398148148</v>
      </c>
      <c r="B281">
        <v>304</v>
      </c>
      <c r="C281" s="18">
        <v>0.51700000000000002</v>
      </c>
      <c r="D281">
        <v>21.89</v>
      </c>
      <c r="E281">
        <v>9.3000000000000007</v>
      </c>
      <c r="F281" s="23">
        <f t="shared" si="4"/>
        <v>101.04721723229906</v>
      </c>
      <c r="G281">
        <v>29.586758540152299</v>
      </c>
      <c r="H281">
        <v>0</v>
      </c>
      <c r="I281">
        <v>1.4710000000000001</v>
      </c>
    </row>
    <row r="282" spans="1:9" x14ac:dyDescent="0.35">
      <c r="A282" s="1">
        <v>43690.534432870372</v>
      </c>
      <c r="B282">
        <v>304</v>
      </c>
      <c r="C282" s="19">
        <v>1.0369999999999999</v>
      </c>
      <c r="D282">
        <v>21.51</v>
      </c>
      <c r="E282">
        <v>9.3699999999999992</v>
      </c>
      <c r="F282" s="23">
        <f t="shared" si="4"/>
        <v>101.06926091552398</v>
      </c>
      <c r="G282">
        <v>29.125779767941602</v>
      </c>
      <c r="H282">
        <v>0</v>
      </c>
      <c r="I282">
        <v>1.774</v>
      </c>
    </row>
    <row r="283" spans="1:9" x14ac:dyDescent="0.35">
      <c r="A283" s="1">
        <v>43690.535567129627</v>
      </c>
      <c r="B283">
        <v>304</v>
      </c>
      <c r="C283" s="17">
        <v>2.0289999999999999</v>
      </c>
      <c r="D283">
        <v>21.05</v>
      </c>
      <c r="E283">
        <v>7.6289999999999996</v>
      </c>
      <c r="F283" s="23">
        <f t="shared" si="4"/>
        <v>81.559645134294058</v>
      </c>
      <c r="G283">
        <v>27.946385423802599</v>
      </c>
      <c r="H283">
        <v>0</v>
      </c>
      <c r="I283">
        <v>2.7810000000000001</v>
      </c>
    </row>
    <row r="284" spans="1:9" x14ac:dyDescent="0.35">
      <c r="A284" s="1">
        <v>43690.536423611113</v>
      </c>
      <c r="B284">
        <v>304</v>
      </c>
      <c r="C284" s="18">
        <v>2.2349999999999999</v>
      </c>
      <c r="D284">
        <v>20.51</v>
      </c>
      <c r="E284">
        <v>6.3129999999999997</v>
      </c>
      <c r="F284" s="23">
        <f t="shared" si="4"/>
        <v>66.778797678847056</v>
      </c>
      <c r="G284">
        <v>27.092073422028701</v>
      </c>
      <c r="H284">
        <v>0</v>
      </c>
      <c r="I284">
        <v>2.9950000000000001</v>
      </c>
    </row>
    <row r="285" spans="1:9" x14ac:dyDescent="0.35">
      <c r="A285" s="1">
        <v>43690.537812499999</v>
      </c>
      <c r="B285">
        <v>304</v>
      </c>
      <c r="C285" s="18">
        <v>2.4950000000000001</v>
      </c>
      <c r="D285">
        <v>19.739999999999998</v>
      </c>
      <c r="E285">
        <v>4.1210000000000004</v>
      </c>
      <c r="F285" s="23">
        <f t="shared" si="4"/>
        <v>42.927174628105767</v>
      </c>
      <c r="G285">
        <v>25.502327378053302</v>
      </c>
      <c r="H285">
        <v>0</v>
      </c>
      <c r="I285">
        <v>4.2990000000000004</v>
      </c>
    </row>
    <row r="286" spans="1:9" x14ac:dyDescent="0.35">
      <c r="A286" s="1">
        <v>43690.537824074076</v>
      </c>
      <c r="B286">
        <v>304</v>
      </c>
      <c r="C286" s="18">
        <v>2.4929999999999999</v>
      </c>
      <c r="D286">
        <v>19.760000000000002</v>
      </c>
      <c r="E286">
        <v>4.1230000000000002</v>
      </c>
      <c r="F286" s="23">
        <f t="shared" si="4"/>
        <v>42.96530418820533</v>
      </c>
      <c r="G286">
        <v>25.534466360666599</v>
      </c>
      <c r="H286">
        <v>0</v>
      </c>
      <c r="I286">
        <v>4.3479999999999999</v>
      </c>
    </row>
    <row r="287" spans="1:9" x14ac:dyDescent="0.35">
      <c r="A287" s="1">
        <v>43690.538738425923</v>
      </c>
      <c r="B287">
        <v>304</v>
      </c>
      <c r="C287" s="18">
        <v>2.7770000000000001</v>
      </c>
      <c r="D287">
        <v>18.71</v>
      </c>
      <c r="E287">
        <v>2.9660000000000002</v>
      </c>
      <c r="F287" s="23">
        <f t="shared" si="4"/>
        <v>30.254464296244858</v>
      </c>
      <c r="G287">
        <v>23.795866819455401</v>
      </c>
      <c r="H287">
        <v>0</v>
      </c>
      <c r="I287">
        <v>2.762</v>
      </c>
    </row>
    <row r="288" spans="1:9" x14ac:dyDescent="0.35">
      <c r="A288" s="1">
        <v>43690.539513888885</v>
      </c>
      <c r="B288">
        <v>304</v>
      </c>
      <c r="C288" s="19">
        <v>3.0310000000000001</v>
      </c>
      <c r="D288">
        <v>17.47</v>
      </c>
      <c r="E288">
        <v>1.8089999999999999</v>
      </c>
      <c r="F288" s="23">
        <f t="shared" si="4"/>
        <v>17.981625864764677</v>
      </c>
      <c r="G288">
        <v>22.138135885322701</v>
      </c>
      <c r="H288">
        <v>0</v>
      </c>
      <c r="I288">
        <v>2.4249999999999998</v>
      </c>
    </row>
    <row r="289" spans="1:9" x14ac:dyDescent="0.35">
      <c r="A289" s="1">
        <v>43690.540381944447</v>
      </c>
      <c r="B289">
        <v>304</v>
      </c>
      <c r="C289">
        <v>3.274</v>
      </c>
      <c r="D289">
        <v>16.23</v>
      </c>
      <c r="E289">
        <v>0.22</v>
      </c>
      <c r="F289" s="23">
        <f t="shared" si="4"/>
        <v>2.1297522087758982</v>
      </c>
      <c r="G289">
        <v>20.457862852907599</v>
      </c>
      <c r="H289">
        <v>0</v>
      </c>
      <c r="I289">
        <v>4.1260000000000003</v>
      </c>
    </row>
    <row r="290" spans="1:9" x14ac:dyDescent="0.35">
      <c r="A290" s="1">
        <v>43690.540879629632</v>
      </c>
      <c r="B290">
        <v>304</v>
      </c>
      <c r="C290">
        <v>3.5219999999999998</v>
      </c>
      <c r="D290">
        <v>14.71</v>
      </c>
      <c r="E290">
        <v>0.13700000000000001</v>
      </c>
      <c r="F290" s="23">
        <f t="shared" si="4"/>
        <v>1.2830404124366186</v>
      </c>
      <c r="G290">
        <v>17.230998460806799</v>
      </c>
      <c r="H290">
        <v>0</v>
      </c>
      <c r="I290">
        <v>2.9020000000000001</v>
      </c>
    </row>
    <row r="291" spans="1:9" x14ac:dyDescent="0.35">
      <c r="A291" s="1">
        <v>43690.541238425925</v>
      </c>
      <c r="B291">
        <v>304</v>
      </c>
      <c r="C291">
        <v>3.766</v>
      </c>
      <c r="D291">
        <v>13.53</v>
      </c>
      <c r="E291">
        <v>8.1000000000000003E-2</v>
      </c>
      <c r="F291" s="23">
        <f t="shared" si="4"/>
        <v>0.73897463809771968</v>
      </c>
      <c r="G291">
        <v>15.6250360888675</v>
      </c>
      <c r="H291">
        <v>0</v>
      </c>
      <c r="I291">
        <v>2.3199999999999998</v>
      </c>
    </row>
    <row r="292" spans="1:9" x14ac:dyDescent="0.35">
      <c r="A292" s="1">
        <v>43690.541562500002</v>
      </c>
      <c r="B292">
        <v>304</v>
      </c>
      <c r="C292">
        <v>3.988</v>
      </c>
      <c r="D292">
        <v>12.62</v>
      </c>
      <c r="E292">
        <v>6.0999999999999999E-2</v>
      </c>
      <c r="F292" s="23">
        <f t="shared" si="4"/>
        <v>0.54524694938242391</v>
      </c>
      <c r="G292">
        <v>15.211637022858399</v>
      </c>
      <c r="H292">
        <v>0</v>
      </c>
      <c r="I292">
        <v>2.1440000000000001</v>
      </c>
    </row>
    <row r="293" spans="1:9" x14ac:dyDescent="0.35">
      <c r="A293" s="1">
        <v>43690.542002314818</v>
      </c>
      <c r="B293">
        <v>304</v>
      </c>
      <c r="C293">
        <v>4.2640000000000002</v>
      </c>
      <c r="D293">
        <v>11.4</v>
      </c>
      <c r="E293">
        <v>0.06</v>
      </c>
      <c r="F293" s="23">
        <f t="shared" si="4"/>
        <v>0.52164746412315222</v>
      </c>
      <c r="G293">
        <v>14.124818793443101</v>
      </c>
      <c r="H293">
        <v>0</v>
      </c>
      <c r="I293">
        <v>1.9750000000000001</v>
      </c>
    </row>
    <row r="294" spans="1:9" x14ac:dyDescent="0.35">
      <c r="A294" s="1">
        <v>43690.542337962965</v>
      </c>
      <c r="B294">
        <v>304</v>
      </c>
      <c r="C294">
        <v>4.4800000000000004</v>
      </c>
      <c r="D294">
        <v>10.81</v>
      </c>
      <c r="E294">
        <v>0.06</v>
      </c>
      <c r="F294" s="23">
        <f t="shared" si="4"/>
        <v>0.51464461457380262</v>
      </c>
      <c r="G294">
        <v>12.8553199737899</v>
      </c>
      <c r="H294">
        <v>0</v>
      </c>
      <c r="I294">
        <v>1.885</v>
      </c>
    </row>
    <row r="295" spans="1:9" x14ac:dyDescent="0.35">
      <c r="A295" s="1">
        <v>43690.542650462965</v>
      </c>
      <c r="B295">
        <v>304</v>
      </c>
      <c r="C295">
        <v>4.7510000000000003</v>
      </c>
      <c r="D295">
        <v>10.130000000000001</v>
      </c>
      <c r="E295">
        <v>0.06</v>
      </c>
      <c r="F295" s="23">
        <f t="shared" si="4"/>
        <v>0.50664921682322395</v>
      </c>
      <c r="G295">
        <v>9.7806640230873896</v>
      </c>
      <c r="H295">
        <v>0</v>
      </c>
      <c r="I295">
        <v>1.792</v>
      </c>
    </row>
    <row r="296" spans="1:9" x14ac:dyDescent="0.35">
      <c r="A296" s="1">
        <v>43690.542951388888</v>
      </c>
      <c r="B296">
        <v>304</v>
      </c>
      <c r="C296">
        <v>5.016</v>
      </c>
      <c r="D296">
        <v>9.6300000000000008</v>
      </c>
      <c r="E296">
        <v>5.8999999999999997E-2</v>
      </c>
      <c r="F296" s="23">
        <f t="shared" si="4"/>
        <v>0.49247709072914825</v>
      </c>
      <c r="G296">
        <v>8.5548442805136098</v>
      </c>
      <c r="H296">
        <v>0</v>
      </c>
      <c r="I296">
        <v>1.752</v>
      </c>
    </row>
    <row r="297" spans="1:9" x14ac:dyDescent="0.35">
      <c r="A297" s="1">
        <v>43690.543263888889</v>
      </c>
      <c r="B297">
        <v>304</v>
      </c>
      <c r="C297">
        <v>5.2549999999999999</v>
      </c>
      <c r="D297">
        <v>9.42</v>
      </c>
      <c r="E297">
        <v>5.7000000000000002E-2</v>
      </c>
      <c r="F297" s="23">
        <f t="shared" si="4"/>
        <v>0.47347208257353113</v>
      </c>
      <c r="G297">
        <v>8.1795400354620398</v>
      </c>
      <c r="H297">
        <v>0</v>
      </c>
      <c r="I297">
        <v>1.788</v>
      </c>
    </row>
    <row r="298" spans="1:9" x14ac:dyDescent="0.35">
      <c r="A298" s="1">
        <v>43690.543530092589</v>
      </c>
      <c r="B298">
        <v>304</v>
      </c>
      <c r="C298">
        <v>5.5</v>
      </c>
      <c r="D298">
        <v>9.23</v>
      </c>
      <c r="E298">
        <v>5.6000000000000001E-2</v>
      </c>
      <c r="F298" s="23">
        <f t="shared" si="4"/>
        <v>0.46311824023752174</v>
      </c>
      <c r="G298">
        <v>7.90056416704686</v>
      </c>
      <c r="H298">
        <v>0</v>
      </c>
      <c r="I298">
        <v>1.8180000000000001</v>
      </c>
    </row>
    <row r="299" spans="1:9" x14ac:dyDescent="0.35">
      <c r="A299" s="1">
        <v>43690.543865740743</v>
      </c>
      <c r="B299">
        <v>304</v>
      </c>
      <c r="C299">
        <v>5.74</v>
      </c>
      <c r="D299">
        <v>9.1199999999999992</v>
      </c>
      <c r="E299">
        <v>0.06</v>
      </c>
      <c r="F299" s="23">
        <f t="shared" si="4"/>
        <v>0.49493135302133584</v>
      </c>
      <c r="G299">
        <v>7.7619927895172198</v>
      </c>
      <c r="H299">
        <v>0</v>
      </c>
      <c r="I299">
        <v>1.82</v>
      </c>
    </row>
    <row r="300" spans="1:9" x14ac:dyDescent="0.35">
      <c r="A300" s="15">
        <v>43690.544224537036</v>
      </c>
      <c r="B300" s="11">
        <v>304</v>
      </c>
      <c r="C300" s="11">
        <v>6.0010000000000003</v>
      </c>
      <c r="D300" s="11">
        <v>9.0399999999999991</v>
      </c>
      <c r="E300" s="11">
        <v>5.8000000000000003E-2</v>
      </c>
      <c r="F300" s="23">
        <f t="shared" si="4"/>
        <v>0.47754449911963032</v>
      </c>
      <c r="G300" s="11">
        <v>7.65408934963948</v>
      </c>
      <c r="H300" s="11">
        <v>0</v>
      </c>
      <c r="I300" s="11">
        <v>1.855</v>
      </c>
    </row>
    <row r="301" spans="1:9" x14ac:dyDescent="0.35">
      <c r="A301" s="1">
        <v>43717.53402777778</v>
      </c>
      <c r="B301">
        <v>304</v>
      </c>
      <c r="C301">
        <v>6.2E-2</v>
      </c>
      <c r="D301">
        <v>15.74</v>
      </c>
      <c r="E301">
        <v>10.32</v>
      </c>
      <c r="F301" s="23">
        <f t="shared" si="4"/>
        <v>98.851557073663443</v>
      </c>
      <c r="G301">
        <v>21.9427870406513</v>
      </c>
      <c r="I301">
        <v>0</v>
      </c>
    </row>
    <row r="302" spans="1:9" x14ac:dyDescent="0.35">
      <c r="A302" s="1">
        <v>43717.534733796296</v>
      </c>
      <c r="B302">
        <v>304</v>
      </c>
      <c r="C302">
        <v>0.51200000000000001</v>
      </c>
      <c r="D302">
        <v>15.69</v>
      </c>
      <c r="E302">
        <v>10.28</v>
      </c>
      <c r="F302" s="23">
        <f t="shared" si="4"/>
        <v>98.361543937364488</v>
      </c>
      <c r="G302">
        <v>21.884737592372002</v>
      </c>
      <c r="I302">
        <v>0</v>
      </c>
    </row>
    <row r="303" spans="1:9" x14ac:dyDescent="0.35">
      <c r="A303" s="1">
        <v>43717.535312499997</v>
      </c>
      <c r="B303">
        <v>304</v>
      </c>
      <c r="C303">
        <v>1.0860000000000001</v>
      </c>
      <c r="D303">
        <v>15.65</v>
      </c>
      <c r="E303">
        <v>10.220000000000001</v>
      </c>
      <c r="F303" s="23">
        <f t="shared" si="4"/>
        <v>97.702480054850113</v>
      </c>
      <c r="G303">
        <v>21.8173200245358</v>
      </c>
      <c r="I303">
        <v>0</v>
      </c>
    </row>
    <row r="304" spans="1:9" x14ac:dyDescent="0.35">
      <c r="A304" s="1">
        <v>43717.536643518521</v>
      </c>
      <c r="B304">
        <v>304</v>
      </c>
      <c r="C304">
        <v>2.028</v>
      </c>
      <c r="D304">
        <v>15.45</v>
      </c>
      <c r="E304">
        <v>9.3800000000000008</v>
      </c>
      <c r="F304" s="23">
        <f t="shared" si="4"/>
        <v>89.282536176094254</v>
      </c>
      <c r="G304">
        <v>21.441448192881399</v>
      </c>
      <c r="I304">
        <v>0</v>
      </c>
    </row>
    <row r="305" spans="1:9" x14ac:dyDescent="0.35">
      <c r="A305" s="1">
        <v>43717.537141203706</v>
      </c>
      <c r="B305">
        <v>304</v>
      </c>
      <c r="C305">
        <v>2.2570000000000001</v>
      </c>
      <c r="D305">
        <v>15.38</v>
      </c>
      <c r="E305">
        <v>9.3699999999999992</v>
      </c>
      <c r="F305" s="23">
        <f t="shared" si="4"/>
        <v>89.051267798522204</v>
      </c>
      <c r="G305">
        <v>21.3669573480522</v>
      </c>
      <c r="I305">
        <v>0</v>
      </c>
    </row>
    <row r="306" spans="1:9" x14ac:dyDescent="0.35">
      <c r="A306" s="1">
        <v>43717.537615740737</v>
      </c>
      <c r="B306">
        <v>304</v>
      </c>
      <c r="C306">
        <v>2.5169999999999999</v>
      </c>
      <c r="D306">
        <v>15.34</v>
      </c>
      <c r="E306">
        <v>9.2899999999999991</v>
      </c>
      <c r="F306" s="23">
        <f t="shared" si="4"/>
        <v>88.213890672935946</v>
      </c>
      <c r="G306">
        <v>21.305733103331399</v>
      </c>
      <c r="I306">
        <v>0</v>
      </c>
    </row>
    <row r="307" spans="1:9" x14ac:dyDescent="0.35">
      <c r="A307" s="1">
        <v>43717.538090277776</v>
      </c>
      <c r="B307">
        <v>304</v>
      </c>
      <c r="C307">
        <v>2.7440000000000002</v>
      </c>
      <c r="D307">
        <v>15.3</v>
      </c>
      <c r="E307">
        <v>9.25</v>
      </c>
      <c r="F307" s="23">
        <f t="shared" si="4"/>
        <v>87.757354866827228</v>
      </c>
      <c r="G307">
        <v>21.2332787929506</v>
      </c>
      <c r="I307">
        <v>0</v>
      </c>
    </row>
    <row r="308" spans="1:9" x14ac:dyDescent="0.35">
      <c r="A308" s="1">
        <v>43717.538680555554</v>
      </c>
      <c r="B308">
        <v>304</v>
      </c>
      <c r="C308">
        <v>3.008</v>
      </c>
      <c r="D308">
        <v>15.25</v>
      </c>
      <c r="E308">
        <v>8.9</v>
      </c>
      <c r="F308" s="23">
        <f t="shared" si="4"/>
        <v>84.344574834339014</v>
      </c>
      <c r="G308">
        <v>21.113520129145499</v>
      </c>
      <c r="I308">
        <v>0</v>
      </c>
    </row>
    <row r="309" spans="1:9" x14ac:dyDescent="0.35">
      <c r="A309" s="1">
        <v>43717.539236111108</v>
      </c>
      <c r="B309">
        <v>304</v>
      </c>
      <c r="C309">
        <v>3.2559999999999998</v>
      </c>
      <c r="D309">
        <v>15.21</v>
      </c>
      <c r="E309">
        <v>8.34</v>
      </c>
      <c r="F309" s="23">
        <f t="shared" si="4"/>
        <v>78.968381617860359</v>
      </c>
      <c r="G309">
        <v>20.985996917638602</v>
      </c>
      <c r="I309">
        <v>0</v>
      </c>
    </row>
    <row r="310" spans="1:9" x14ac:dyDescent="0.35">
      <c r="A310" s="1">
        <v>43717.539942129632</v>
      </c>
      <c r="B310">
        <v>304</v>
      </c>
      <c r="C310">
        <v>3.504</v>
      </c>
      <c r="D310">
        <v>15.06</v>
      </c>
      <c r="E310">
        <v>7.335</v>
      </c>
      <c r="F310" s="23">
        <f t="shared" si="4"/>
        <v>69.224613935342617</v>
      </c>
      <c r="G310">
        <v>20.578380948737099</v>
      </c>
      <c r="I310">
        <v>0</v>
      </c>
    </row>
    <row r="311" spans="1:9" x14ac:dyDescent="0.35">
      <c r="A311" s="1">
        <v>43717.540127314816</v>
      </c>
      <c r="B311">
        <v>304</v>
      </c>
      <c r="C311">
        <v>3.5419999999999998</v>
      </c>
      <c r="D311">
        <v>15.08</v>
      </c>
      <c r="E311">
        <v>7.29</v>
      </c>
      <c r="F311" s="23">
        <f t="shared" si="4"/>
        <v>68.830093763299544</v>
      </c>
      <c r="G311">
        <v>20.6164707555089</v>
      </c>
      <c r="I311">
        <v>0</v>
      </c>
    </row>
    <row r="312" spans="1:9" x14ac:dyDescent="0.35">
      <c r="A312" s="1">
        <v>43717.541527777779</v>
      </c>
      <c r="B312">
        <v>304</v>
      </c>
      <c r="C312">
        <v>3.754</v>
      </c>
      <c r="D312">
        <v>14.93</v>
      </c>
      <c r="E312">
        <v>5.65</v>
      </c>
      <c r="F312" s="23">
        <f t="shared" si="4"/>
        <v>53.17039977964869</v>
      </c>
      <c r="G312">
        <v>20.226542697242699</v>
      </c>
      <c r="I312">
        <v>0</v>
      </c>
    </row>
    <row r="313" spans="1:9" x14ac:dyDescent="0.35">
      <c r="A313" s="1">
        <v>43717.54283564815</v>
      </c>
      <c r="B313">
        <v>304</v>
      </c>
      <c r="C313">
        <v>3.9969999999999999</v>
      </c>
      <c r="D313">
        <v>13.95</v>
      </c>
      <c r="E313">
        <v>0.14299999999999999</v>
      </c>
      <c r="F313" s="23">
        <f t="shared" si="4"/>
        <v>1.3168869552121256</v>
      </c>
      <c r="G313">
        <v>15.834153417623201</v>
      </c>
      <c r="I313">
        <v>0</v>
      </c>
    </row>
    <row r="314" spans="1:9" x14ac:dyDescent="0.35">
      <c r="A314" s="1">
        <v>43717.543425925927</v>
      </c>
      <c r="B314">
        <v>304</v>
      </c>
      <c r="C314">
        <v>4.2590000000000003</v>
      </c>
      <c r="D314">
        <v>13.18</v>
      </c>
      <c r="E314">
        <v>0.17100000000000001</v>
      </c>
      <c r="F314" s="23">
        <f t="shared" si="4"/>
        <v>1.547873241401581</v>
      </c>
      <c r="G314">
        <v>14.196849333512899</v>
      </c>
      <c r="I314">
        <v>0</v>
      </c>
    </row>
    <row r="315" spans="1:9" x14ac:dyDescent="0.35">
      <c r="A315" s="1">
        <v>43717.543981481482</v>
      </c>
      <c r="B315">
        <v>304</v>
      </c>
      <c r="C315">
        <v>4.5090000000000003</v>
      </c>
      <c r="D315">
        <v>11.77</v>
      </c>
      <c r="E315">
        <v>0.1</v>
      </c>
      <c r="F315" s="23">
        <f t="shared" si="4"/>
        <v>0.87678146238489718</v>
      </c>
      <c r="G315">
        <v>11.1563135066274</v>
      </c>
      <c r="I315">
        <v>0</v>
      </c>
    </row>
    <row r="316" spans="1:9" x14ac:dyDescent="0.35">
      <c r="A316" s="1">
        <v>43717.544305555559</v>
      </c>
      <c r="B316">
        <v>304</v>
      </c>
      <c r="C316">
        <v>4.7679999999999998</v>
      </c>
      <c r="D316">
        <v>10.82</v>
      </c>
      <c r="E316">
        <v>0.09</v>
      </c>
      <c r="F316" s="23">
        <f t="shared" si="4"/>
        <v>0.77214421122948629</v>
      </c>
      <c r="G316">
        <v>8.8881002958866695</v>
      </c>
      <c r="I316">
        <v>0</v>
      </c>
    </row>
    <row r="317" spans="1:9" x14ac:dyDescent="0.35">
      <c r="A317" s="1">
        <v>43717.544629629629</v>
      </c>
      <c r="B317">
        <v>304</v>
      </c>
      <c r="C317">
        <v>4.9870000000000001</v>
      </c>
      <c r="D317">
        <v>10.23</v>
      </c>
      <c r="E317">
        <v>8.1000000000000003E-2</v>
      </c>
      <c r="F317" s="23">
        <f t="shared" si="4"/>
        <v>0.68555670439985117</v>
      </c>
      <c r="G317">
        <v>7.9060302994940299</v>
      </c>
      <c r="I317">
        <v>0</v>
      </c>
    </row>
    <row r="318" spans="1:9" x14ac:dyDescent="0.35">
      <c r="A318" s="1">
        <v>43717.544976851852</v>
      </c>
      <c r="B318">
        <v>304</v>
      </c>
      <c r="C318">
        <v>5.2560000000000002</v>
      </c>
      <c r="D318">
        <v>9.8800000000000008</v>
      </c>
      <c r="E318">
        <v>7.9000000000000001E-2</v>
      </c>
      <c r="F318" s="23">
        <f t="shared" si="4"/>
        <v>0.66324563448994833</v>
      </c>
      <c r="G318">
        <v>7.24315748882369</v>
      </c>
      <c r="I318">
        <v>0</v>
      </c>
    </row>
    <row r="319" spans="1:9" x14ac:dyDescent="0.35">
      <c r="A319" s="1">
        <v>43717.545312499999</v>
      </c>
      <c r="B319">
        <v>304</v>
      </c>
      <c r="C319">
        <v>5.5049999999999999</v>
      </c>
      <c r="D319">
        <v>9.5500000000000007</v>
      </c>
      <c r="E319">
        <v>7.0999999999999994E-2</v>
      </c>
      <c r="F319" s="23">
        <f t="shared" si="4"/>
        <v>0.59154419853181439</v>
      </c>
      <c r="G319">
        <v>6.8021638716064903</v>
      </c>
      <c r="I319">
        <v>0</v>
      </c>
    </row>
    <row r="320" spans="1:9" x14ac:dyDescent="0.35">
      <c r="A320" s="1">
        <v>43717.545740740738</v>
      </c>
      <c r="B320">
        <v>304</v>
      </c>
      <c r="C320">
        <v>5.758</v>
      </c>
      <c r="D320">
        <v>9.42</v>
      </c>
      <c r="E320">
        <v>7.0000000000000007E-2</v>
      </c>
      <c r="F320" s="23">
        <f t="shared" si="4"/>
        <v>0.58145694351135413</v>
      </c>
      <c r="G320">
        <v>6.6186265858004498</v>
      </c>
      <c r="I320">
        <v>0</v>
      </c>
    </row>
    <row r="321" spans="1:9" x14ac:dyDescent="0.35">
      <c r="A321" s="15">
        <v>43717.546168981484</v>
      </c>
      <c r="B321" s="11">
        <v>304</v>
      </c>
      <c r="C321" s="11">
        <v>5.9630000000000001</v>
      </c>
      <c r="D321" s="11">
        <v>9.27</v>
      </c>
      <c r="E321" s="11">
        <v>8.2000000000000003E-2</v>
      </c>
      <c r="F321" s="23">
        <f t="shared" si="4"/>
        <v>0.67876775990411575</v>
      </c>
      <c r="G321" s="11">
        <v>6.2571253267778602</v>
      </c>
      <c r="H321" s="11"/>
      <c r="I321" s="11">
        <v>0</v>
      </c>
    </row>
    <row r="322" spans="1:9" x14ac:dyDescent="0.35">
      <c r="A322" s="1">
        <v>43745.534629629627</v>
      </c>
      <c r="B322">
        <v>304</v>
      </c>
      <c r="C322">
        <v>2.5999999999999999E-2</v>
      </c>
      <c r="D322">
        <v>9.9499999999999993</v>
      </c>
      <c r="E322">
        <v>8.76</v>
      </c>
      <c r="F322" s="23">
        <f t="shared" si="4"/>
        <v>73.663837788192808</v>
      </c>
      <c r="G322">
        <v>14.119202967444901</v>
      </c>
      <c r="I322">
        <v>0</v>
      </c>
    </row>
    <row r="323" spans="1:9" x14ac:dyDescent="0.35">
      <c r="A323" s="1">
        <v>43745.535115740742</v>
      </c>
      <c r="B323">
        <v>304</v>
      </c>
      <c r="C323">
        <v>0.46300000000000002</v>
      </c>
      <c r="D323">
        <v>9.84</v>
      </c>
      <c r="E323">
        <v>8.66</v>
      </c>
      <c r="F323" s="23">
        <f t="shared" si="4"/>
        <v>72.637915230322719</v>
      </c>
      <c r="G323">
        <v>14.0010586166271</v>
      </c>
      <c r="I323">
        <v>0</v>
      </c>
    </row>
    <row r="324" spans="1:9" x14ac:dyDescent="0.35">
      <c r="A324" s="1">
        <v>43745.535624999997</v>
      </c>
      <c r="B324">
        <v>304</v>
      </c>
      <c r="C324">
        <v>1.004</v>
      </c>
      <c r="D324">
        <v>9.52</v>
      </c>
      <c r="E324">
        <v>8.59</v>
      </c>
      <c r="F324" s="23">
        <f t="shared" si="4"/>
        <v>71.518757854886857</v>
      </c>
      <c r="G324">
        <v>13.5789526234337</v>
      </c>
      <c r="I324">
        <v>0</v>
      </c>
    </row>
    <row r="325" spans="1:9" x14ac:dyDescent="0.35">
      <c r="A325" s="1">
        <v>43745.536527777775</v>
      </c>
      <c r="B325">
        <v>304</v>
      </c>
      <c r="C325">
        <v>1.244</v>
      </c>
      <c r="D325">
        <v>9.41</v>
      </c>
      <c r="E325">
        <v>8.44</v>
      </c>
      <c r="F325" s="23">
        <f t="shared" si="4"/>
        <v>70.090830013179911</v>
      </c>
      <c r="G325">
        <v>13.440361075800199</v>
      </c>
      <c r="I325">
        <v>0</v>
      </c>
    </row>
    <row r="326" spans="1:9" x14ac:dyDescent="0.35">
      <c r="A326" s="1">
        <v>43745.537291666667</v>
      </c>
      <c r="B326">
        <v>304</v>
      </c>
      <c r="C326">
        <v>1.502</v>
      </c>
      <c r="D326">
        <v>9.41</v>
      </c>
      <c r="E326">
        <v>8.43</v>
      </c>
      <c r="F326" s="23">
        <f t="shared" si="4"/>
        <v>70.007784006055289</v>
      </c>
      <c r="G326">
        <v>13.440361075800199</v>
      </c>
      <c r="I326">
        <v>0</v>
      </c>
    </row>
    <row r="327" spans="1:9" x14ac:dyDescent="0.35">
      <c r="A327" s="1">
        <v>43745.537777777776</v>
      </c>
      <c r="B327">
        <v>304</v>
      </c>
      <c r="C327">
        <v>1.7629999999999999</v>
      </c>
      <c r="D327">
        <v>9.27</v>
      </c>
      <c r="E327">
        <v>8.33</v>
      </c>
      <c r="F327" s="23">
        <f t="shared" si="4"/>
        <v>68.952871219527864</v>
      </c>
      <c r="G327">
        <v>13.244011263838701</v>
      </c>
      <c r="I327">
        <v>0</v>
      </c>
    </row>
    <row r="328" spans="1:9" x14ac:dyDescent="0.35">
      <c r="A328" s="1">
        <v>43745.538252314815</v>
      </c>
      <c r="B328">
        <v>304</v>
      </c>
      <c r="C328">
        <v>2.0329999999999999</v>
      </c>
      <c r="D328">
        <v>9.23</v>
      </c>
      <c r="E328">
        <v>8.26</v>
      </c>
      <c r="F328" s="23">
        <f t="shared" si="4"/>
        <v>68.309940435034449</v>
      </c>
      <c r="G328">
        <v>13.190462852341099</v>
      </c>
      <c r="I328">
        <v>0</v>
      </c>
    </row>
    <row r="329" spans="1:9" x14ac:dyDescent="0.35">
      <c r="A329" s="1">
        <v>43745.53869212963</v>
      </c>
      <c r="B329">
        <v>304</v>
      </c>
      <c r="C329">
        <v>2.2589999999999999</v>
      </c>
      <c r="D329">
        <v>9.27</v>
      </c>
      <c r="E329">
        <v>8.3000000000000007</v>
      </c>
      <c r="F329" s="23">
        <f t="shared" si="4"/>
        <v>68.704541551270268</v>
      </c>
      <c r="G329">
        <v>13.244011263838701</v>
      </c>
      <c r="I329">
        <v>0</v>
      </c>
    </row>
    <row r="330" spans="1:9" x14ac:dyDescent="0.35">
      <c r="A330" s="1">
        <v>43745.539155092592</v>
      </c>
      <c r="B330">
        <v>304</v>
      </c>
      <c r="C330">
        <v>2.5059999999999998</v>
      </c>
      <c r="D330">
        <v>9.19</v>
      </c>
      <c r="E330">
        <v>8.1999999999999993</v>
      </c>
      <c r="F330" s="23">
        <f t="shared" si="4"/>
        <v>67.750750977312308</v>
      </c>
      <c r="G330">
        <v>13.1297155895014</v>
      </c>
      <c r="I330">
        <v>0</v>
      </c>
    </row>
    <row r="331" spans="1:9" x14ac:dyDescent="0.35">
      <c r="A331" s="1">
        <v>43745.539421296293</v>
      </c>
      <c r="B331">
        <v>304</v>
      </c>
      <c r="C331">
        <v>2.7080000000000002</v>
      </c>
      <c r="D331">
        <v>9.18</v>
      </c>
      <c r="E331">
        <v>8.18</v>
      </c>
      <c r="F331" s="23">
        <f t="shared" si="4"/>
        <v>67.569802424755011</v>
      </c>
      <c r="G331">
        <v>13.1154286302092</v>
      </c>
      <c r="I331">
        <v>0</v>
      </c>
    </row>
    <row r="332" spans="1:9" x14ac:dyDescent="0.35">
      <c r="A332" s="1">
        <v>43745.539884259262</v>
      </c>
      <c r="B332">
        <v>304</v>
      </c>
      <c r="C332">
        <v>3.008</v>
      </c>
      <c r="D332">
        <v>9.16</v>
      </c>
      <c r="E332">
        <v>8.14</v>
      </c>
      <c r="F332" s="23">
        <f t="shared" si="4"/>
        <v>67.208143579382707</v>
      </c>
      <c r="G332">
        <v>13.0904268393765</v>
      </c>
      <c r="I332">
        <v>0</v>
      </c>
    </row>
    <row r="333" spans="1:9" x14ac:dyDescent="0.35">
      <c r="A333" s="1">
        <v>43745.540335648147</v>
      </c>
      <c r="B333">
        <v>304</v>
      </c>
      <c r="C333">
        <v>3.3889999999999998</v>
      </c>
      <c r="D333">
        <v>9.15</v>
      </c>
      <c r="E333">
        <v>8.15</v>
      </c>
      <c r="F333" s="23">
        <f t="shared" si="4"/>
        <v>67.275071550701583</v>
      </c>
      <c r="G333">
        <v>13.0797061568964</v>
      </c>
      <c r="I333">
        <v>0</v>
      </c>
    </row>
    <row r="334" spans="1:9" x14ac:dyDescent="0.35">
      <c r="A334" s="1">
        <v>43745.540856481479</v>
      </c>
      <c r="B334">
        <v>304</v>
      </c>
      <c r="C334">
        <v>3.496</v>
      </c>
      <c r="D334">
        <v>9.15</v>
      </c>
      <c r="E334">
        <v>8.14</v>
      </c>
      <c r="F334" s="23">
        <f t="shared" si="4"/>
        <v>67.192525450639366</v>
      </c>
      <c r="G334">
        <v>13.0797061568964</v>
      </c>
      <c r="I334">
        <v>0</v>
      </c>
    </row>
    <row r="335" spans="1:9" x14ac:dyDescent="0.35">
      <c r="A335" s="1">
        <v>43745.541342592594</v>
      </c>
      <c r="B335">
        <v>304</v>
      </c>
      <c r="C335">
        <v>4</v>
      </c>
      <c r="D335">
        <v>9.1300000000000008</v>
      </c>
      <c r="E335">
        <v>8.1300000000000008</v>
      </c>
      <c r="F335" s="23">
        <f t="shared" si="4"/>
        <v>67.078789370177716</v>
      </c>
      <c r="G335">
        <v>13.051116635242</v>
      </c>
      <c r="I335">
        <v>0</v>
      </c>
    </row>
    <row r="336" spans="1:9" x14ac:dyDescent="0.35">
      <c r="A336" s="1">
        <v>43745.541805555556</v>
      </c>
      <c r="B336">
        <v>304</v>
      </c>
      <c r="C336">
        <v>4.9930000000000003</v>
      </c>
      <c r="D336">
        <v>9.11</v>
      </c>
      <c r="E336">
        <v>8.07</v>
      </c>
      <c r="F336" s="23">
        <f t="shared" si="4"/>
        <v>66.552793627219515</v>
      </c>
      <c r="G336">
        <v>13.0189725444017</v>
      </c>
      <c r="I336">
        <v>0</v>
      </c>
    </row>
    <row r="337" spans="1:9" x14ac:dyDescent="0.35">
      <c r="A337" s="15">
        <v>43745.542384259257</v>
      </c>
      <c r="B337" s="11">
        <v>304</v>
      </c>
      <c r="C337" s="11">
        <v>6.03</v>
      </c>
      <c r="D337" s="11">
        <v>9.08</v>
      </c>
      <c r="E337" s="11">
        <v>7.6769999999999996</v>
      </c>
      <c r="F337" s="23">
        <f t="shared" si="4"/>
        <v>63.26760230250558</v>
      </c>
      <c r="G337" s="11">
        <v>12.8533066830117</v>
      </c>
      <c r="H337" s="11"/>
      <c r="I337" s="11">
        <v>0</v>
      </c>
    </row>
    <row r="338" spans="1:9" x14ac:dyDescent="0.35">
      <c r="A338" s="1">
        <v>43759.343321759261</v>
      </c>
      <c r="B338">
        <v>304</v>
      </c>
      <c r="C338">
        <v>2.1999999999999999E-2</v>
      </c>
      <c r="D338">
        <v>8.36</v>
      </c>
      <c r="E338">
        <v>10.76</v>
      </c>
      <c r="F338" s="23">
        <f t="shared" si="4"/>
        <v>87.199802422752484</v>
      </c>
      <c r="G338">
        <v>12.0623954820846</v>
      </c>
      <c r="I338">
        <v>0</v>
      </c>
    </row>
    <row r="339" spans="1:9" x14ac:dyDescent="0.35">
      <c r="A339" s="1">
        <v>43759.344131944446</v>
      </c>
      <c r="B339">
        <v>304</v>
      </c>
      <c r="C339">
        <v>0.51400000000000001</v>
      </c>
      <c r="D339">
        <v>8.27</v>
      </c>
      <c r="E339">
        <v>10.76</v>
      </c>
      <c r="F339" s="23">
        <f t="shared" si="4"/>
        <v>87.016686773943761</v>
      </c>
      <c r="G339">
        <v>12.0722701268975</v>
      </c>
      <c r="H339">
        <v>0</v>
      </c>
      <c r="I339">
        <v>4.9279999999999999</v>
      </c>
    </row>
    <row r="340" spans="1:9" x14ac:dyDescent="0.35">
      <c r="A340" s="1">
        <v>43759.344618055555</v>
      </c>
      <c r="B340">
        <v>304</v>
      </c>
      <c r="C340">
        <v>1.0189999999999999</v>
      </c>
      <c r="D340">
        <v>8.31</v>
      </c>
      <c r="E340">
        <v>10.75</v>
      </c>
      <c r="F340" s="23">
        <f t="shared" si="4"/>
        <v>87.017089093880074</v>
      </c>
      <c r="G340">
        <v>12.134043951230201</v>
      </c>
      <c r="H340">
        <v>0</v>
      </c>
      <c r="I340">
        <v>4.9420000000000002</v>
      </c>
    </row>
    <row r="341" spans="1:9" x14ac:dyDescent="0.35">
      <c r="A341" s="1">
        <v>43759.345347222225</v>
      </c>
      <c r="B341">
        <v>304</v>
      </c>
      <c r="C341">
        <v>2.0249999999999999</v>
      </c>
      <c r="D341">
        <v>7.9880000000000004</v>
      </c>
      <c r="E341">
        <v>10.28</v>
      </c>
      <c r="F341" s="23">
        <f t="shared" si="4"/>
        <v>82.588561057693042</v>
      </c>
      <c r="G341">
        <v>11.6703775779145</v>
      </c>
      <c r="H341">
        <v>0</v>
      </c>
      <c r="I341">
        <v>4.9480000000000004</v>
      </c>
    </row>
    <row r="342" spans="1:9" x14ac:dyDescent="0.35">
      <c r="A342" s="1">
        <v>43759.346064814818</v>
      </c>
      <c r="B342">
        <v>304</v>
      </c>
      <c r="C342">
        <v>3.0289999999999999</v>
      </c>
      <c r="D342">
        <v>7.7809999999999997</v>
      </c>
      <c r="E342">
        <v>9.43</v>
      </c>
      <c r="F342" s="23">
        <f t="shared" ref="F342:F344" si="5" xml:space="preserve"> E342/(0.004*D342^2 - 0.3435*D342 + 14.438)*100*0.96</f>
        <v>75.393492619355825</v>
      </c>
      <c r="G342">
        <v>11.348951450816299</v>
      </c>
      <c r="H342">
        <v>0</v>
      </c>
      <c r="I342">
        <v>4.9480000000000004</v>
      </c>
    </row>
    <row r="343" spans="1:9" x14ac:dyDescent="0.35">
      <c r="A343" s="1">
        <v>43759.346759259257</v>
      </c>
      <c r="B343">
        <v>304</v>
      </c>
      <c r="C343">
        <v>4.0510000000000002</v>
      </c>
      <c r="D343">
        <v>7.5869999999999997</v>
      </c>
      <c r="E343">
        <v>8.86</v>
      </c>
      <c r="F343" s="23">
        <f t="shared" si="5"/>
        <v>70.514992211595228</v>
      </c>
      <c r="G343">
        <v>11.0598312526604</v>
      </c>
      <c r="H343">
        <v>0</v>
      </c>
      <c r="I343">
        <v>4.9480000000000004</v>
      </c>
    </row>
    <row r="344" spans="1:9" x14ac:dyDescent="0.35">
      <c r="A344" s="1">
        <v>43759.347372685188</v>
      </c>
      <c r="B344">
        <v>304</v>
      </c>
      <c r="C344">
        <v>5.0019999999999998</v>
      </c>
      <c r="D344">
        <v>7.5990000000000002</v>
      </c>
      <c r="E344">
        <v>8.4700000000000006</v>
      </c>
      <c r="F344" s="23">
        <f t="shared" si="5"/>
        <v>67.43002720597265</v>
      </c>
      <c r="G344">
        <v>11.068079100571101</v>
      </c>
      <c r="H344">
        <v>0</v>
      </c>
      <c r="I344">
        <v>4.9480000000000004</v>
      </c>
    </row>
  </sheetData>
  <sortState xmlns:xlrd2="http://schemas.microsoft.com/office/spreadsheetml/2017/richdata2" ref="A21:I344">
    <sortCondition ref="B21:B344"/>
    <sortCondition ref="A21:A344"/>
    <sortCondition ref="C21:C344"/>
  </sortState>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2DB9B-B4E7-4631-86E8-B0B58119598C}">
  <dimension ref="A1"/>
  <sheetViews>
    <sheetView topLeftCell="A49" workbookViewId="0">
      <selection activeCell="H66" sqref="H66"/>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14DED-D6E8-4F0B-B86F-C510042F0768}">
  <dimension ref="A1:H16"/>
  <sheetViews>
    <sheetView workbookViewId="0">
      <selection activeCell="A14" sqref="A14"/>
    </sheetView>
  </sheetViews>
  <sheetFormatPr defaultRowHeight="14.5" x14ac:dyDescent="0.35"/>
  <sheetData>
    <row r="1" spans="1:8" x14ac:dyDescent="0.35">
      <c r="A1" s="25" t="s">
        <v>23</v>
      </c>
      <c r="B1" s="25"/>
      <c r="C1" s="25"/>
      <c r="D1" s="25"/>
      <c r="E1" s="25"/>
      <c r="F1" s="25"/>
    </row>
    <row r="2" spans="1:8" ht="14.5" customHeight="1" x14ac:dyDescent="0.35">
      <c r="A2" s="25" t="s">
        <v>33</v>
      </c>
      <c r="B2" s="25"/>
      <c r="C2" s="25"/>
      <c r="D2" s="25"/>
      <c r="E2" s="25"/>
      <c r="F2" s="25"/>
    </row>
    <row r="3" spans="1:8" x14ac:dyDescent="0.35">
      <c r="A3" s="25"/>
      <c r="B3" s="25"/>
      <c r="C3" s="25"/>
      <c r="D3" s="25"/>
      <c r="E3" s="25"/>
      <c r="F3" s="25"/>
    </row>
    <row r="4" spans="1:8" x14ac:dyDescent="0.35">
      <c r="A4" s="25"/>
      <c r="B4" s="25"/>
      <c r="C4" s="25"/>
      <c r="D4" s="25"/>
      <c r="E4" s="25"/>
      <c r="F4" s="25"/>
    </row>
    <row r="5" spans="1:8" x14ac:dyDescent="0.35">
      <c r="A5" s="25"/>
      <c r="B5" s="25"/>
      <c r="C5" s="25"/>
      <c r="D5" s="25"/>
      <c r="E5" s="25"/>
      <c r="F5" s="25"/>
    </row>
    <row r="6" spans="1:8" x14ac:dyDescent="0.35">
      <c r="A6" s="25"/>
      <c r="B6" s="25"/>
      <c r="C6" s="25"/>
      <c r="D6" s="25"/>
      <c r="E6" s="25"/>
      <c r="F6" s="25"/>
    </row>
    <row r="7" spans="1:8" x14ac:dyDescent="0.35">
      <c r="A7" s="25"/>
      <c r="B7" s="25"/>
      <c r="C7" s="25"/>
      <c r="D7" s="25"/>
      <c r="E7" s="25"/>
      <c r="F7" s="25"/>
    </row>
    <row r="9" spans="1:8" ht="14.5" customHeight="1" x14ac:dyDescent="0.35">
      <c r="A9" s="26" t="s">
        <v>24</v>
      </c>
      <c r="B9" s="26"/>
      <c r="C9" s="26"/>
      <c r="D9" s="26"/>
      <c r="E9" s="26"/>
      <c r="F9" s="26"/>
      <c r="G9" s="26"/>
      <c r="H9" s="3"/>
    </row>
    <row r="10" spans="1:8" x14ac:dyDescent="0.35">
      <c r="A10" s="26"/>
      <c r="B10" s="26"/>
      <c r="C10" s="26"/>
      <c r="D10" s="26"/>
      <c r="E10" s="26"/>
      <c r="F10" s="26"/>
      <c r="G10" s="26"/>
      <c r="H10" s="3"/>
    </row>
    <row r="11" spans="1:8" x14ac:dyDescent="0.35">
      <c r="A11" s="26"/>
      <c r="B11" s="26"/>
      <c r="C11" s="26"/>
      <c r="D11" s="26"/>
      <c r="E11" s="26"/>
      <c r="F11" s="26"/>
      <c r="G11" s="26"/>
      <c r="H11" s="3"/>
    </row>
    <row r="12" spans="1:8" x14ac:dyDescent="0.35">
      <c r="A12" s="26"/>
      <c r="B12" s="26"/>
      <c r="C12" s="26"/>
      <c r="D12" s="26"/>
      <c r="E12" s="26"/>
      <c r="F12" s="26"/>
      <c r="G12" s="26"/>
      <c r="H12" s="3"/>
    </row>
    <row r="13" spans="1:8" x14ac:dyDescent="0.35">
      <c r="A13" s="26"/>
      <c r="B13" s="26"/>
      <c r="C13" s="26"/>
      <c r="D13" s="26"/>
      <c r="E13" s="26"/>
      <c r="F13" s="26"/>
      <c r="G13" s="26"/>
      <c r="H13" s="3"/>
    </row>
    <row r="14" spans="1:8" x14ac:dyDescent="0.35">
      <c r="A14" s="3"/>
      <c r="B14" s="3"/>
      <c r="C14" s="3"/>
      <c r="D14" s="3"/>
      <c r="E14" s="3"/>
      <c r="F14" s="3"/>
      <c r="G14" s="3"/>
      <c r="H14" s="3"/>
    </row>
    <row r="15" spans="1:8" x14ac:dyDescent="0.35">
      <c r="A15" s="3"/>
      <c r="B15" s="3"/>
      <c r="C15" s="3"/>
      <c r="D15" s="3"/>
      <c r="E15" s="3"/>
      <c r="F15" s="3"/>
      <c r="G15" s="3"/>
      <c r="H15" s="3"/>
    </row>
    <row r="16" spans="1:8" x14ac:dyDescent="0.35">
      <c r="A16" s="3"/>
      <c r="B16" s="3"/>
      <c r="C16" s="3"/>
      <c r="D16" s="3"/>
      <c r="E16" s="3"/>
      <c r="F16" s="3"/>
      <c r="G16" s="3"/>
      <c r="H16" s="3"/>
    </row>
  </sheetData>
  <mergeCells count="3">
    <mergeCell ref="A1:F1"/>
    <mergeCell ref="A2:F7"/>
    <mergeCell ref="A9:G1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F2BD2FE5BAD064E8889B6E20BC9B01D" ma:contentTypeVersion="13" ma:contentTypeDescription="Create a new document." ma:contentTypeScope="" ma:versionID="d50fc9dbe18f5b2bdb1b151917c6ea36">
  <xsd:schema xmlns:xsd="http://www.w3.org/2001/XMLSchema" xmlns:xs="http://www.w3.org/2001/XMLSchema" xmlns:p="http://schemas.microsoft.com/office/2006/metadata/properties" xmlns:ns3="972d1c65-1bed-4d21-a609-7791083d2594" xmlns:ns4="e56a05c4-c747-4436-8348-0d2a7412b309" targetNamespace="http://schemas.microsoft.com/office/2006/metadata/properties" ma:root="true" ma:fieldsID="2fdf6d61b5b242e461ee851598ea1d80" ns3:_="" ns4:_="">
    <xsd:import namespace="972d1c65-1bed-4d21-a609-7791083d2594"/>
    <xsd:import namespace="e56a05c4-c747-4436-8348-0d2a7412b30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4:SharedWithUsers" minOccurs="0"/>
                <xsd:element ref="ns4:SharedWithDetails" minOccurs="0"/>
                <xsd:element ref="ns4:SharingHintHash"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2d1c65-1bed-4d21-a609-7791083d25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56a05c4-c747-4436-8348-0d2a7412b3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C2B611-4D3D-4ED9-B44A-BE89A40C1225}">
  <ds:schemaRefs>
    <ds:schemaRef ds:uri="http://schemas.microsoft.com/sharepoint/v3/contenttype/forms"/>
  </ds:schemaRefs>
</ds:datastoreItem>
</file>

<file path=customXml/itemProps2.xml><?xml version="1.0" encoding="utf-8"?>
<ds:datastoreItem xmlns:ds="http://schemas.openxmlformats.org/officeDocument/2006/customXml" ds:itemID="{DDC3A56E-A1C5-4EB2-9F0E-AE1D87ED167E}">
  <ds:schemaRefs>
    <ds:schemaRef ds:uri="http://purl.org/dc/terms/"/>
    <ds:schemaRef ds:uri="http://schemas.openxmlformats.org/package/2006/metadata/core-properties"/>
    <ds:schemaRef ds:uri="e56a05c4-c747-4436-8348-0d2a7412b309"/>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972d1c65-1bed-4d21-a609-7791083d2594"/>
    <ds:schemaRef ds:uri="http://www.w3.org/XML/1998/namespace"/>
  </ds:schemaRefs>
</ds:datastoreItem>
</file>

<file path=customXml/itemProps3.xml><?xml version="1.0" encoding="utf-8"?>
<ds:datastoreItem xmlns:ds="http://schemas.openxmlformats.org/officeDocument/2006/customXml" ds:itemID="{B1E06638-DEEE-4F25-B200-73FF7E07F3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2d1c65-1bed-4d21-a609-7791083d2594"/>
    <ds:schemaRef ds:uri="e56a05c4-c747-4436-8348-0d2a7412b3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alldata</vt:lpstr>
      <vt:lpstr>graphs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Sandilands</dc:creator>
  <cp:lastModifiedBy>lmolo</cp:lastModifiedBy>
  <dcterms:created xsi:type="dcterms:W3CDTF">2020-04-28T16:49:15Z</dcterms:created>
  <dcterms:modified xsi:type="dcterms:W3CDTF">2021-04-30T16:45:48Z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0x0101000F2BD2FE5BAD064E8889B6E20BC9B01D</vt:lpwstr>
  </property>
</Properties>
</file>