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oleary/Dropbox (EinsteinMed)/Result_from_KevinO/metacell covid paper/code/"/>
    </mc:Choice>
  </mc:AlternateContent>
  <xr:revisionPtr revIDLastSave="0" documentId="13_ncr:1_{AAB745A5-6E2E-984D-AB1C-AE99DADA7438}" xr6:coauthVersionLast="47" xr6:coauthVersionMax="47" xr10:uidLastSave="{00000000-0000-0000-0000-000000000000}"/>
  <bookViews>
    <workbookView xWindow="300" yWindow="760" windowWidth="30240" windowHeight="17300" firstSheet="6" activeTab="14" xr2:uid="{C948E400-8B59-004A-AF7C-D4BAC7DDE23A}"/>
  </bookViews>
  <sheets>
    <sheet name="all.p" sheetId="1" r:id="rId1"/>
    <sheet name="all.p.table" sheetId="14" r:id="rId2"/>
    <sheet name="ld" sheetId="2" r:id="rId3"/>
    <sheet name="li" sheetId="3" r:id="rId4"/>
    <sheet name="max" sheetId="4" r:id="rId5"/>
    <sheet name="min" sheetId="5" r:id="rId6"/>
    <sheet name="nd" sheetId="6" r:id="rId7"/>
    <sheet name="ni" sheetId="7" r:id="rId8"/>
    <sheet name="pd" sheetId="8" r:id="rId9"/>
    <sheet name="pi" sheetId="9" r:id="rId10"/>
    <sheet name="aggregate" sheetId="10" r:id="rId11"/>
    <sheet name="by.protein.class" sheetId="13" r:id="rId12"/>
    <sheet name="by.protein.class.update" sheetId="18" r:id="rId13"/>
    <sheet name="random metacells" sheetId="15" r:id="rId14"/>
    <sheet name="compare" sheetId="16" r:id="rId15"/>
    <sheet name="compare.update" sheetId="17" r:id="rId16"/>
  </sheets>
  <definedNames>
    <definedName name="_xlnm._FilterDatabase" localSheetId="11" hidden="1">'by.protein.class'!$A$1:$K$1</definedName>
    <definedName name="_xlnm._FilterDatabase" localSheetId="12" hidden="1">'by.protein.class.update'!$A$1:$I$1</definedName>
    <definedName name="_xlnm._FilterDatabase" localSheetId="14" hidden="1">compare!$E$1:$E$1179</definedName>
    <definedName name="_xlnm._FilterDatabase" localSheetId="13" hidden="1">'random metacells'!$C$1:$C$1180</definedName>
    <definedName name="_xlchart.v1.0" hidden="1">compare!$L$2:$M$16</definedName>
    <definedName name="_xlchart.v1.1" hidden="1">compare!$N$1</definedName>
    <definedName name="_xlchart.v1.10" hidden="1">compare!$L$2:$M$16</definedName>
    <definedName name="_xlchart.v1.11" hidden="1">compare!$N$1</definedName>
    <definedName name="_xlchart.v1.12" hidden="1">compare!$N$2:$N$16</definedName>
    <definedName name="_xlchart.v1.13" hidden="1">compare!$O$1</definedName>
    <definedName name="_xlchart.v1.14" hidden="1">compare!$O$2:$O$16</definedName>
    <definedName name="_xlchart.v1.15" hidden="1">compare!$L$2:$M$16</definedName>
    <definedName name="_xlchart.v1.16" hidden="1">compare!$N$1</definedName>
    <definedName name="_xlchart.v1.17" hidden="1">compare!$N$2:$N$16</definedName>
    <definedName name="_xlchart.v1.18" hidden="1">compare!$O$1</definedName>
    <definedName name="_xlchart.v1.19" hidden="1">compare!$O$2:$O$16</definedName>
    <definedName name="_xlchart.v1.2" hidden="1">compare!$N$2:$N$16</definedName>
    <definedName name="_xlchart.v1.20" hidden="1">compare!$L$2:$M$16</definedName>
    <definedName name="_xlchart.v1.21" hidden="1">compare!$N$1</definedName>
    <definedName name="_xlchart.v1.22" hidden="1">compare!$N$2:$N$16</definedName>
    <definedName name="_xlchart.v1.23" hidden="1">compare!$O$1</definedName>
    <definedName name="_xlchart.v1.24" hidden="1">compare!$O$2:$O$16</definedName>
    <definedName name="_xlchart.v1.3" hidden="1">compare!$O$1</definedName>
    <definedName name="_xlchart.v1.4" hidden="1">compare!$O$2:$O$16</definedName>
    <definedName name="_xlchart.v1.5" hidden="1">compare!$L$2:$M$16</definedName>
    <definedName name="_xlchart.v1.6" hidden="1">compare!$N$1</definedName>
    <definedName name="_xlchart.v1.7" hidden="1">compare!$N$2:$N$16</definedName>
    <definedName name="_xlchart.v1.8" hidden="1">compare!$O$1</definedName>
    <definedName name="_xlchart.v1.9" hidden="1">compare!$O$2:$O$16</definedName>
    <definedName name="_xlnm.Extract" localSheetId="14">compare!#REF!</definedName>
    <definedName name="_xlnm.Extract" localSheetId="13">'random metacells'!$D:$D</definedName>
    <definedName name="SEPT2">'random metacells'!$A$18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V13" i="17"/>
  <c r="P14" i="17"/>
  <c r="P15" i="17"/>
  <c r="D21" i="17"/>
  <c r="D20" i="17"/>
  <c r="D20" i="16"/>
  <c r="D19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C902" i="16"/>
  <c r="C903" i="16"/>
  <c r="C904" i="16"/>
  <c r="C905" i="16"/>
  <c r="C906" i="16"/>
  <c r="C907" i="16"/>
  <c r="C908" i="16"/>
  <c r="C909" i="16"/>
  <c r="C910" i="16"/>
  <c r="C911" i="16"/>
  <c r="C912" i="16"/>
  <c r="C913" i="16"/>
  <c r="C914" i="16"/>
  <c r="C915" i="16"/>
  <c r="C916" i="16"/>
  <c r="C917" i="16"/>
  <c r="C918" i="16"/>
  <c r="C919" i="16"/>
  <c r="C920" i="16"/>
  <c r="C921" i="16"/>
  <c r="C922" i="16"/>
  <c r="C923" i="16"/>
  <c r="C924" i="16"/>
  <c r="C925" i="16"/>
  <c r="C926" i="16"/>
  <c r="C927" i="16"/>
  <c r="C928" i="16"/>
  <c r="C929" i="16"/>
  <c r="C930" i="16"/>
  <c r="C931" i="16"/>
  <c r="C932" i="16"/>
  <c r="C933" i="16"/>
  <c r="C934" i="16"/>
  <c r="C935" i="16"/>
  <c r="C936" i="16"/>
  <c r="C937" i="16"/>
  <c r="C938" i="16"/>
  <c r="C939" i="16"/>
  <c r="C940" i="16"/>
  <c r="C941" i="16"/>
  <c r="C942" i="16"/>
  <c r="C943" i="16"/>
  <c r="C944" i="16"/>
  <c r="C945" i="16"/>
  <c r="C946" i="16"/>
  <c r="C947" i="16"/>
  <c r="C948" i="16"/>
  <c r="C949" i="16"/>
  <c r="C950" i="16"/>
  <c r="C951" i="16"/>
  <c r="C952" i="16"/>
  <c r="C953" i="16"/>
  <c r="C954" i="16"/>
  <c r="C955" i="16"/>
  <c r="C956" i="16"/>
  <c r="C957" i="16"/>
  <c r="C958" i="16"/>
  <c r="C959" i="16"/>
  <c r="C960" i="16"/>
  <c r="C961" i="16"/>
  <c r="C962" i="16"/>
  <c r="C963" i="16"/>
  <c r="C964" i="16"/>
  <c r="C965" i="16"/>
  <c r="C966" i="16"/>
  <c r="C967" i="16"/>
  <c r="C968" i="16"/>
  <c r="C969" i="16"/>
  <c r="C970" i="16"/>
  <c r="C971" i="16"/>
  <c r="C972" i="16"/>
  <c r="C973" i="16"/>
  <c r="C974" i="16"/>
  <c r="C975" i="16"/>
  <c r="C976" i="16"/>
  <c r="C977" i="16"/>
  <c r="C978" i="16"/>
  <c r="C979" i="16"/>
  <c r="C980" i="16"/>
  <c r="C981" i="16"/>
  <c r="C982" i="16"/>
  <c r="C983" i="16"/>
  <c r="C984" i="16"/>
  <c r="C985" i="16"/>
  <c r="C986" i="16"/>
  <c r="C987" i="16"/>
  <c r="C988" i="16"/>
  <c r="C989" i="16"/>
  <c r="C990" i="16"/>
  <c r="C991" i="16"/>
  <c r="C992" i="16"/>
  <c r="C993" i="16"/>
  <c r="C994" i="16"/>
  <c r="C995" i="16"/>
  <c r="C996" i="16"/>
  <c r="C997" i="16"/>
  <c r="C998" i="16"/>
  <c r="C999" i="16"/>
  <c r="C1000" i="16"/>
  <c r="C1001" i="16"/>
  <c r="C1002" i="16"/>
  <c r="C1003" i="16"/>
  <c r="C1004" i="16"/>
  <c r="C1005" i="16"/>
  <c r="C1006" i="16"/>
  <c r="C1007" i="16"/>
  <c r="C1008" i="16"/>
  <c r="C1009" i="16"/>
  <c r="C1010" i="16"/>
  <c r="C1011" i="16"/>
  <c r="C1012" i="16"/>
  <c r="C1013" i="16"/>
  <c r="C1014" i="16"/>
  <c r="C1015" i="16"/>
  <c r="C1016" i="16"/>
  <c r="C1017" i="16"/>
  <c r="C1018" i="16"/>
  <c r="C1019" i="16"/>
  <c r="C1020" i="16"/>
  <c r="C1021" i="16"/>
  <c r="C1022" i="16"/>
  <c r="C1023" i="16"/>
  <c r="C1024" i="16"/>
  <c r="C1025" i="16"/>
  <c r="C1026" i="16"/>
  <c r="C1027" i="16"/>
  <c r="C1028" i="16"/>
  <c r="C1029" i="16"/>
  <c r="C1030" i="16"/>
  <c r="C1031" i="16"/>
  <c r="C1032" i="16"/>
  <c r="C1033" i="16"/>
  <c r="C1034" i="16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2" i="17"/>
  <c r="D2" i="18"/>
  <c r="D3" i="18"/>
  <c r="D137" i="18"/>
  <c r="D184" i="18"/>
  <c r="D4" i="18"/>
  <c r="D5" i="18"/>
  <c r="D6" i="18"/>
  <c r="D138" i="18"/>
  <c r="D7" i="18"/>
  <c r="D8" i="18"/>
  <c r="D185" i="18"/>
  <c r="D9" i="18"/>
  <c r="D10" i="18"/>
  <c r="D223" i="18"/>
  <c r="D90" i="18"/>
  <c r="D186" i="18"/>
  <c r="D11" i="18"/>
  <c r="D12" i="18"/>
  <c r="D13" i="18"/>
  <c r="D216" i="18"/>
  <c r="D14" i="18"/>
  <c r="D15" i="18"/>
  <c r="D162" i="18"/>
  <c r="D187" i="18"/>
  <c r="D91" i="18"/>
  <c r="D188" i="18"/>
  <c r="D16" i="18"/>
  <c r="D17" i="18"/>
  <c r="D18" i="18"/>
  <c r="D92" i="18"/>
  <c r="D139" i="18"/>
  <c r="D140" i="18"/>
  <c r="D93" i="18"/>
  <c r="D224" i="18"/>
  <c r="D94" i="18"/>
  <c r="D19" i="18"/>
  <c r="D95" i="18"/>
  <c r="D225" i="18"/>
  <c r="D96" i="18"/>
  <c r="D130" i="18"/>
  <c r="D141" i="18"/>
  <c r="D189" i="18"/>
  <c r="D226" i="18"/>
  <c r="D20" i="18"/>
  <c r="D97" i="18"/>
  <c r="D190" i="18"/>
  <c r="D21" i="18"/>
  <c r="D227" i="18"/>
  <c r="D22" i="18"/>
  <c r="D23" i="18"/>
  <c r="D142" i="18"/>
  <c r="D24" i="18"/>
  <c r="D25" i="18"/>
  <c r="D217" i="18"/>
  <c r="D26" i="18"/>
  <c r="D27" i="18"/>
  <c r="D98" i="18"/>
  <c r="D218" i="18"/>
  <c r="D143" i="18"/>
  <c r="D191" i="18"/>
  <c r="D99" i="18"/>
  <c r="D144" i="18"/>
  <c r="D163" i="18"/>
  <c r="D192" i="18"/>
  <c r="D219" i="18"/>
  <c r="D193" i="18"/>
  <c r="D28" i="18"/>
  <c r="D100" i="18"/>
  <c r="D145" i="18"/>
  <c r="D194" i="18"/>
  <c r="D101" i="18"/>
  <c r="D131" i="18"/>
  <c r="D146" i="18"/>
  <c r="D164" i="18"/>
  <c r="D195" i="18"/>
  <c r="D196" i="18"/>
  <c r="D29" i="18"/>
  <c r="D30" i="18"/>
  <c r="D165" i="18"/>
  <c r="D147" i="18"/>
  <c r="D166" i="18"/>
  <c r="D228" i="18"/>
  <c r="D148" i="18"/>
  <c r="D102" i="18"/>
  <c r="D149" i="18"/>
  <c r="D167" i="18"/>
  <c r="D197" i="18"/>
  <c r="D31" i="18"/>
  <c r="D150" i="18"/>
  <c r="D32" i="18"/>
  <c r="D198" i="18"/>
  <c r="D33" i="18"/>
  <c r="D103" i="18"/>
  <c r="D132" i="18"/>
  <c r="D151" i="18"/>
  <c r="D168" i="18"/>
  <c r="D199" i="18"/>
  <c r="D220" i="18"/>
  <c r="D229" i="18"/>
  <c r="D34" i="18"/>
  <c r="D104" i="18"/>
  <c r="D200" i="18"/>
  <c r="D35" i="18"/>
  <c r="D36" i="18"/>
  <c r="D201" i="18"/>
  <c r="D37" i="18"/>
  <c r="D152" i="18"/>
  <c r="D38" i="18"/>
  <c r="D39" i="18"/>
  <c r="D105" i="18"/>
  <c r="D169" i="18"/>
  <c r="D202" i="18"/>
  <c r="D230" i="18"/>
  <c r="D231" i="18"/>
  <c r="D40" i="18"/>
  <c r="D106" i="18"/>
  <c r="D153" i="18"/>
  <c r="D203" i="18"/>
  <c r="D41" i="18"/>
  <c r="D107" i="18"/>
  <c r="D42" i="18"/>
  <c r="D43" i="18"/>
  <c r="D154" i="18"/>
  <c r="D108" i="18"/>
  <c r="D109" i="18"/>
  <c r="D155" i="18"/>
  <c r="D170" i="18"/>
  <c r="D204" i="18"/>
  <c r="D205" i="18"/>
  <c r="D110" i="18"/>
  <c r="D206" i="18"/>
  <c r="D44" i="18"/>
  <c r="D111" i="18"/>
  <c r="D45" i="18"/>
  <c r="D207" i="18"/>
  <c r="D208" i="18"/>
  <c r="D232" i="18"/>
  <c r="D46" i="18"/>
  <c r="D133" i="18"/>
  <c r="D47" i="18"/>
  <c r="D209" i="18"/>
  <c r="D48" i="18"/>
  <c r="D233" i="18"/>
  <c r="D49" i="18"/>
  <c r="D50" i="18"/>
  <c r="D51" i="18"/>
  <c r="D221" i="18"/>
  <c r="D234" i="18"/>
  <c r="D52" i="18"/>
  <c r="D53" i="18"/>
  <c r="D112" i="18"/>
  <c r="D54" i="18"/>
  <c r="D171" i="18"/>
  <c r="D113" i="18"/>
  <c r="D55" i="18"/>
  <c r="D114" i="18"/>
  <c r="D172" i="18"/>
  <c r="D56" i="18"/>
  <c r="D173" i="18"/>
  <c r="D57" i="18"/>
  <c r="D115" i="18"/>
  <c r="D174" i="18"/>
  <c r="D134" i="18"/>
  <c r="D175" i="18"/>
  <c r="D116" i="18"/>
  <c r="D176" i="18"/>
  <c r="D117" i="18"/>
  <c r="D118" i="18"/>
  <c r="D177" i="18"/>
  <c r="D58" i="18"/>
  <c r="D119" i="18"/>
  <c r="D120" i="18"/>
  <c r="D59" i="18"/>
  <c r="D178" i="18"/>
  <c r="D60" i="18"/>
  <c r="D156" i="18"/>
  <c r="D179" i="18"/>
  <c r="D61" i="18"/>
  <c r="D121" i="18"/>
  <c r="D180" i="18"/>
  <c r="D122" i="18"/>
  <c r="D181" i="18"/>
  <c r="D62" i="18"/>
  <c r="D123" i="18"/>
  <c r="D157" i="18"/>
  <c r="D210" i="18"/>
  <c r="D63" i="18"/>
  <c r="D211" i="18"/>
  <c r="D64" i="18"/>
  <c r="D65" i="18"/>
  <c r="D212" i="18"/>
  <c r="D66" i="18"/>
  <c r="D67" i="18"/>
  <c r="D124" i="18"/>
  <c r="D125" i="18"/>
  <c r="D68" i="18"/>
  <c r="D126" i="18"/>
  <c r="D69" i="18"/>
  <c r="D127" i="18"/>
  <c r="D70" i="18"/>
  <c r="D71" i="18"/>
  <c r="D72" i="18"/>
  <c r="D73" i="18"/>
  <c r="D74" i="18"/>
  <c r="D158" i="18"/>
  <c r="D182" i="18"/>
  <c r="D75" i="18"/>
  <c r="D76" i="18"/>
  <c r="D128" i="18"/>
  <c r="D77" i="18"/>
  <c r="D78" i="18"/>
  <c r="D135" i="18"/>
  <c r="D213" i="18"/>
  <c r="D222" i="18"/>
  <c r="D79" i="18"/>
  <c r="D80" i="18"/>
  <c r="D81" i="18"/>
  <c r="D82" i="18"/>
  <c r="D83" i="18"/>
  <c r="D129" i="18"/>
  <c r="D159" i="18"/>
  <c r="D183" i="18"/>
  <c r="D214" i="18"/>
  <c r="D84" i="18"/>
  <c r="D85" i="18"/>
  <c r="D86" i="18"/>
  <c r="D136" i="18"/>
  <c r="D235" i="18"/>
  <c r="D87" i="18"/>
  <c r="D88" i="18"/>
  <c r="D160" i="18"/>
  <c r="D215" i="18"/>
  <c r="D161" i="18"/>
  <c r="D89" i="18"/>
  <c r="C2" i="16"/>
  <c r="I3" i="17"/>
  <c r="I4" i="17"/>
  <c r="I2" i="17"/>
  <c r="P16" i="17"/>
  <c r="P1" i="17"/>
  <c r="I1" i="17"/>
  <c r="T13" i="16"/>
  <c r="N9" i="16"/>
  <c r="N16" i="16"/>
  <c r="N15" i="16"/>
  <c r="N14" i="16"/>
  <c r="N13" i="16"/>
  <c r="N12" i="16"/>
  <c r="N11" i="16"/>
  <c r="N10" i="16"/>
  <c r="N8" i="16"/>
  <c r="N7" i="16"/>
  <c r="N6" i="16"/>
  <c r="N5" i="16"/>
  <c r="N4" i="16"/>
  <c r="N3" i="16"/>
  <c r="N2" i="16"/>
  <c r="N1" i="16"/>
  <c r="G2" i="16"/>
  <c r="G3" i="16"/>
  <c r="G4" i="16"/>
  <c r="G5" i="16"/>
  <c r="G6" i="16"/>
  <c r="G7" i="16"/>
  <c r="G8" i="16"/>
  <c r="G1" i="16"/>
  <c r="C18" i="15"/>
  <c r="A18" i="15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00" i="13"/>
  <c r="D69" i="13"/>
  <c r="D197" i="13"/>
  <c r="D221" i="13"/>
  <c r="D3" i="13"/>
  <c r="D27" i="13"/>
  <c r="D64" i="13"/>
  <c r="D92" i="13"/>
  <c r="D44" i="13"/>
  <c r="D216" i="13"/>
  <c r="D36" i="13"/>
  <c r="D26" i="13"/>
  <c r="D52" i="13"/>
  <c r="D205" i="13"/>
  <c r="D204" i="13"/>
  <c r="D222" i="13"/>
  <c r="D217" i="13"/>
  <c r="D30" i="13"/>
  <c r="D35" i="13"/>
  <c r="D105" i="13"/>
  <c r="D173" i="13"/>
  <c r="D24" i="13"/>
  <c r="D111" i="13"/>
  <c r="D50" i="13"/>
  <c r="D56" i="13"/>
  <c r="D61" i="13"/>
  <c r="D54" i="13"/>
  <c r="D43" i="13"/>
  <c r="D187" i="13"/>
  <c r="D95" i="13"/>
  <c r="D80" i="13"/>
  <c r="D186" i="13"/>
  <c r="D23" i="13"/>
  <c r="D66" i="13"/>
  <c r="D47" i="13"/>
  <c r="D65" i="13"/>
  <c r="D60" i="13"/>
  <c r="D46" i="13"/>
  <c r="D49" i="13"/>
  <c r="D142" i="13"/>
  <c r="D20" i="13"/>
  <c r="D6" i="13"/>
  <c r="D79" i="13"/>
  <c r="D19" i="13"/>
  <c r="D114" i="13"/>
  <c r="D11" i="13"/>
  <c r="D213" i="13"/>
  <c r="D4" i="13"/>
  <c r="D175" i="13"/>
  <c r="D133" i="13"/>
  <c r="D135" i="13"/>
  <c r="D189" i="13"/>
  <c r="D113" i="13"/>
  <c r="D179" i="13"/>
  <c r="D82" i="13"/>
  <c r="D211" i="13"/>
  <c r="D185" i="13"/>
  <c r="D170" i="13"/>
  <c r="D124" i="13"/>
  <c r="D165" i="13"/>
  <c r="D14" i="13"/>
  <c r="D161" i="13"/>
  <c r="D123" i="13"/>
  <c r="D139" i="13"/>
  <c r="D85" i="13"/>
  <c r="D132" i="13"/>
  <c r="D152" i="13"/>
  <c r="D13" i="13"/>
  <c r="D148" i="13"/>
  <c r="D143" i="13"/>
  <c r="D160" i="13"/>
  <c r="D129" i="13"/>
  <c r="D131" i="13"/>
  <c r="D151" i="13"/>
  <c r="D18" i="13"/>
  <c r="D2" i="13"/>
  <c r="D117" i="13"/>
  <c r="D91" i="13"/>
  <c r="D147" i="13"/>
  <c r="D174" i="13"/>
  <c r="D88" i="13"/>
  <c r="D77" i="13"/>
  <c r="D184" i="13"/>
  <c r="D41" i="13"/>
  <c r="D102" i="13"/>
  <c r="D122" i="13"/>
  <c r="D128" i="13"/>
  <c r="D126" i="13"/>
  <c r="D138" i="13"/>
  <c r="D141" i="13"/>
  <c r="D140" i="13"/>
  <c r="D127" i="13"/>
  <c r="D150" i="13"/>
  <c r="D39" i="13"/>
  <c r="D112" i="13"/>
  <c r="D177" i="13"/>
  <c r="D96" i="13"/>
  <c r="D68" i="13"/>
  <c r="D37" i="13"/>
  <c r="D202" i="13"/>
  <c r="D116" i="13"/>
  <c r="D5" i="13"/>
  <c r="D146" i="13"/>
  <c r="D125" i="13"/>
  <c r="D208" i="13"/>
  <c r="D28" i="13"/>
  <c r="D76" i="13"/>
  <c r="D31" i="13"/>
  <c r="D70" i="13"/>
  <c r="D178" i="13"/>
  <c r="D209" i="13"/>
  <c r="D176" i="13"/>
  <c r="D72" i="13"/>
  <c r="D40" i="13"/>
  <c r="D164" i="13"/>
  <c r="D121" i="13"/>
  <c r="D134" i="13"/>
  <c r="D104" i="13"/>
  <c r="D137" i="13"/>
  <c r="D130" i="13"/>
  <c r="D220" i="13"/>
  <c r="D75" i="13"/>
  <c r="D219" i="13"/>
  <c r="D149" i="13"/>
  <c r="D188" i="13"/>
  <c r="D73" i="13"/>
  <c r="D74" i="13"/>
  <c r="D180" i="13"/>
  <c r="D196" i="13"/>
  <c r="D145" i="13"/>
  <c r="D71" i="13"/>
  <c r="D83" i="13"/>
  <c r="D21" i="13"/>
  <c r="D190" i="13"/>
  <c r="D78" i="13"/>
  <c r="D215" i="13"/>
  <c r="D120" i="13"/>
  <c r="D136" i="13"/>
  <c r="D144" i="13"/>
  <c r="D109" i="13"/>
  <c r="D198" i="13"/>
  <c r="D159" i="13"/>
  <c r="D119" i="13"/>
  <c r="D17" i="13"/>
  <c r="D103" i="13"/>
  <c r="D106" i="13"/>
  <c r="D200" i="13"/>
  <c r="D168" i="13"/>
  <c r="D34" i="13"/>
  <c r="D207" i="13"/>
  <c r="D181" i="13"/>
  <c r="D86" i="13"/>
  <c r="D101" i="13"/>
  <c r="D172" i="13"/>
  <c r="D210" i="13"/>
  <c r="D171" i="13"/>
  <c r="D55" i="13"/>
  <c r="D194" i="13"/>
  <c r="D212" i="13"/>
  <c r="D25" i="13"/>
  <c r="D94" i="13"/>
  <c r="D89" i="13"/>
  <c r="D192" i="13"/>
  <c r="D67" i="13"/>
  <c r="D15" i="13"/>
  <c r="D199" i="13"/>
  <c r="D201" i="13"/>
  <c r="D195" i="13"/>
  <c r="D81" i="13"/>
  <c r="D206" i="13"/>
  <c r="D203" i="13"/>
  <c r="D193" i="13"/>
  <c r="D214" i="13"/>
  <c r="D166" i="13"/>
  <c r="D29" i="13"/>
  <c r="D169" i="13"/>
  <c r="D12" i="13"/>
  <c r="D48" i="13"/>
  <c r="D84" i="13"/>
  <c r="D58" i="13"/>
  <c r="D59" i="13"/>
  <c r="D45" i="13"/>
  <c r="D51" i="13"/>
  <c r="D63" i="13"/>
  <c r="D53" i="13"/>
  <c r="D22" i="13"/>
  <c r="D57" i="13"/>
  <c r="D62" i="13"/>
  <c r="D42" i="13"/>
  <c r="D10" i="13"/>
  <c r="D115" i="13"/>
  <c r="D108" i="13"/>
  <c r="D87" i="13"/>
  <c r="D183" i="13"/>
  <c r="D163" i="13"/>
  <c r="D158" i="13"/>
  <c r="D154" i="13"/>
  <c r="D118" i="13"/>
  <c r="D99" i="13"/>
  <c r="D9" i="13"/>
  <c r="D182" i="13"/>
  <c r="D90" i="13"/>
  <c r="D16" i="13"/>
  <c r="D107" i="13"/>
  <c r="D32" i="13"/>
  <c r="D218" i="13"/>
  <c r="D157" i="13"/>
  <c r="D153" i="13"/>
  <c r="D98" i="13"/>
  <c r="D167" i="13"/>
  <c r="D93" i="13"/>
  <c r="D110" i="13"/>
  <c r="D38" i="13"/>
  <c r="D33" i="13"/>
  <c r="D156" i="13"/>
  <c r="D97" i="13"/>
  <c r="D8" i="13"/>
  <c r="D191" i="13"/>
  <c r="D162" i="13"/>
  <c r="D155" i="13"/>
  <c r="D7" i="13"/>
  <c r="D1" i="13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2" i="10"/>
  <c r="C1" i="10"/>
  <c r="C1" i="9"/>
  <c r="C1" i="8"/>
  <c r="C1" i="6"/>
  <c r="C1" i="3"/>
  <c r="C1" i="2"/>
  <c r="D180" i="1"/>
  <c r="D67" i="1"/>
  <c r="D26" i="1"/>
  <c r="D160" i="1"/>
  <c r="D176" i="1"/>
  <c r="D163" i="1"/>
  <c r="D166" i="1"/>
  <c r="D117" i="1"/>
  <c r="D178" i="1"/>
  <c r="D169" i="1"/>
  <c r="D76" i="1"/>
  <c r="D200" i="1"/>
  <c r="D165" i="1"/>
  <c r="D171" i="1"/>
  <c r="D214" i="1"/>
  <c r="D174" i="1"/>
  <c r="D159" i="1"/>
  <c r="D87" i="1"/>
  <c r="D102" i="1"/>
  <c r="D63" i="1"/>
  <c r="D60" i="1"/>
  <c r="D9" i="1"/>
  <c r="D146" i="1"/>
  <c r="D34" i="1"/>
  <c r="D33" i="1"/>
  <c r="D31" i="1"/>
  <c r="D113" i="1"/>
  <c r="D203" i="1"/>
  <c r="D141" i="1"/>
  <c r="D153" i="1"/>
  <c r="D77" i="1"/>
  <c r="D202" i="1"/>
  <c r="D21" i="1"/>
  <c r="D28" i="1"/>
  <c r="D44" i="1"/>
  <c r="D215" i="1"/>
  <c r="D150" i="1"/>
  <c r="D220" i="1"/>
  <c r="D125" i="1"/>
  <c r="D151" i="1"/>
  <c r="D51" i="1"/>
  <c r="D18" i="1"/>
  <c r="D36" i="1"/>
  <c r="D72" i="1"/>
  <c r="D5" i="1"/>
  <c r="D149" i="1"/>
  <c r="D4" i="1"/>
  <c r="D91" i="1"/>
  <c r="D88" i="1"/>
  <c r="D120" i="1"/>
  <c r="D90" i="1"/>
  <c r="D103" i="1"/>
  <c r="D143" i="1"/>
  <c r="D64" i="1"/>
  <c r="D62" i="1"/>
  <c r="D119" i="1"/>
  <c r="D189" i="1"/>
  <c r="D11" i="1"/>
  <c r="D183" i="1"/>
  <c r="D152" i="1"/>
  <c r="D48" i="1"/>
  <c r="D15" i="1"/>
  <c r="D213" i="1"/>
  <c r="D29" i="1"/>
  <c r="D46" i="1"/>
  <c r="D191" i="1"/>
  <c r="D194" i="1"/>
  <c r="D186" i="1"/>
  <c r="D154" i="1"/>
  <c r="D23" i="1"/>
  <c r="D161" i="1"/>
  <c r="D175" i="1"/>
  <c r="D25" i="1"/>
  <c r="D193" i="1"/>
  <c r="D110" i="1"/>
  <c r="D148" i="1"/>
  <c r="D114" i="1"/>
  <c r="D7" i="1"/>
  <c r="D2" i="1"/>
  <c r="D20" i="1"/>
  <c r="D196" i="1"/>
  <c r="D209" i="1"/>
  <c r="D205" i="1"/>
  <c r="D16" i="1"/>
  <c r="D157" i="1"/>
  <c r="D212" i="1"/>
  <c r="D131" i="1"/>
  <c r="D179" i="1"/>
  <c r="D32" i="1"/>
  <c r="D19" i="1"/>
  <c r="D55" i="1"/>
  <c r="D145" i="1"/>
  <c r="D99" i="1"/>
  <c r="D158" i="1"/>
  <c r="D78" i="1"/>
  <c r="D201" i="1"/>
  <c r="D219" i="1"/>
  <c r="D218" i="1"/>
  <c r="D195" i="1"/>
  <c r="D135" i="1"/>
  <c r="D108" i="1"/>
  <c r="D57" i="1"/>
  <c r="D172" i="1"/>
  <c r="D37" i="1"/>
  <c r="D130" i="1"/>
  <c r="D22" i="1"/>
  <c r="D187" i="1"/>
  <c r="D199" i="1"/>
  <c r="D156" i="1"/>
  <c r="D12" i="1"/>
  <c r="D128" i="1"/>
  <c r="D126" i="1"/>
  <c r="D47" i="1"/>
  <c r="D112" i="1"/>
  <c r="D185" i="1"/>
  <c r="D198" i="1"/>
  <c r="D73" i="1"/>
  <c r="D188" i="1"/>
  <c r="D97" i="1"/>
  <c r="D84" i="1"/>
  <c r="D83" i="1"/>
  <c r="D85" i="1"/>
  <c r="D98" i="1"/>
  <c r="D95" i="1"/>
  <c r="D8" i="1"/>
  <c r="D104" i="1"/>
  <c r="D70" i="1"/>
  <c r="D182" i="1"/>
  <c r="D65" i="1"/>
  <c r="D122" i="1"/>
  <c r="D173" i="1"/>
  <c r="D6" i="1"/>
  <c r="D144" i="1"/>
  <c r="D184" i="1"/>
  <c r="D40" i="1"/>
  <c r="D147" i="1"/>
  <c r="D132" i="1"/>
  <c r="D192" i="1"/>
  <c r="D30" i="1"/>
  <c r="D137" i="1"/>
  <c r="D162" i="1"/>
  <c r="D50" i="1"/>
  <c r="D115" i="1"/>
  <c r="D177" i="1"/>
  <c r="D168" i="1"/>
  <c r="D208" i="1"/>
  <c r="D79" i="1"/>
  <c r="D129" i="1"/>
  <c r="D133" i="1"/>
  <c r="D134" i="1"/>
  <c r="D42" i="1"/>
  <c r="D164" i="1"/>
  <c r="D109" i="1"/>
  <c r="D53" i="1"/>
  <c r="D216" i="1"/>
  <c r="D58" i="1"/>
  <c r="D38" i="1"/>
  <c r="D222" i="1"/>
  <c r="D14" i="1"/>
  <c r="D207" i="1"/>
  <c r="D127" i="1"/>
  <c r="D74" i="1"/>
  <c r="D92" i="1"/>
  <c r="D96" i="1"/>
  <c r="D181" i="1"/>
  <c r="D68" i="1"/>
  <c r="D197" i="1"/>
  <c r="D52" i="1"/>
  <c r="D170" i="1"/>
  <c r="D204" i="1"/>
  <c r="D167" i="1"/>
  <c r="D81" i="1"/>
  <c r="D10" i="1"/>
  <c r="D100" i="1"/>
  <c r="D123" i="1"/>
  <c r="D71" i="1"/>
  <c r="D66" i="1"/>
  <c r="D61" i="1"/>
  <c r="D39" i="1"/>
  <c r="D136" i="1"/>
  <c r="D138" i="1"/>
  <c r="D116" i="1"/>
  <c r="D43" i="1"/>
  <c r="D80" i="1"/>
  <c r="D17" i="1"/>
  <c r="D82" i="1"/>
  <c r="D107" i="1"/>
  <c r="D190" i="1"/>
  <c r="D217" i="1"/>
  <c r="D221" i="1"/>
  <c r="D140" i="1"/>
  <c r="D210" i="1"/>
  <c r="D75" i="1"/>
  <c r="D3" i="1"/>
  <c r="D27" i="1"/>
  <c r="D93" i="1"/>
  <c r="D139" i="1"/>
  <c r="D86" i="1"/>
  <c r="D105" i="1"/>
  <c r="D69" i="1"/>
  <c r="D56" i="1"/>
  <c r="D24" i="1"/>
  <c r="D211" i="1"/>
  <c r="D59" i="1"/>
  <c r="D155" i="1"/>
  <c r="D106" i="1"/>
  <c r="D54" i="1"/>
  <c r="D118" i="1"/>
  <c r="D121" i="1"/>
  <c r="D41" i="1"/>
  <c r="D13" i="1"/>
  <c r="D142" i="1"/>
  <c r="D45" i="1"/>
  <c r="D124" i="1"/>
  <c r="D206" i="1"/>
  <c r="D111" i="1"/>
  <c r="D35" i="1"/>
  <c r="D89" i="1"/>
  <c r="D94" i="1"/>
  <c r="D49" i="1"/>
  <c r="D101" i="1"/>
  <c r="D1" i="1"/>
  <c r="D17" i="16" l="1"/>
  <c r="D17" i="17"/>
</calcChain>
</file>

<file path=xl/sharedStrings.xml><?xml version="1.0" encoding="utf-8"?>
<sst xmlns="http://schemas.openxmlformats.org/spreadsheetml/2006/main" count="11500" uniqueCount="1752">
  <si>
    <t>Pattern</t>
  </si>
  <si>
    <t>Cell Type</t>
  </si>
  <si>
    <t>Gene</t>
  </si>
  <si>
    <t>R2</t>
  </si>
  <si>
    <t>FDR</t>
  </si>
  <si>
    <t>ER</t>
  </si>
  <si>
    <t>GO Term</t>
  </si>
  <si>
    <t>ISG15</t>
  </si>
  <si>
    <t>RPS8</t>
  </si>
  <si>
    <t>IFI44L</t>
  </si>
  <si>
    <t>CMPK2</t>
  </si>
  <si>
    <t>RPL34</t>
  </si>
  <si>
    <t>RPS3A</t>
  </si>
  <si>
    <t>RPL39</t>
  </si>
  <si>
    <t>RPL7</t>
  </si>
  <si>
    <t>LY6E</t>
  </si>
  <si>
    <t>RPS6</t>
  </si>
  <si>
    <t>RPLP2</t>
  </si>
  <si>
    <t>IFIT3</t>
  </si>
  <si>
    <t>TPT1</t>
  </si>
  <si>
    <t>RPL4</t>
  </si>
  <si>
    <t>RPS17</t>
  </si>
  <si>
    <t>XAF1</t>
  </si>
  <si>
    <t>RPS28</t>
  </si>
  <si>
    <t>RPL3</t>
  </si>
  <si>
    <t>IGKV1-17</t>
  </si>
  <si>
    <t>Naïve B</t>
  </si>
  <si>
    <t xml:space="preserve">ANOVA p value </t>
  </si>
  <si>
    <t>Naive T</t>
  </si>
  <si>
    <t>IFI44</t>
  </si>
  <si>
    <t>AMY2A</t>
  </si>
  <si>
    <t>RGPD6</t>
  </si>
  <si>
    <t>DIRC2</t>
  </si>
  <si>
    <t>DDX60L</t>
  </si>
  <si>
    <t>CYSTM1</t>
  </si>
  <si>
    <t>LINC00996</t>
  </si>
  <si>
    <t>TRIM3</t>
  </si>
  <si>
    <t>PPP1R32</t>
  </si>
  <si>
    <t>RP11-536K7.3</t>
  </si>
  <si>
    <t>CCDC154</t>
  </si>
  <si>
    <t>CTD-3088G3.8</t>
  </si>
  <si>
    <t>FLJ21408</t>
  </si>
  <si>
    <t>RP11-227G15.8</t>
  </si>
  <si>
    <t>ZNF439</t>
  </si>
  <si>
    <t>MX1</t>
  </si>
  <si>
    <t>RP11-428K3.1</t>
  </si>
  <si>
    <t>HBEGF</t>
  </si>
  <si>
    <t>C6orf229</t>
  </si>
  <si>
    <t>DSCC1</t>
  </si>
  <si>
    <t>IFIT1</t>
  </si>
  <si>
    <t>ADAM20P1</t>
  </si>
  <si>
    <t>RP11-21L1.1</t>
  </si>
  <si>
    <t>AC027601.1</t>
  </si>
  <si>
    <t>IGLV2-23</t>
  </si>
  <si>
    <t>METTL7B</t>
  </si>
  <si>
    <t>IGLV2-18</t>
  </si>
  <si>
    <t>PTAFR</t>
  </si>
  <si>
    <t>MCOLN2</t>
  </si>
  <si>
    <t>SMG5</t>
  </si>
  <si>
    <t>APOA1BP</t>
  </si>
  <si>
    <t>RSAD2</t>
  </si>
  <si>
    <t>RP11-434B12.1</t>
  </si>
  <si>
    <t>GEMIN6</t>
  </si>
  <si>
    <t>BCYRN1</t>
  </si>
  <si>
    <t>WIPF1</t>
  </si>
  <si>
    <t>CWC22</t>
  </si>
  <si>
    <t>FSIP2</t>
  </si>
  <si>
    <t>SP110</t>
  </si>
  <si>
    <t>SUCLG2</t>
  </si>
  <si>
    <t>SIAH2</t>
  </si>
  <si>
    <t>RP11-573D15.2</t>
  </si>
  <si>
    <t>CCNI</t>
  </si>
  <si>
    <t>CLPTM1L</t>
  </si>
  <si>
    <t>SUB1</t>
  </si>
  <si>
    <t>KIF2A</t>
  </si>
  <si>
    <t>RP1-30M3.5</t>
  </si>
  <si>
    <t>LTB</t>
  </si>
  <si>
    <t>AHR</t>
  </si>
  <si>
    <t>AC004893.11</t>
  </si>
  <si>
    <t>CALU</t>
  </si>
  <si>
    <t>TMEM140</t>
  </si>
  <si>
    <t>UBE3C</t>
  </si>
  <si>
    <t>TXLNG</t>
  </si>
  <si>
    <t>BEND2</t>
  </si>
  <si>
    <t>RPGR</t>
  </si>
  <si>
    <t>VPS13B</t>
  </si>
  <si>
    <t>NDUFB9</t>
  </si>
  <si>
    <t>DCAF10</t>
  </si>
  <si>
    <t>C9orf85</t>
  </si>
  <si>
    <t>HNRNPK</t>
  </si>
  <si>
    <t>RAB14</t>
  </si>
  <si>
    <t>IRF7</t>
  </si>
  <si>
    <t>RPL27A</t>
  </si>
  <si>
    <t>ZFYVE26</t>
  </si>
  <si>
    <t>ZC3H14</t>
  </si>
  <si>
    <t>TC2N</t>
  </si>
  <si>
    <t>PARP6</t>
  </si>
  <si>
    <t>ISG20</t>
  </si>
  <si>
    <t>ICAM2</t>
  </si>
  <si>
    <t>RPS21</t>
  </si>
  <si>
    <t>EEF2</t>
  </si>
  <si>
    <t>NDUFB7</t>
  </si>
  <si>
    <t>CCNE1</t>
  </si>
  <si>
    <t>SIPA1L3</t>
  </si>
  <si>
    <t>TNFRSF13C</t>
  </si>
  <si>
    <t>RP3-522J7.7</t>
  </si>
  <si>
    <t>ARSA</t>
  </si>
  <si>
    <t>MX2</t>
  </si>
  <si>
    <t>FTCDNL1</t>
  </si>
  <si>
    <t>LAMP3</t>
  </si>
  <si>
    <t>S1PR3</t>
  </si>
  <si>
    <t>TMOD1</t>
  </si>
  <si>
    <t>SLC4A1</t>
  </si>
  <si>
    <t>IGLV6-57</t>
  </si>
  <si>
    <t>IGHV3-7</t>
  </si>
  <si>
    <t>IGHV3-11</t>
  </si>
  <si>
    <t>IGHV3-72</t>
  </si>
  <si>
    <t>IGLV7-46</t>
  </si>
  <si>
    <t>IGLV3-27</t>
  </si>
  <si>
    <t>AHSP</t>
  </si>
  <si>
    <t>Activated CD4 T</t>
  </si>
  <si>
    <t>IFI6</t>
  </si>
  <si>
    <t>MOV10</t>
  </si>
  <si>
    <t>RPS27</t>
  </si>
  <si>
    <t>ADAR</t>
  </si>
  <si>
    <t>PTPRC</t>
  </si>
  <si>
    <t>EIF2AK2</t>
  </si>
  <si>
    <t>RNF181</t>
  </si>
  <si>
    <t>NR4A2</t>
  </si>
  <si>
    <t>SPATS2L</t>
  </si>
  <si>
    <t>CX3CR1</t>
  </si>
  <si>
    <t>PARP9</t>
  </si>
  <si>
    <t>GTF2H2</t>
  </si>
  <si>
    <t>UBE2L6</t>
  </si>
  <si>
    <t>NACA</t>
  </si>
  <si>
    <t>OAS1</t>
  </si>
  <si>
    <t>OAS2</t>
  </si>
  <si>
    <t>EPSTI1</t>
  </si>
  <si>
    <t>HN1L</t>
  </si>
  <si>
    <t>ICT1</t>
  </si>
  <si>
    <t>ZNF526</t>
  </si>
  <si>
    <t>BCR</t>
  </si>
  <si>
    <t>TYMP</t>
  </si>
  <si>
    <t>Cytotoxic CD8 T</t>
  </si>
  <si>
    <t>TMEM41A</t>
  </si>
  <si>
    <t>HLA-DRB5</t>
  </si>
  <si>
    <t>RPS12</t>
  </si>
  <si>
    <t>TSC22D3</t>
  </si>
  <si>
    <t>IFITM1</t>
  </si>
  <si>
    <t>AP000769.1</t>
  </si>
  <si>
    <t>Mem B</t>
  </si>
  <si>
    <t>MRPL20</t>
  </si>
  <si>
    <t>PLAG1</t>
  </si>
  <si>
    <t>FBXL6</t>
  </si>
  <si>
    <t>BLNK</t>
  </si>
  <si>
    <t>IGHA1</t>
  </si>
  <si>
    <t>SNN</t>
  </si>
  <si>
    <t>ZNF486</t>
  </si>
  <si>
    <t>PPP1R15A</t>
  </si>
  <si>
    <t>USP18</t>
  </si>
  <si>
    <t>AC007950.2</t>
  </si>
  <si>
    <t>CTC-559E9.1</t>
  </si>
  <si>
    <t>POTEF</t>
  </si>
  <si>
    <t>NK</t>
  </si>
  <si>
    <t>HSPB1</t>
  </si>
  <si>
    <t>CDK6</t>
  </si>
  <si>
    <t>IFI27</t>
  </si>
  <si>
    <t>RP11-598F7.3</t>
  </si>
  <si>
    <t>Plasma</t>
  </si>
  <si>
    <t>HNRNPCL1</t>
  </si>
  <si>
    <t>MAN1C1</t>
  </si>
  <si>
    <t>MNDA</t>
  </si>
  <si>
    <t>BASP1</t>
  </si>
  <si>
    <t>PPP1R3B</t>
  </si>
  <si>
    <t>FNTB</t>
  </si>
  <si>
    <t>MVB12A</t>
  </si>
  <si>
    <t>KLHDC7B</t>
  </si>
  <si>
    <t>DNAJC27-AS1</t>
  </si>
  <si>
    <t>IGKV1-9</t>
  </si>
  <si>
    <t>GOLGA8K</t>
  </si>
  <si>
    <t>XCL+ NKs</t>
  </si>
  <si>
    <t>response to virus</t>
  </si>
  <si>
    <t>none</t>
  </si>
  <si>
    <t>Naive B</t>
  </si>
  <si>
    <t>Naïve T</t>
  </si>
  <si>
    <t>cytoplasmic translation</t>
  </si>
  <si>
    <t>P-loop containing nucleoside triphosphate hydrolase</t>
  </si>
  <si>
    <t>Fold Change</t>
  </si>
  <si>
    <t>defense response to virus</t>
  </si>
  <si>
    <t>Antiviral defense</t>
  </si>
  <si>
    <t>Measles</t>
  </si>
  <si>
    <t>innate immune response</t>
  </si>
  <si>
    <t>Influenza A</t>
  </si>
  <si>
    <t>Innate immunity</t>
  </si>
  <si>
    <t>Coronavirus disease - COVID-19</t>
  </si>
  <si>
    <t>Immunity</t>
  </si>
  <si>
    <t>cytoplasm</t>
  </si>
  <si>
    <t>Annotation Cluster 2</t>
  </si>
  <si>
    <t>negative regulation of viral genome replication</t>
  </si>
  <si>
    <t>Annotation Cluster 1</t>
  </si>
  <si>
    <t>cytosolic ribosome</t>
  </si>
  <si>
    <t>structural constituent of ribosome</t>
  </si>
  <si>
    <t>Ribosomal protein</t>
  </si>
  <si>
    <t>translation</t>
  </si>
  <si>
    <t>Ribosome</t>
  </si>
  <si>
    <t>Ribonucleoprotein</t>
  </si>
  <si>
    <t>RNA binding</t>
  </si>
  <si>
    <t>focal adhesion</t>
  </si>
  <si>
    <t>cytosol</t>
  </si>
  <si>
    <t>ribosome</t>
  </si>
  <si>
    <t>Annotation Cluster 3</t>
  </si>
  <si>
    <t>REPEAT:TPR 3</t>
  </si>
  <si>
    <t>Tetratricopeptide repeat</t>
  </si>
  <si>
    <t>REPEAT:TPR 1</t>
  </si>
  <si>
    <t>REPEAT:TPR 2</t>
  </si>
  <si>
    <t>TPR</t>
  </si>
  <si>
    <t>TPR repeat</t>
  </si>
  <si>
    <t>Tetratricopeptide-like helical</t>
  </si>
  <si>
    <t>Cytoplasm</t>
  </si>
  <si>
    <t>immunoglobulin production</t>
  </si>
  <si>
    <t>immunoglobulin complex</t>
  </si>
  <si>
    <t>Pyrrolidone carboxylic acid</t>
  </si>
  <si>
    <t>Immunoglobulin</t>
  </si>
  <si>
    <t>Secreted</t>
  </si>
  <si>
    <t>Immunoglobulin V-set</t>
  </si>
  <si>
    <t>immune response</t>
  </si>
  <si>
    <t>IGv</t>
  </si>
  <si>
    <t>Adaptive immunity</t>
  </si>
  <si>
    <t>Immunoglobulin-like domain</t>
  </si>
  <si>
    <t>Immunoglobulin domain</t>
  </si>
  <si>
    <t>Hepatitis C</t>
  </si>
  <si>
    <t>Host-virus interaction</t>
  </si>
  <si>
    <t>antigen binding</t>
  </si>
  <si>
    <t>defense response to bacterium</t>
  </si>
  <si>
    <t>Epstein-Barr virus infection</t>
  </si>
  <si>
    <t>nucleus</t>
  </si>
  <si>
    <t>Annotation Cluster 4</t>
  </si>
  <si>
    <t>Isopeptide bond</t>
  </si>
  <si>
    <t>Ubl conjugation</t>
  </si>
  <si>
    <t>Acetylation</t>
  </si>
  <si>
    <t>Annotation Cluster 5</t>
  </si>
  <si>
    <t>mitochondrion</t>
  </si>
  <si>
    <t>Mitochondrion</t>
  </si>
  <si>
    <t>RNA-binding</t>
  </si>
  <si>
    <t>ribonucleoprotein complex</t>
  </si>
  <si>
    <t>nucleolus</t>
  </si>
  <si>
    <t>extracellular exosome</t>
  </si>
  <si>
    <t>Linear Decreasing</t>
  </si>
  <si>
    <t>Linear Increasing</t>
  </si>
  <si>
    <t>Negative Decreasing</t>
  </si>
  <si>
    <t>Negative Increasing</t>
  </si>
  <si>
    <t>Positive Decreasing</t>
  </si>
  <si>
    <t>Positive Increasing</t>
  </si>
  <si>
    <t>Max Parabolic</t>
  </si>
  <si>
    <t>Min Parabolic</t>
  </si>
  <si>
    <t>Classification</t>
  </si>
  <si>
    <t>unknown</t>
  </si>
  <si>
    <t xml:space="preserve">Note on classification </t>
  </si>
  <si>
    <t>actin-related protein</t>
  </si>
  <si>
    <t>multiple annotations, made name shorter and generalized</t>
  </si>
  <si>
    <t>RNA metabolism protein</t>
  </si>
  <si>
    <t>group talked about ADAR editing in covid, but no one has shown its expression or change in expression through time in a cell type, novel finding</t>
  </si>
  <si>
    <t>novel?</t>
  </si>
  <si>
    <t>chaperone</t>
  </si>
  <si>
    <t>amylase</t>
  </si>
  <si>
    <t>non-receptor serine/threonine protein kinase</t>
  </si>
  <si>
    <t>epimerase/racemase</t>
  </si>
  <si>
    <t>hydrolase</t>
  </si>
  <si>
    <t>brain acid soluble protein</t>
  </si>
  <si>
    <t>associated with lncrna, unknown function</t>
  </si>
  <si>
    <t>BEN domain protein</t>
  </si>
  <si>
    <t>condensed</t>
  </si>
  <si>
    <t>B cell-related</t>
  </si>
  <si>
    <t>classified as b cell linker rather than scaffold protein</t>
  </si>
  <si>
    <t xml:space="preserve">important gene in inflammation? </t>
  </si>
  <si>
    <t>coil domain</t>
  </si>
  <si>
    <t>kinase-related</t>
  </si>
  <si>
    <t>merged into single group of kinase and kinase binding proteins</t>
  </si>
  <si>
    <t>cleft lift-associated</t>
  </si>
  <si>
    <t>RNA processing factor</t>
  </si>
  <si>
    <t>cell adhesion molecule</t>
  </si>
  <si>
    <t>protease-related</t>
  </si>
  <si>
    <t>grouped proteins involved in protein metabolism</t>
  </si>
  <si>
    <t>labeled as RNA metab, but actually more implicated in rna editing in viruses, grouped overall into viral rna nucleic acid response</t>
  </si>
  <si>
    <t xml:space="preserve">grouped response to viral nucleic acids </t>
  </si>
  <si>
    <t>secondary carrier transporter</t>
  </si>
  <si>
    <t>replication origin binding protein</t>
  </si>
  <si>
    <t>made translation related a group</t>
  </si>
  <si>
    <t>translation-related</t>
  </si>
  <si>
    <t>epithelial stromal interaction</t>
  </si>
  <si>
    <t>fibrous sheath</t>
  </si>
  <si>
    <t>snRNP-related</t>
  </si>
  <si>
    <t>changed bc updated relevence</t>
  </si>
  <si>
    <t>associated w/ covid, antiviral properties, not classified by expression by cell type or time</t>
  </si>
  <si>
    <t>membrane traffic protein</t>
  </si>
  <si>
    <t>transcription factor</t>
  </si>
  <si>
    <t>growth factor</t>
  </si>
  <si>
    <t>major histocompatibility complex protein</t>
  </si>
  <si>
    <t>viral trafficking</t>
  </si>
  <si>
    <t>RNA helicase</t>
  </si>
  <si>
    <t>translation release factor</t>
  </si>
  <si>
    <t>interferon-related</t>
  </si>
  <si>
    <t>immunoglobulin-related</t>
  </si>
  <si>
    <t>microtubule binding motor protein</t>
  </si>
  <si>
    <t>kelch domain</t>
  </si>
  <si>
    <t>TNF-related</t>
  </si>
  <si>
    <t>protein-binding activity modulator</t>
  </si>
  <si>
    <t>protein modifying enzyme</t>
  </si>
  <si>
    <t>ion channel</t>
  </si>
  <si>
    <t xml:space="preserve">generalized transferases </t>
  </si>
  <si>
    <t>transferase</t>
  </si>
  <si>
    <t>ribosomal protein</t>
  </si>
  <si>
    <t>from gene cards</t>
  </si>
  <si>
    <t>viral maturation</t>
  </si>
  <si>
    <t>oxidoreductase</t>
  </si>
  <si>
    <t>C4 zinc finger nuclear receptor</t>
  </si>
  <si>
    <t>phosphatase-related</t>
  </si>
  <si>
    <t>generalized phosphatase proteins</t>
  </si>
  <si>
    <t>G-protein-related</t>
  </si>
  <si>
    <t>generalized g protein related genes</t>
  </si>
  <si>
    <t>GTPase-related</t>
  </si>
  <si>
    <t>endosomal maturation</t>
  </si>
  <si>
    <t>ligase</t>
  </si>
  <si>
    <t>calcium binding</t>
  </si>
  <si>
    <t>generalized ca binding ie calcmodulin</t>
  </si>
  <si>
    <t>transmembrane protein</t>
  </si>
  <si>
    <t>generalizeed</t>
  </si>
  <si>
    <t>anti-inflammatory-related</t>
  </si>
  <si>
    <t>poly a tail protein</t>
  </si>
  <si>
    <t>autophagy</t>
  </si>
  <si>
    <t>-log(p value)</t>
  </si>
  <si>
    <t>Decreasing, Constant</t>
  </si>
  <si>
    <t>Increasing, Constant</t>
  </si>
  <si>
    <t>Decreasing, Decelerating</t>
  </si>
  <si>
    <t>Increasing, Accelerating</t>
  </si>
  <si>
    <t>Increasing, Decelerating</t>
  </si>
  <si>
    <t>Decreasing, Accelerating</t>
  </si>
  <si>
    <t>Minima</t>
  </si>
  <si>
    <t>Maxima</t>
  </si>
  <si>
    <t>RPS23</t>
  </si>
  <si>
    <t>RPS15A</t>
  </si>
  <si>
    <t>all</t>
  </si>
  <si>
    <t>USP24</t>
  </si>
  <si>
    <t>CD302</t>
  </si>
  <si>
    <t>ANKRD33B</t>
  </si>
  <si>
    <t>CAMK4</t>
  </si>
  <si>
    <t>SYPL1</t>
  </si>
  <si>
    <t>PIGA</t>
  </si>
  <si>
    <t>DDX3X</t>
  </si>
  <si>
    <t>SPIN2B</t>
  </si>
  <si>
    <t>ZNF711</t>
  </si>
  <si>
    <t>RPL30</t>
  </si>
  <si>
    <t>ARRB1</t>
  </si>
  <si>
    <t>EHD4</t>
  </si>
  <si>
    <t>EFTUD1</t>
  </si>
  <si>
    <t>WHAMM</t>
  </si>
  <si>
    <t>EEF2K</t>
  </si>
  <si>
    <t>PLAGL2</t>
  </si>
  <si>
    <t>ROMO1</t>
  </si>
  <si>
    <t>ZNF559</t>
  </si>
  <si>
    <t>EID2B</t>
  </si>
  <si>
    <t>AIM1L</t>
  </si>
  <si>
    <t>TRDV2</t>
  </si>
  <si>
    <t>cd8</t>
  </si>
  <si>
    <t>RPL11</t>
  </si>
  <si>
    <t>RPL5</t>
  </si>
  <si>
    <t>HIPK1-AS1</t>
  </si>
  <si>
    <t>RPS27A</t>
  </si>
  <si>
    <t>EEF1B2</t>
  </si>
  <si>
    <t>SNX2</t>
  </si>
  <si>
    <t>ZFP36L1</t>
  </si>
  <si>
    <t>METRN</t>
  </si>
  <si>
    <t>BORCS6</t>
  </si>
  <si>
    <t>IFI35</t>
  </si>
  <si>
    <t>ZNF599</t>
  </si>
  <si>
    <t>BTG3</t>
  </si>
  <si>
    <t>CTB-25B13.5</t>
  </si>
  <si>
    <t>naïve t</t>
  </si>
  <si>
    <t>PPIH</t>
  </si>
  <si>
    <t>AHSA2</t>
  </si>
  <si>
    <t>RPL31</t>
  </si>
  <si>
    <t>AC013264.2</t>
  </si>
  <si>
    <t>SH3BP5</t>
  </si>
  <si>
    <t>CMC1</t>
  </si>
  <si>
    <t>PRKCI</t>
  </si>
  <si>
    <t>HERC5</t>
  </si>
  <si>
    <t>SIRT5</t>
  </si>
  <si>
    <t>RPL10A</t>
  </si>
  <si>
    <t>CXorf21</t>
  </si>
  <si>
    <t>MICAL2</t>
  </si>
  <si>
    <t>RPS13</t>
  </si>
  <si>
    <t>SLC43A3</t>
  </si>
  <si>
    <t>PARP11</t>
  </si>
  <si>
    <t>PTGES3</t>
  </si>
  <si>
    <t>MAP2K1</t>
  </si>
  <si>
    <t>IDH2</t>
  </si>
  <si>
    <t>NDE1</t>
  </si>
  <si>
    <t>PAPD5</t>
  </si>
  <si>
    <t>PLD6</t>
  </si>
  <si>
    <t>LGALS9</t>
  </si>
  <si>
    <t>DDX5</t>
  </si>
  <si>
    <t>RP5-967N21.11</t>
  </si>
  <si>
    <t>MMP24-AS1</t>
  </si>
  <si>
    <t>ZNF556</t>
  </si>
  <si>
    <t>SPECC1L</t>
  </si>
  <si>
    <t>APOBEC3G</t>
  </si>
  <si>
    <t>TRPM2</t>
  </si>
  <si>
    <t>BOK</t>
  </si>
  <si>
    <t>C19orf57</t>
  </si>
  <si>
    <t>TTYH1</t>
  </si>
  <si>
    <t>nks</t>
  </si>
  <si>
    <t>cd4</t>
  </si>
  <si>
    <t>NPHP4</t>
  </si>
  <si>
    <t>LCK</t>
  </si>
  <si>
    <t>RP11-284N8.3</t>
  </si>
  <si>
    <t>SHC1</t>
  </si>
  <si>
    <t>CEP350</t>
  </si>
  <si>
    <t>CYB5R1</t>
  </si>
  <si>
    <t>USP39</t>
  </si>
  <si>
    <t>ANKRD23</t>
  </si>
  <si>
    <t>INPP4A</t>
  </si>
  <si>
    <t>CLK1</t>
  </si>
  <si>
    <t>CRYBG3</t>
  </si>
  <si>
    <t>CBLB</t>
  </si>
  <si>
    <t>NFXL1</t>
  </si>
  <si>
    <t>DCTD</t>
  </si>
  <si>
    <t>LRP2BP</t>
  </si>
  <si>
    <t>FLJ31104</t>
  </si>
  <si>
    <t>IPO11</t>
  </si>
  <si>
    <t>TRIM23</t>
  </si>
  <si>
    <t>MAT2B</t>
  </si>
  <si>
    <t>C6orf3</t>
  </si>
  <si>
    <t>MAS1</t>
  </si>
  <si>
    <t>ZP3</t>
  </si>
  <si>
    <t>TRRAP</t>
  </si>
  <si>
    <t>YIPF6</t>
  </si>
  <si>
    <t>SORBS3</t>
  </si>
  <si>
    <t>TMEM68</t>
  </si>
  <si>
    <t>MRPL13</t>
  </si>
  <si>
    <t>TSTD2</t>
  </si>
  <si>
    <t>TOR2A</t>
  </si>
  <si>
    <t>TOLLIP</t>
  </si>
  <si>
    <t>SVIP</t>
  </si>
  <si>
    <t>DGKZ</t>
  </si>
  <si>
    <t>MS4A1</t>
  </si>
  <si>
    <t>MRPL11</t>
  </si>
  <si>
    <t>CCDC84</t>
  </si>
  <si>
    <t>KIF5B</t>
  </si>
  <si>
    <t>CCSER2</t>
  </si>
  <si>
    <t>HELLS</t>
  </si>
  <si>
    <t>CLSTN3</t>
  </si>
  <si>
    <t>DUSP16</t>
  </si>
  <si>
    <t>STAT2</t>
  </si>
  <si>
    <t>CCDC64</t>
  </si>
  <si>
    <t>OASL</t>
  </si>
  <si>
    <t>PAN3</t>
  </si>
  <si>
    <t>PPP1R13B</t>
  </si>
  <si>
    <t>MRPL46</t>
  </si>
  <si>
    <t>RAB40C</t>
  </si>
  <si>
    <t>EIF3CL</t>
  </si>
  <si>
    <t>ZNF768</t>
  </si>
  <si>
    <t>CTC-479C5.12</t>
  </si>
  <si>
    <t>PDPR</t>
  </si>
  <si>
    <t>ERBB2</t>
  </si>
  <si>
    <t>TRIM25</t>
  </si>
  <si>
    <t>AC021224.1</t>
  </si>
  <si>
    <t>IFI30</t>
  </si>
  <si>
    <t>SAMD4B</t>
  </si>
  <si>
    <t>ZNF546</t>
  </si>
  <si>
    <t>ZNF225</t>
  </si>
  <si>
    <t>ZNF235</t>
  </si>
  <si>
    <t>ZNF28</t>
  </si>
  <si>
    <t>NLRP12</t>
  </si>
  <si>
    <t>DRICH1</t>
  </si>
  <si>
    <t>CTA-212A2.3</t>
  </si>
  <si>
    <t>TTLL1</t>
  </si>
  <si>
    <t>ZNF35</t>
  </si>
  <si>
    <t>UGDH-AS1</t>
  </si>
  <si>
    <t>DTWD2</t>
  </si>
  <si>
    <t>APOM</t>
  </si>
  <si>
    <t>RP11-677M14.2</t>
  </si>
  <si>
    <t>L3MBTL4</t>
  </si>
  <si>
    <t>CTC-459F4.1</t>
  </si>
  <si>
    <t>ZNF610</t>
  </si>
  <si>
    <t>RP11-1100L3.7</t>
  </si>
  <si>
    <t>ZBTB20-AS4</t>
  </si>
  <si>
    <t>ELFN1-AS1</t>
  </si>
  <si>
    <t>RP11-295K2.3</t>
  </si>
  <si>
    <t>naïve b</t>
  </si>
  <si>
    <t>TNFRSF4</t>
  </si>
  <si>
    <t>MRTO4</t>
  </si>
  <si>
    <t>MED18</t>
  </si>
  <si>
    <t>FLAD1</t>
  </si>
  <si>
    <t>C1orf61</t>
  </si>
  <si>
    <t>RGS2</t>
  </si>
  <si>
    <t>KMO</t>
  </si>
  <si>
    <t>ATL2</t>
  </si>
  <si>
    <t>COPS7B</t>
  </si>
  <si>
    <t>MYD88</t>
  </si>
  <si>
    <t>CMSS1</t>
  </si>
  <si>
    <t>RPL39L</t>
  </si>
  <si>
    <t>IQCG</t>
  </si>
  <si>
    <t>CEP72</t>
  </si>
  <si>
    <t>CENPH</t>
  </si>
  <si>
    <t>ZBED3</t>
  </si>
  <si>
    <t>CTD-2287O16.5</t>
  </si>
  <si>
    <t>HSP90AB1</t>
  </si>
  <si>
    <t>RWDD2A</t>
  </si>
  <si>
    <t>RFC2</t>
  </si>
  <si>
    <t>TFR2</t>
  </si>
  <si>
    <t>WASL</t>
  </si>
  <si>
    <t>GALNT11</t>
  </si>
  <si>
    <t>GEMIN8</t>
  </si>
  <si>
    <t>ZBTB10</t>
  </si>
  <si>
    <t>SLC44A1</t>
  </si>
  <si>
    <t>PRMT3</t>
  </si>
  <si>
    <t>MDK</t>
  </si>
  <si>
    <t>CLNS1A</t>
  </si>
  <si>
    <t>H2AFX</t>
  </si>
  <si>
    <t>C1S</t>
  </si>
  <si>
    <t>HEBP1</t>
  </si>
  <si>
    <t>H3F3C</t>
  </si>
  <si>
    <t>METTL7A</t>
  </si>
  <si>
    <t>NFKBIA</t>
  </si>
  <si>
    <t>FLJ22447</t>
  </si>
  <si>
    <t>PTGR2</t>
  </si>
  <si>
    <t>TRMT61A</t>
  </si>
  <si>
    <t>ARRDC4</t>
  </si>
  <si>
    <t>MMP25</t>
  </si>
  <si>
    <t>ZNF213</t>
  </si>
  <si>
    <t>RP11-473M20.16</t>
  </si>
  <si>
    <t>ABAT</t>
  </si>
  <si>
    <t>RP11-473I1.5</t>
  </si>
  <si>
    <t>SULT1A1</t>
  </si>
  <si>
    <t>RP11-22P6.2</t>
  </si>
  <si>
    <t>MT1E</t>
  </si>
  <si>
    <t>UBE2G1</t>
  </si>
  <si>
    <t>DUSP14</t>
  </si>
  <si>
    <t>FBXL20</t>
  </si>
  <si>
    <t>RP11-357H14.17</t>
  </si>
  <si>
    <t>BIRC5</t>
  </si>
  <si>
    <t>RP11-498C9.15</t>
  </si>
  <si>
    <t>CCDC57</t>
  </si>
  <si>
    <t>RP11-873E20.1</t>
  </si>
  <si>
    <t>TCF4</t>
  </si>
  <si>
    <t>PROCR</t>
  </si>
  <si>
    <t>SOGA1</t>
  </si>
  <si>
    <t>PTK6</t>
  </si>
  <si>
    <t>RAVER1</t>
  </si>
  <si>
    <t>CEBPA</t>
  </si>
  <si>
    <t>THAP8</t>
  </si>
  <si>
    <t>CATSPERG</t>
  </si>
  <si>
    <t>ZNF576</t>
  </si>
  <si>
    <t>BLOC1S3</t>
  </si>
  <si>
    <t>ZNF114</t>
  </si>
  <si>
    <t>ZNF577</t>
  </si>
  <si>
    <t>NCR1</t>
  </si>
  <si>
    <t>UBE2S</t>
  </si>
  <si>
    <t>ZNF787</t>
  </si>
  <si>
    <t>ZNF548</t>
  </si>
  <si>
    <t>ZNF544</t>
  </si>
  <si>
    <t>RP3-394A18.1</t>
  </si>
  <si>
    <t>RP5-821D11.7</t>
  </si>
  <si>
    <t>WBP2NL</t>
  </si>
  <si>
    <t>ODF3B</t>
  </si>
  <si>
    <t>ADARB1</t>
  </si>
  <si>
    <t>FAM132A</t>
  </si>
  <si>
    <t>TMEM81</t>
  </si>
  <si>
    <t>AC104699.1</t>
  </si>
  <si>
    <t>CHST10</t>
  </si>
  <si>
    <t>SULT1C2</t>
  </si>
  <si>
    <t>SCN3A</t>
  </si>
  <si>
    <t>CHRNA1</t>
  </si>
  <si>
    <t>TRAIP</t>
  </si>
  <si>
    <t>POC1A</t>
  </si>
  <si>
    <t>AC093627.9</t>
  </si>
  <si>
    <t>CTD-2544N14.3</t>
  </si>
  <si>
    <t>CMB9-55A18.1</t>
  </si>
  <si>
    <t>MYEOV</t>
  </si>
  <si>
    <t>VDR</t>
  </si>
  <si>
    <t>CHAC1</t>
  </si>
  <si>
    <t>MIR3179-3</t>
  </si>
  <si>
    <t>GINS3</t>
  </si>
  <si>
    <t>CLEC18B</t>
  </si>
  <si>
    <t>FAM106A</t>
  </si>
  <si>
    <t>PRR29</t>
  </si>
  <si>
    <t>CFAP53</t>
  </si>
  <si>
    <t>KANK2</t>
  </si>
  <si>
    <t>PGLYRP2</t>
  </si>
  <si>
    <t>ZNF416</t>
  </si>
  <si>
    <t>SEC14L4</t>
  </si>
  <si>
    <t>IGKV1-6</t>
  </si>
  <si>
    <t>LHFPL4</t>
  </si>
  <si>
    <t>AC005534.8</t>
  </si>
  <si>
    <t>RP13-297E16.4</t>
  </si>
  <si>
    <t>ANKRD20A3</t>
  </si>
  <si>
    <t>RP11-328C8.4</t>
  </si>
  <si>
    <t>RASL11A</t>
  </si>
  <si>
    <t>ZYG11A</t>
  </si>
  <si>
    <t>IGKV1D-13</t>
  </si>
  <si>
    <t>plasma</t>
  </si>
  <si>
    <t>ASPM</t>
  </si>
  <si>
    <t>MEMO1</t>
  </si>
  <si>
    <t>AC079922.3</t>
  </si>
  <si>
    <t>MOB4</t>
  </si>
  <si>
    <t>NOP58</t>
  </si>
  <si>
    <t>ZNF852</t>
  </si>
  <si>
    <t>PARP15</t>
  </si>
  <si>
    <t>P2RY14</t>
  </si>
  <si>
    <t>MYL5</t>
  </si>
  <si>
    <t>LAP3</t>
  </si>
  <si>
    <t>AC110615.1</t>
  </si>
  <si>
    <t>HERC6</t>
  </si>
  <si>
    <t>DDX39B</t>
  </si>
  <si>
    <t>SF3B5</t>
  </si>
  <si>
    <t>IL3RA</t>
  </si>
  <si>
    <t>RBM3</t>
  </si>
  <si>
    <t>NKRF</t>
  </si>
  <si>
    <t>BCORL1</t>
  </si>
  <si>
    <t>MFSD3</t>
  </si>
  <si>
    <t>SIT1</t>
  </si>
  <si>
    <t>TPH1</t>
  </si>
  <si>
    <t>IFIT2</t>
  </si>
  <si>
    <t>RP11-1143G9.4</t>
  </si>
  <si>
    <t>ACTR6</t>
  </si>
  <si>
    <t>MIR9-3HG</t>
  </si>
  <si>
    <t>EME2</t>
  </si>
  <si>
    <t>SNTB2</t>
  </si>
  <si>
    <t>LUC7L3</t>
  </si>
  <si>
    <t>NOL11</t>
  </si>
  <si>
    <t>MAPRE1</t>
  </si>
  <si>
    <t>CEBPB</t>
  </si>
  <si>
    <t>TNFSF14</t>
  </si>
  <si>
    <t>PDE4A</t>
  </si>
  <si>
    <t>PDE4C</t>
  </si>
  <si>
    <t>ZNF253</t>
  </si>
  <si>
    <t>ZNF845</t>
  </si>
  <si>
    <t>RP3-508I15.21</t>
  </si>
  <si>
    <t>LINC00649</t>
  </si>
  <si>
    <t>UGT8</t>
  </si>
  <si>
    <t>BCL2L14</t>
  </si>
  <si>
    <t>CFAP73</t>
  </si>
  <si>
    <t>XIST</t>
  </si>
  <si>
    <t>mem b</t>
  </si>
  <si>
    <t>NIPAL3</t>
  </si>
  <si>
    <t>XCL2</t>
  </si>
  <si>
    <t>AL133245.2</t>
  </si>
  <si>
    <t>PRKCE</t>
  </si>
  <si>
    <t>STAT1</t>
  </si>
  <si>
    <t>ALS2CR12</t>
  </si>
  <si>
    <t>ASB1</t>
  </si>
  <si>
    <t>RP11-884K10.7</t>
  </si>
  <si>
    <t>ACTR8</t>
  </si>
  <si>
    <t>KCNMB3</t>
  </si>
  <si>
    <t>MCTP1</t>
  </si>
  <si>
    <t>E2F3</t>
  </si>
  <si>
    <t>HLA-DMB</t>
  </si>
  <si>
    <t>RP11-140K17.3</t>
  </si>
  <si>
    <t>MED20</t>
  </si>
  <si>
    <t>FAM135A</t>
  </si>
  <si>
    <t>EPB41L2</t>
  </si>
  <si>
    <t>LATS1</t>
  </si>
  <si>
    <t>MAFK</t>
  </si>
  <si>
    <t>ELMO1</t>
  </si>
  <si>
    <t>COX7B</t>
  </si>
  <si>
    <t>EXTL3</t>
  </si>
  <si>
    <t>MYC</t>
  </si>
  <si>
    <t>APTX</t>
  </si>
  <si>
    <t>FUT7</t>
  </si>
  <si>
    <t>EIF4G2</t>
  </si>
  <si>
    <t>C10orf128</t>
  </si>
  <si>
    <t>KLRC1</t>
  </si>
  <si>
    <t>PPFIBP1</t>
  </si>
  <si>
    <t>TMBIM4</t>
  </si>
  <si>
    <t>VEZT</t>
  </si>
  <si>
    <t>DDX51</t>
  </si>
  <si>
    <t>TINF2</t>
  </si>
  <si>
    <t>C15orf39</t>
  </si>
  <si>
    <t>MRPS34</t>
  </si>
  <si>
    <t>CTD-2576D5.4</t>
  </si>
  <si>
    <t>CDR2</t>
  </si>
  <si>
    <t>BBS2</t>
  </si>
  <si>
    <t>TUBD1</t>
  </si>
  <si>
    <t>B3GNTL1</t>
  </si>
  <si>
    <t>PSTPIP2</t>
  </si>
  <si>
    <t>NECAB3</t>
  </si>
  <si>
    <t>FAM210B</t>
  </si>
  <si>
    <t>KDM4B</t>
  </si>
  <si>
    <t>ZNF44</t>
  </si>
  <si>
    <t>FAM129C</t>
  </si>
  <si>
    <t>C19orf48</t>
  </si>
  <si>
    <t>CNOT3</t>
  </si>
  <si>
    <t>APOL3</t>
  </si>
  <si>
    <t>APP</t>
  </si>
  <si>
    <t>C21orf2</t>
  </si>
  <si>
    <t>MT-ND4</t>
  </si>
  <si>
    <t>PRKAR2A-AS1</t>
  </si>
  <si>
    <t>RP11-386G11.10</t>
  </si>
  <si>
    <t>AC061992.2</t>
  </si>
  <si>
    <t>FN3K</t>
  </si>
  <si>
    <t>PRSS57</t>
  </si>
  <si>
    <t>RNF215</t>
  </si>
  <si>
    <t>xcl</t>
  </si>
  <si>
    <t>CTBS</t>
  </si>
  <si>
    <t>GCLM</t>
  </si>
  <si>
    <t>CENPO</t>
  </si>
  <si>
    <t>NEMP2</t>
  </si>
  <si>
    <t>RPL15</t>
  </si>
  <si>
    <t>CCDC71</t>
  </si>
  <si>
    <t>ZBTB20</t>
  </si>
  <si>
    <t>DTX3L</t>
  </si>
  <si>
    <t>SLC39A8</t>
  </si>
  <si>
    <t>KLKB1</t>
  </si>
  <si>
    <t>SIL1</t>
  </si>
  <si>
    <t>RBM22</t>
  </si>
  <si>
    <t>UBLCP1</t>
  </si>
  <si>
    <t>NPM1</t>
  </si>
  <si>
    <t>SAYSD1</t>
  </si>
  <si>
    <t>SLC37A3</t>
  </si>
  <si>
    <t>RP11-5C23.2</t>
  </si>
  <si>
    <t>CXorf56</t>
  </si>
  <si>
    <t>TOX</t>
  </si>
  <si>
    <t>ABO</t>
  </si>
  <si>
    <t>IFIT5</t>
  </si>
  <si>
    <t>THAP2</t>
  </si>
  <si>
    <t>NIN</t>
  </si>
  <si>
    <t>CNIH1</t>
  </si>
  <si>
    <t>PELI2</t>
  </si>
  <si>
    <t>FBLN5</t>
  </si>
  <si>
    <t>VKORC1</t>
  </si>
  <si>
    <t>AC109333.10</t>
  </si>
  <si>
    <t>RPL23A</t>
  </si>
  <si>
    <t>TJP3</t>
  </si>
  <si>
    <t>SLC1A5</t>
  </si>
  <si>
    <t>ZNF524</t>
  </si>
  <si>
    <t>ZMAT5</t>
  </si>
  <si>
    <t>ITSN1</t>
  </si>
  <si>
    <t>FAM212B</t>
  </si>
  <si>
    <t>TMEM102</t>
  </si>
  <si>
    <t>RP11-20B24.7</t>
  </si>
  <si>
    <t>DLC1</t>
  </si>
  <si>
    <t>TMEM266</t>
  </si>
  <si>
    <t>ZNF334</t>
  </si>
  <si>
    <t>mait</t>
  </si>
  <si>
    <t>RP11-206L10.9</t>
  </si>
  <si>
    <t>CCNL2</t>
  </si>
  <si>
    <t>RP11-345P4.10</t>
  </si>
  <si>
    <t>MORN1</t>
  </si>
  <si>
    <t>RP3-395M20.8</t>
  </si>
  <si>
    <t>TTC34</t>
  </si>
  <si>
    <t>SPATA21</t>
  </si>
  <si>
    <t>RP4-798A10.2</t>
  </si>
  <si>
    <t>CNR2</t>
  </si>
  <si>
    <t>CD52</t>
  </si>
  <si>
    <t>GPN2</t>
  </si>
  <si>
    <t>FGR</t>
  </si>
  <si>
    <t>XKR8</t>
  </si>
  <si>
    <t>SESN2</t>
  </si>
  <si>
    <t>RNF19B</t>
  </si>
  <si>
    <t>ZNF362</t>
  </si>
  <si>
    <t>SMIM12</t>
  </si>
  <si>
    <t>PPIE</t>
  </si>
  <si>
    <t>CCDC30</t>
  </si>
  <si>
    <t>POMGNT1</t>
  </si>
  <si>
    <t>COA7</t>
  </si>
  <si>
    <t>RP11-117D22.2</t>
  </si>
  <si>
    <t>LEPR</t>
  </si>
  <si>
    <t>AK5</t>
  </si>
  <si>
    <t>DPYD</t>
  </si>
  <si>
    <t>AMY2B</t>
  </si>
  <si>
    <t>KIAA1324</t>
  </si>
  <si>
    <t>AHCYL1</t>
  </si>
  <si>
    <t>RP5-1180E21.4</t>
  </si>
  <si>
    <t>CAPZA1</t>
  </si>
  <si>
    <t>CD2</t>
  </si>
  <si>
    <t>NBPF15</t>
  </si>
  <si>
    <t>CD160</t>
  </si>
  <si>
    <t>POLR3C</t>
  </si>
  <si>
    <t>GPR89B</t>
  </si>
  <si>
    <t>PPIAL4G</t>
  </si>
  <si>
    <t>NBPF9</t>
  </si>
  <si>
    <t>CH17-189H20.1</t>
  </si>
  <si>
    <t>RP11-196G18.24</t>
  </si>
  <si>
    <t>CTSK</t>
  </si>
  <si>
    <t>DENND4B</t>
  </si>
  <si>
    <t>SCAMP3</t>
  </si>
  <si>
    <t>FCRL5</t>
  </si>
  <si>
    <t>F11R</t>
  </si>
  <si>
    <t>DEDD</t>
  </si>
  <si>
    <t>FCGR3A</t>
  </si>
  <si>
    <t>RP11-104L21.3</t>
  </si>
  <si>
    <t>TBX19</t>
  </si>
  <si>
    <t>PRDX6</t>
  </si>
  <si>
    <t>KLHL20</t>
  </si>
  <si>
    <t>C1orf27</t>
  </si>
  <si>
    <t>NAV1</t>
  </si>
  <si>
    <t>LGR6</t>
  </si>
  <si>
    <t>NUAK2</t>
  </si>
  <si>
    <t>CR1</t>
  </si>
  <si>
    <t>TRAF3IP3</t>
  </si>
  <si>
    <t>RPS6KC1</t>
  </si>
  <si>
    <t>WDR26</t>
  </si>
  <si>
    <t>C1orf35</t>
  </si>
  <si>
    <t>ABCB10</t>
  </si>
  <si>
    <t>TFB2M</t>
  </si>
  <si>
    <t>TRIB2</t>
  </si>
  <si>
    <t>SMC6</t>
  </si>
  <si>
    <t>EPT1</t>
  </si>
  <si>
    <t>WDR43</t>
  </si>
  <si>
    <t>GALM</t>
  </si>
  <si>
    <t>MORN2</t>
  </si>
  <si>
    <t>SOCS5</t>
  </si>
  <si>
    <t>CCDC88A</t>
  </si>
  <si>
    <t>AFTPH</t>
  </si>
  <si>
    <t>SERTAD2</t>
  </si>
  <si>
    <t>APLF</t>
  </si>
  <si>
    <t>PCYOX1</t>
  </si>
  <si>
    <t>C2orf81</t>
  </si>
  <si>
    <t>VAMP5</t>
  </si>
  <si>
    <t>PLGLB1</t>
  </si>
  <si>
    <t>IGKV1-12</t>
  </si>
  <si>
    <t>SEMA4C</t>
  </si>
  <si>
    <t>FBLN7</t>
  </si>
  <si>
    <t>CCDC93</t>
  </si>
  <si>
    <t>RALB</t>
  </si>
  <si>
    <t>POTEE</t>
  </si>
  <si>
    <t>NEB</t>
  </si>
  <si>
    <t>LY75</t>
  </si>
  <si>
    <t>PSMD14</t>
  </si>
  <si>
    <t>IFIH1</t>
  </si>
  <si>
    <t>GCA</t>
  </si>
  <si>
    <t>TTC21B</t>
  </si>
  <si>
    <t>FASTKD1</t>
  </si>
  <si>
    <t>METAP1D</t>
  </si>
  <si>
    <t>AC010894.5</t>
  </si>
  <si>
    <t>LINC01116</t>
  </si>
  <si>
    <t>NUP35</t>
  </si>
  <si>
    <t>NIF3L1</t>
  </si>
  <si>
    <t>PKI55</t>
  </si>
  <si>
    <t>CNPPD1</t>
  </si>
  <si>
    <t>EPHA4</t>
  </si>
  <si>
    <t>AC009950.2</t>
  </si>
  <si>
    <t>COLQ</t>
  </si>
  <si>
    <t>RP11-222K16.2</t>
  </si>
  <si>
    <t>CRTAP</t>
  </si>
  <si>
    <t>MLH1</t>
  </si>
  <si>
    <t>CCDC12</t>
  </si>
  <si>
    <t>NME6</t>
  </si>
  <si>
    <t>CELSR3</t>
  </si>
  <si>
    <t>ARIH2</t>
  </si>
  <si>
    <t>IMPDH2</t>
  </si>
  <si>
    <t>AMT</t>
  </si>
  <si>
    <t>FAM212A</t>
  </si>
  <si>
    <t>RASSF1-AS1</t>
  </si>
  <si>
    <t>ABHD14A</t>
  </si>
  <si>
    <t>RP11-245J9.4</t>
  </si>
  <si>
    <t>RP11-245J9.6</t>
  </si>
  <si>
    <t>SUCLG2-AS1</t>
  </si>
  <si>
    <t>EIF4E3</t>
  </si>
  <si>
    <t>C3orf17</t>
  </si>
  <si>
    <t>SLC15A2</t>
  </si>
  <si>
    <t>CCDC58</t>
  </si>
  <si>
    <t>PLXND1</t>
  </si>
  <si>
    <t>PCCB</t>
  </si>
  <si>
    <t>RAP2B</t>
  </si>
  <si>
    <t>KPNA4</t>
  </si>
  <si>
    <t>RTP4</t>
  </si>
  <si>
    <t>BCL6</t>
  </si>
  <si>
    <t>PIGX</t>
  </si>
  <si>
    <t>SENP5</t>
  </si>
  <si>
    <t>RP11-293A21.1</t>
  </si>
  <si>
    <t>DTHD1</t>
  </si>
  <si>
    <t>TIMM10B</t>
  </si>
  <si>
    <t>EIF3F</t>
  </si>
  <si>
    <t>STK33</t>
  </si>
  <si>
    <t>WEE1</t>
  </si>
  <si>
    <t>CSNK2A3</t>
  </si>
  <si>
    <t>KBTBD4</t>
  </si>
  <si>
    <t>CD5</t>
  </si>
  <si>
    <t>RP11-727F15.12</t>
  </si>
  <si>
    <t>NAALADL1</t>
  </si>
  <si>
    <t>FAM89B</t>
  </si>
  <si>
    <t>SART1</t>
  </si>
  <si>
    <t>RP11-867G23.8</t>
  </si>
  <si>
    <t>NDUFV1</t>
  </si>
  <si>
    <t>ALDH3B1</t>
  </si>
  <si>
    <t>UCP3</t>
  </si>
  <si>
    <t>RP11-111M22.3</t>
  </si>
  <si>
    <t>PCF11-AS1</t>
  </si>
  <si>
    <t>CREBZF</t>
  </si>
  <si>
    <t>RDX</t>
  </si>
  <si>
    <t>RBM7</t>
  </si>
  <si>
    <t>CD3D</t>
  </si>
  <si>
    <t>RNF26</t>
  </si>
  <si>
    <t>APLP2</t>
  </si>
  <si>
    <t>ST14</t>
  </si>
  <si>
    <t>THYN1</t>
  </si>
  <si>
    <t>AKR1C3</t>
  </si>
  <si>
    <t>ITGB1</t>
  </si>
  <si>
    <t>RASGEF1A</t>
  </si>
  <si>
    <t>ZNF32</t>
  </si>
  <si>
    <t>ZWINT</t>
  </si>
  <si>
    <t>NRBF2</t>
  </si>
  <si>
    <t>DNA2</t>
  </si>
  <si>
    <t>SUPV3L1</t>
  </si>
  <si>
    <t>KIF20B</t>
  </si>
  <si>
    <t>FGFBP3</t>
  </si>
  <si>
    <t>CPEB3</t>
  </si>
  <si>
    <t>SLC35G1</t>
  </si>
  <si>
    <t>ERLIN1</t>
  </si>
  <si>
    <t>ITPRIP</t>
  </si>
  <si>
    <t>GPAM</t>
  </si>
  <si>
    <t>BAG3</t>
  </si>
  <si>
    <t>WNK1</t>
  </si>
  <si>
    <t>RAD51AP1</t>
  </si>
  <si>
    <t>LTBR</t>
  </si>
  <si>
    <t>ACRBP</t>
  </si>
  <si>
    <t>LINC00937</t>
  </si>
  <si>
    <t>KLRG1</t>
  </si>
  <si>
    <t>CLECL1</t>
  </si>
  <si>
    <t>ARHGDIB</t>
  </si>
  <si>
    <t>RECQL</t>
  </si>
  <si>
    <t>CAPRIN2</t>
  </si>
  <si>
    <t>DENND5B</t>
  </si>
  <si>
    <t>YARS2</t>
  </si>
  <si>
    <t>LRRK2</t>
  </si>
  <si>
    <t>RP1-197B17.3</t>
  </si>
  <si>
    <t>DDX23</t>
  </si>
  <si>
    <t>KCNH3</t>
  </si>
  <si>
    <t>DIP2B</t>
  </si>
  <si>
    <t>EIF4B</t>
  </si>
  <si>
    <t>SP1</t>
  </si>
  <si>
    <t>SARNP</t>
  </si>
  <si>
    <t>RAB5B</t>
  </si>
  <si>
    <t>IKZF4</t>
  </si>
  <si>
    <t>SPRYD4</t>
  </si>
  <si>
    <t>NEMP1</t>
  </si>
  <si>
    <t>DTX3</t>
  </si>
  <si>
    <t>FAM19A2</t>
  </si>
  <si>
    <t>TBC1D15</t>
  </si>
  <si>
    <t>CAPS2</t>
  </si>
  <si>
    <t>RP11-585P4.5</t>
  </si>
  <si>
    <t>PHLDA1</t>
  </si>
  <si>
    <t>SOCS2</t>
  </si>
  <si>
    <t>TMPO</t>
  </si>
  <si>
    <t>FICD</t>
  </si>
  <si>
    <t>SART3</t>
  </si>
  <si>
    <t>USP30-AS1</t>
  </si>
  <si>
    <t>ACAD10</t>
  </si>
  <si>
    <t>OAS3</t>
  </si>
  <si>
    <t>TRIAP1</t>
  </si>
  <si>
    <t>P2RX7</t>
  </si>
  <si>
    <t>ORAI1</t>
  </si>
  <si>
    <t>SFSWAP</t>
  </si>
  <si>
    <t>PUS1</t>
  </si>
  <si>
    <t>ZNF268</t>
  </si>
  <si>
    <t>LNX2</t>
  </si>
  <si>
    <t>NBEA</t>
  </si>
  <si>
    <t>KBTBD6</t>
  </si>
  <si>
    <t>AKAP11</t>
  </si>
  <si>
    <t>IRS2</t>
  </si>
  <si>
    <t>RIPK3</t>
  </si>
  <si>
    <t>L3HYPDH</t>
  </si>
  <si>
    <t>PCNXL4</t>
  </si>
  <si>
    <t>SPTB</t>
  </si>
  <si>
    <t>TMEM229B</t>
  </si>
  <si>
    <t>BBOF1</t>
  </si>
  <si>
    <t>NPC2</t>
  </si>
  <si>
    <t>ISCA2</t>
  </si>
  <si>
    <t>VASH1</t>
  </si>
  <si>
    <t>CCDC88C</t>
  </si>
  <si>
    <t>DICER1-AS1</t>
  </si>
  <si>
    <t>ATG2B</t>
  </si>
  <si>
    <t>LINC00239</t>
  </si>
  <si>
    <t>CASC5</t>
  </si>
  <si>
    <t>GCHFR</t>
  </si>
  <si>
    <t>CASC4</t>
  </si>
  <si>
    <t>SPG11</t>
  </si>
  <si>
    <t>SLC28A2</t>
  </si>
  <si>
    <t>GATM-AS1</t>
  </si>
  <si>
    <t>SPATA5L1</t>
  </si>
  <si>
    <t>SPPL2A</t>
  </si>
  <si>
    <t>FAM214A</t>
  </si>
  <si>
    <t>OAZ2</t>
  </si>
  <si>
    <t>NEO1</t>
  </si>
  <si>
    <t>NEIL1</t>
  </si>
  <si>
    <t>PSTPIP1</t>
  </si>
  <si>
    <t>CTSH</t>
  </si>
  <si>
    <t>AKAP13</t>
  </si>
  <si>
    <t>FURIN</t>
  </si>
  <si>
    <t>VPS33B</t>
  </si>
  <si>
    <t>NTHL1</t>
  </si>
  <si>
    <t>IL32</t>
  </si>
  <si>
    <t>ZNF174</t>
  </si>
  <si>
    <t>MGRN1</t>
  </si>
  <si>
    <t>ZNF500</t>
  </si>
  <si>
    <t>SMG1</t>
  </si>
  <si>
    <t>ARHGAP17</t>
  </si>
  <si>
    <t>KIAA0556</t>
  </si>
  <si>
    <t>NPIPB6</t>
  </si>
  <si>
    <t>RP11-264B17.2</t>
  </si>
  <si>
    <t>NPIPB11</t>
  </si>
  <si>
    <t>KIF22</t>
  </si>
  <si>
    <t>RP11-347C12.1</t>
  </si>
  <si>
    <t>ORAI3</t>
  </si>
  <si>
    <t>RP11-388M20.6</t>
  </si>
  <si>
    <t>ITGAX</t>
  </si>
  <si>
    <t>SHCBP1</t>
  </si>
  <si>
    <t>RPGRIP1L</t>
  </si>
  <si>
    <t>ADGRG1</t>
  </si>
  <si>
    <t>TK2</t>
  </si>
  <si>
    <t>RP11-297D21.4</t>
  </si>
  <si>
    <t>UTP4</t>
  </si>
  <si>
    <t>COG8</t>
  </si>
  <si>
    <t>EXOSC6</t>
  </si>
  <si>
    <t>DDX19B</t>
  </si>
  <si>
    <t>DDX19A</t>
  </si>
  <si>
    <t>CENPBD1</t>
  </si>
  <si>
    <t>AC137934.1</t>
  </si>
  <si>
    <t>SERPINF1</t>
  </si>
  <si>
    <t>ELP5</t>
  </si>
  <si>
    <t>CHRNB1</t>
  </si>
  <si>
    <t>CTC1</t>
  </si>
  <si>
    <t>RPL26</t>
  </si>
  <si>
    <t>LGALS9B</t>
  </si>
  <si>
    <t>NF1</t>
  </si>
  <si>
    <t>UTP6</t>
  </si>
  <si>
    <t>CTD-2095E4.5</t>
  </si>
  <si>
    <t>PSMD11</t>
  </si>
  <si>
    <t>IKZF3</t>
  </si>
  <si>
    <t>KAT2A</t>
  </si>
  <si>
    <t>ATP6V0A1</t>
  </si>
  <si>
    <t>RUNDC1</t>
  </si>
  <si>
    <t>ARL17A</t>
  </si>
  <si>
    <t>RP11-138C9.1</t>
  </si>
  <si>
    <t>MSI2</t>
  </si>
  <si>
    <t>RP5-1171I10.5</t>
  </si>
  <si>
    <t>HSF5</t>
  </si>
  <si>
    <t>KIF19</t>
  </si>
  <si>
    <t>CD300A</t>
  </si>
  <si>
    <t>KCTD2</t>
  </si>
  <si>
    <t>SOCS3</t>
  </si>
  <si>
    <t>CANT1</t>
  </si>
  <si>
    <t>LRRC45</t>
  </si>
  <si>
    <t>CYP4F35P</t>
  </si>
  <si>
    <t>C18orf8</t>
  </si>
  <si>
    <t>RNF138</t>
  </si>
  <si>
    <t>FECH</t>
  </si>
  <si>
    <t>RP11-126O1.6</t>
  </si>
  <si>
    <t>RP11-635N19.1</t>
  </si>
  <si>
    <t>ZCCHC3</t>
  </si>
  <si>
    <t>SOX12</t>
  </si>
  <si>
    <t>C20orf194</t>
  </si>
  <si>
    <t>CDC25B</t>
  </si>
  <si>
    <t>RP5-1009E24.8</t>
  </si>
  <si>
    <t>SLX4IP</t>
  </si>
  <si>
    <t>NINL</t>
  </si>
  <si>
    <t>ACTL10</t>
  </si>
  <si>
    <t>MAP1LC3A</t>
  </si>
  <si>
    <t>RP11-700J17.2</t>
  </si>
  <si>
    <t>TEC</t>
  </si>
  <si>
    <t>FIP1L1</t>
  </si>
  <si>
    <t>RASGEF1B</t>
  </si>
  <si>
    <t>C4orf36</t>
  </si>
  <si>
    <t>MFSD8</t>
  </si>
  <si>
    <t>ANAPC10</t>
  </si>
  <si>
    <t>DDX60</t>
  </si>
  <si>
    <t>SDHA</t>
  </si>
  <si>
    <t>DAB2</t>
  </si>
  <si>
    <t>SCAMP1</t>
  </si>
  <si>
    <t>DHFR</t>
  </si>
  <si>
    <t>CKMT2-AS1</t>
  </si>
  <si>
    <t>DCP2</t>
  </si>
  <si>
    <t>CCDC112</t>
  </si>
  <si>
    <t>C5orf56</t>
  </si>
  <si>
    <t>CPEB4</t>
  </si>
  <si>
    <t>CANX</t>
  </si>
  <si>
    <t>CNOT6</t>
  </si>
  <si>
    <t>GFOD1</t>
  </si>
  <si>
    <t>HIST1H4J</t>
  </si>
  <si>
    <t>ZSCAN16-AS1</t>
  </si>
  <si>
    <t>HLA-B</t>
  </si>
  <si>
    <t>XXbac-BPG181B23.7</t>
  </si>
  <si>
    <t>MSH5</t>
  </si>
  <si>
    <t>DAXX</t>
  </si>
  <si>
    <t>FOXP4</t>
  </si>
  <si>
    <t>GTPBP2</t>
  </si>
  <si>
    <t>SUPT3H</t>
  </si>
  <si>
    <t>ENPP4</t>
  </si>
  <si>
    <t>EFHC1</t>
  </si>
  <si>
    <t>DST</t>
  </si>
  <si>
    <t>LINC00680</t>
  </si>
  <si>
    <t>COL19A1</t>
  </si>
  <si>
    <t>RP11-398K22.12</t>
  </si>
  <si>
    <t>FAM46A</t>
  </si>
  <si>
    <t>PNRC1</t>
  </si>
  <si>
    <t>SOBP</t>
  </si>
  <si>
    <t>GTF3C6</t>
  </si>
  <si>
    <t>KIAA1919</t>
  </si>
  <si>
    <t>MAN1A1</t>
  </si>
  <si>
    <t>HINT3</t>
  </si>
  <si>
    <t>TRMT11</t>
  </si>
  <si>
    <t>PTPRK</t>
  </si>
  <si>
    <t>SGK1</t>
  </si>
  <si>
    <t>MTFR2</t>
  </si>
  <si>
    <t>BCLAF1</t>
  </si>
  <si>
    <t>SUMO4</t>
  </si>
  <si>
    <t>DYNLT1</t>
  </si>
  <si>
    <t>FOXK1</t>
  </si>
  <si>
    <t>TNRC18</t>
  </si>
  <si>
    <t>CDCA7L</t>
  </si>
  <si>
    <t>CHN2</t>
  </si>
  <si>
    <t>RP9</t>
  </si>
  <si>
    <t>BBS9</t>
  </si>
  <si>
    <t>AOAH</t>
  </si>
  <si>
    <t>NME8</t>
  </si>
  <si>
    <t>ZNF736</t>
  </si>
  <si>
    <t>ZNF273</t>
  </si>
  <si>
    <t>RP11-458F8.4</t>
  </si>
  <si>
    <t>TYW1</t>
  </si>
  <si>
    <t>ABCB1</t>
  </si>
  <si>
    <t>SAMD9L</t>
  </si>
  <si>
    <t>CPSF4</t>
  </si>
  <si>
    <t>MBLAC1</t>
  </si>
  <si>
    <t>GATS</t>
  </si>
  <si>
    <t>RASA4B</t>
  </si>
  <si>
    <t>LSMEM1</t>
  </si>
  <si>
    <t>TMEM168</t>
  </si>
  <si>
    <t>AC016831.7</t>
  </si>
  <si>
    <t>AGBL3</t>
  </si>
  <si>
    <t>KIAA1147</t>
  </si>
  <si>
    <t>CASP2</t>
  </si>
  <si>
    <t>CNTNAP2</t>
  </si>
  <si>
    <t>CUL1</t>
  </si>
  <si>
    <t>ZNF775</t>
  </si>
  <si>
    <t>RP4-548D19.3</t>
  </si>
  <si>
    <t>KMT2C</t>
  </si>
  <si>
    <t>ASMTL-AS1</t>
  </si>
  <si>
    <t>ARHGAP6</t>
  </si>
  <si>
    <t>AP1S2</t>
  </si>
  <si>
    <t>ZNF674</t>
  </si>
  <si>
    <t>TBC1D25</t>
  </si>
  <si>
    <t>PIM2</t>
  </si>
  <si>
    <t>RP11-258C19.7</t>
  </si>
  <si>
    <t>SMC1A</t>
  </si>
  <si>
    <t>UBQLN2</t>
  </si>
  <si>
    <t>ZXDA</t>
  </si>
  <si>
    <t>TAF9B</t>
  </si>
  <si>
    <t>GPRASP1</t>
  </si>
  <si>
    <t>MORF4L2</t>
  </si>
  <si>
    <t>TMEM164</t>
  </si>
  <si>
    <t>AMMECR1</t>
  </si>
  <si>
    <t>WDR44</t>
  </si>
  <si>
    <t>LDOC1</t>
  </si>
  <si>
    <t>ERICH1</t>
  </si>
  <si>
    <t>RHOBTB2</t>
  </si>
  <si>
    <t>RP11-1149O23.2</t>
  </si>
  <si>
    <t>PNOC</t>
  </si>
  <si>
    <t>ZNF395</t>
  </si>
  <si>
    <t>ASPH</t>
  </si>
  <si>
    <t>YTHDF3-AS1</t>
  </si>
  <si>
    <t>MCMDC2</t>
  </si>
  <si>
    <t>COPS5</t>
  </si>
  <si>
    <t>UBE2W</t>
  </si>
  <si>
    <t>TMEM67</t>
  </si>
  <si>
    <t>UBR5</t>
  </si>
  <si>
    <t>NUDCD1</t>
  </si>
  <si>
    <t>AC023590.1</t>
  </si>
  <si>
    <t>FAM91A1</t>
  </si>
  <si>
    <t>DENND3</t>
  </si>
  <si>
    <t>ZFP41</t>
  </si>
  <si>
    <t>EXOSC4</t>
  </si>
  <si>
    <t>SHARPIN</t>
  </si>
  <si>
    <t>ZNF517</t>
  </si>
  <si>
    <t>ZNF250</t>
  </si>
  <si>
    <t>SPATA6L</t>
  </si>
  <si>
    <t>CNTLN</t>
  </si>
  <si>
    <t>PLIN2</t>
  </si>
  <si>
    <t>MOB3B</t>
  </si>
  <si>
    <t>ANKRD18B</t>
  </si>
  <si>
    <t>TPM2</t>
  </si>
  <si>
    <t>ALDH1B1</t>
  </si>
  <si>
    <t>CEP78</t>
  </si>
  <si>
    <t>TRIM14</t>
  </si>
  <si>
    <t>RP11-167N5.5</t>
  </si>
  <si>
    <t>RP11-334J6.7</t>
  </si>
  <si>
    <t>MAMDC4</t>
  </si>
  <si>
    <t>PTGDS</t>
  </si>
  <si>
    <t>ATHL1</t>
  </si>
  <si>
    <t>IFITM3</t>
  </si>
  <si>
    <t>PHRF1</t>
  </si>
  <si>
    <t>DEAF1</t>
  </si>
  <si>
    <t>TRIM21</t>
  </si>
  <si>
    <t>TRIM22</t>
  </si>
  <si>
    <t>PIGU</t>
  </si>
  <si>
    <t>GSS</t>
  </si>
  <si>
    <t>SPATA2</t>
  </si>
  <si>
    <t>FAM65C</t>
  </si>
  <si>
    <t>ZBP1</t>
  </si>
  <si>
    <t>HELZ2</t>
  </si>
  <si>
    <t>GMEB2</t>
  </si>
  <si>
    <t>ZNF512B</t>
  </si>
  <si>
    <t>KLF16</t>
  </si>
  <si>
    <t>PLEKHJ1</t>
  </si>
  <si>
    <t>HMG20B</t>
  </si>
  <si>
    <t>MATK</t>
  </si>
  <si>
    <t>TNFAIP8L1</t>
  </si>
  <si>
    <t>HSD11B1L</t>
  </si>
  <si>
    <t>CAPS</t>
  </si>
  <si>
    <t>PSPN</t>
  </si>
  <si>
    <t>GPR108</t>
  </si>
  <si>
    <t>ZNF136</t>
  </si>
  <si>
    <t>CTD-2192J16.22</t>
  </si>
  <si>
    <t>RFX1</t>
  </si>
  <si>
    <t>CYP4F22</t>
  </si>
  <si>
    <t>CHERP</t>
  </si>
  <si>
    <t>GTPBP3</t>
  </si>
  <si>
    <t>TMEM161A</t>
  </si>
  <si>
    <t>MAU2</t>
  </si>
  <si>
    <t>GATAD2A</t>
  </si>
  <si>
    <t>ZNF506</t>
  </si>
  <si>
    <t>ZNF708</t>
  </si>
  <si>
    <t>ZNF91</t>
  </si>
  <si>
    <t>C19orf12</t>
  </si>
  <si>
    <t>HAUS5</t>
  </si>
  <si>
    <t>ZNF793</t>
  </si>
  <si>
    <t>LGALS4</t>
  </si>
  <si>
    <t>RABAC1</t>
  </si>
  <si>
    <t>DEDD2</t>
  </si>
  <si>
    <t>ZNF428</t>
  </si>
  <si>
    <t>ZNF404</t>
  </si>
  <si>
    <t>RP11-15A1.3</t>
  </si>
  <si>
    <t>ZNF180</t>
  </si>
  <si>
    <t>PRKD2</t>
  </si>
  <si>
    <t>CCDC9</t>
  </si>
  <si>
    <t>LIG1</t>
  </si>
  <si>
    <t>TBC1D17</t>
  </si>
  <si>
    <t>ZNF473</t>
  </si>
  <si>
    <t>ZNF649</t>
  </si>
  <si>
    <t>ZNF534</t>
  </si>
  <si>
    <t>ZNF600</t>
  </si>
  <si>
    <t>ZNF813</t>
  </si>
  <si>
    <t>ZNF304</t>
  </si>
  <si>
    <t>ZNF324</t>
  </si>
  <si>
    <t>DGCR6</t>
  </si>
  <si>
    <t>AC006547.13</t>
  </si>
  <si>
    <t>THAP7</t>
  </si>
  <si>
    <t>XBP1</t>
  </si>
  <si>
    <t>CTA-292E10.6</t>
  </si>
  <si>
    <t>DRG1</t>
  </si>
  <si>
    <t>MYH9</t>
  </si>
  <si>
    <t>CSF2RB</t>
  </si>
  <si>
    <t>TST</t>
  </si>
  <si>
    <t>LGALS1</t>
  </si>
  <si>
    <t>PICK1</t>
  </si>
  <si>
    <t>TMEM184B</t>
  </si>
  <si>
    <t>CHADL</t>
  </si>
  <si>
    <t>ACO2</t>
  </si>
  <si>
    <t>PACSIN2</t>
  </si>
  <si>
    <t>NUP50</t>
  </si>
  <si>
    <t>MLC1</t>
  </si>
  <si>
    <t>HDAC10</t>
  </si>
  <si>
    <t>LMF2</t>
  </si>
  <si>
    <t>C21orf62-AS1</t>
  </si>
  <si>
    <t>PSMG1</t>
  </si>
  <si>
    <t>FAM207A</t>
  </si>
  <si>
    <t>MT-ATP6</t>
  </si>
  <si>
    <t>RNU11</t>
  </si>
  <si>
    <t>ADGRB2</t>
  </si>
  <si>
    <t>CCDC163P</t>
  </si>
  <si>
    <t>MIXL1</t>
  </si>
  <si>
    <t>GAREM2</t>
  </si>
  <si>
    <t>AC008074.1</t>
  </si>
  <si>
    <t>IGKV3-15</t>
  </si>
  <si>
    <t>AC012360.4</t>
  </si>
  <si>
    <t>AC093388.3</t>
  </si>
  <si>
    <t>LINC00877</t>
  </si>
  <si>
    <t>SPTSSB</t>
  </si>
  <si>
    <t>IGF2BP2</t>
  </si>
  <si>
    <t>UTS2B</t>
  </si>
  <si>
    <t>TM4SF19-AS1</t>
  </si>
  <si>
    <t>EVC2</t>
  </si>
  <si>
    <t>ENAM</t>
  </si>
  <si>
    <t>HIST1H2BF</t>
  </si>
  <si>
    <t>ZNF165</t>
  </si>
  <si>
    <t>TREML2</t>
  </si>
  <si>
    <t>CNR1</t>
  </si>
  <si>
    <t>AC092171.4</t>
  </si>
  <si>
    <t>MTMR8</t>
  </si>
  <si>
    <t>SYTL4</t>
  </si>
  <si>
    <t>C8orf88</t>
  </si>
  <si>
    <t>RP11-509J21.2</t>
  </si>
  <si>
    <t>PGM5P2</t>
  </si>
  <si>
    <t>BACE1-AS</t>
  </si>
  <si>
    <t>RP11-611O2.5</t>
  </si>
  <si>
    <t>RP11-56G10.2</t>
  </si>
  <si>
    <t>LRRC43</t>
  </si>
  <si>
    <t>RP11-12G12.7</t>
  </si>
  <si>
    <t>RP11-589M4.1</t>
  </si>
  <si>
    <t>CTD-2555O16.2</t>
  </si>
  <si>
    <t>ZBTB42</t>
  </si>
  <si>
    <t>IGHGP</t>
  </si>
  <si>
    <t>CTD-3076O17.2</t>
  </si>
  <si>
    <t>RP11-20I23.13</t>
  </si>
  <si>
    <t>RP11-297C4.1</t>
  </si>
  <si>
    <t>HSD17B1</t>
  </si>
  <si>
    <t>MAPT</t>
  </si>
  <si>
    <t>BRIP1</t>
  </si>
  <si>
    <t>OSBPL1A</t>
  </si>
  <si>
    <t>MIR646HG</t>
  </si>
  <si>
    <t>CYP2F1</t>
  </si>
  <si>
    <t>CTC-301O7.4</t>
  </si>
  <si>
    <t>SIGLEC9</t>
  </si>
  <si>
    <t>ZNF471</t>
  </si>
  <si>
    <t>EMID1</t>
  </si>
  <si>
    <t>MAPK12</t>
  </si>
  <si>
    <t>AIRE</t>
  </si>
  <si>
    <t>GTF3C2-AS1</t>
  </si>
  <si>
    <t>ILDR1</t>
  </si>
  <si>
    <t>RP11-745L13.2</t>
  </si>
  <si>
    <t>KIF20A</t>
  </si>
  <si>
    <t>POMK</t>
  </si>
  <si>
    <t>LRRIQ1</t>
  </si>
  <si>
    <t>CTD-2378E12.1</t>
  </si>
  <si>
    <t>TICRR</t>
  </si>
  <si>
    <t>MIR497HG</t>
  </si>
  <si>
    <t>IGLV1-44</t>
  </si>
  <si>
    <t>APOBEC3B</t>
  </si>
  <si>
    <t>LRRC2</t>
  </si>
  <si>
    <t>ZBTB12</t>
  </si>
  <si>
    <t>IGHV5-51</t>
  </si>
  <si>
    <t>cycling t</t>
  </si>
  <si>
    <t>SEPT2</t>
  </si>
  <si>
    <t>Rando</t>
  </si>
  <si>
    <t>SEACells</t>
  </si>
  <si>
    <t>defense response to symbiont</t>
  </si>
  <si>
    <t>gene expression</t>
  </si>
  <si>
    <t>macromolecule metabolic process</t>
  </si>
  <si>
    <t>metabolic process</t>
  </si>
  <si>
    <t>Unclassified</t>
  </si>
  <si>
    <t>Fold Enrichment</t>
  </si>
  <si>
    <t>response to other organism</t>
  </si>
  <si>
    <t>response to external biotic stimulus</t>
  </si>
  <si>
    <t>response to external stimulus</t>
  </si>
  <si>
    <t>response to biotic stimulus</t>
  </si>
  <si>
    <t>defense response to other organism</t>
  </si>
  <si>
    <t>defense response</t>
  </si>
  <si>
    <t>production of molecular mediator of immune response</t>
  </si>
  <si>
    <t>immune system process</t>
  </si>
  <si>
    <t>ribosome biogenesis</t>
  </si>
  <si>
    <t>ribonucleoprotein complex biogenesis</t>
  </si>
  <si>
    <t>Group</t>
  </si>
  <si>
    <t>Random Metacells</t>
  </si>
  <si>
    <t>SEACells Metacells</t>
  </si>
  <si>
    <t>interspecies interaction between organisms</t>
  </si>
  <si>
    <t># overlapping genes</t>
  </si>
  <si>
    <t xml:space="preserve">### plots made from panther GO results </t>
  </si>
  <si>
    <t># DEGS</t>
  </si>
  <si>
    <t xml:space="preserve">smeta </t>
  </si>
  <si>
    <t xml:space="preserve">rmeta </t>
  </si>
  <si>
    <t>KIF1B</t>
  </si>
  <si>
    <t>SLC1A7</t>
  </si>
  <si>
    <t>ZNF326</t>
  </si>
  <si>
    <t>SSR2</t>
  </si>
  <si>
    <t>FCRLA</t>
  </si>
  <si>
    <t>UHMK1</t>
  </si>
  <si>
    <t>WDPCP</t>
  </si>
  <si>
    <t>LBX2-AS1</t>
  </si>
  <si>
    <t>REV1</t>
  </si>
  <si>
    <t>ARL6IP5</t>
  </si>
  <si>
    <t>RP11-723O4.9</t>
  </si>
  <si>
    <t>HERC3</t>
  </si>
  <si>
    <t>BAG2</t>
  </si>
  <si>
    <t>VNN2</t>
  </si>
  <si>
    <t>LMTK2</t>
  </si>
  <si>
    <t>GPC2</t>
  </si>
  <si>
    <t>ZMYM3</t>
  </si>
  <si>
    <t>PLEKHA2</t>
  </si>
  <si>
    <t>KB-1460A1.5</t>
  </si>
  <si>
    <t>PKHD1L1</t>
  </si>
  <si>
    <t>EIF3H</t>
  </si>
  <si>
    <t>LINC00861</t>
  </si>
  <si>
    <t>CDK9</t>
  </si>
  <si>
    <t>HMGA1P4</t>
  </si>
  <si>
    <t>ALKBH3</t>
  </si>
  <si>
    <t>VWA5A</t>
  </si>
  <si>
    <t>ZNF22</t>
  </si>
  <si>
    <t>NEURL1</t>
  </si>
  <si>
    <t>SSPN</t>
  </si>
  <si>
    <t>FGD4</t>
  </si>
  <si>
    <t>PAWR</t>
  </si>
  <si>
    <t>RP11-693J15.5</t>
  </si>
  <si>
    <t>GRN</t>
  </si>
  <si>
    <t>TWSG1</t>
  </si>
  <si>
    <t>NEURL2</t>
  </si>
  <si>
    <t>HSPBP1</t>
  </si>
  <si>
    <t>RP11-96L14.7</t>
  </si>
  <si>
    <t>PSRC1</t>
  </si>
  <si>
    <t>RFTN2</t>
  </si>
  <si>
    <t>HPGDS</t>
  </si>
  <si>
    <t>GUCY1A3</t>
  </si>
  <si>
    <t>TRAM2-AS1</t>
  </si>
  <si>
    <t>RP11-30L15.6</t>
  </si>
  <si>
    <t>SDR16C5</t>
  </si>
  <si>
    <t>RP11-138E2.1</t>
  </si>
  <si>
    <t>RP11-59C5.3</t>
  </si>
  <si>
    <t>BCDIN3D-AS1</t>
  </si>
  <si>
    <t>RP11-47I22.2</t>
  </si>
  <si>
    <t>CEMP1</t>
  </si>
  <si>
    <t>RP11-152P23.2</t>
  </si>
  <si>
    <t>CTD-2145A24.5</t>
  </si>
  <si>
    <t>CTD-3222D19.12</t>
  </si>
  <si>
    <t>CTA-384D8.35</t>
  </si>
  <si>
    <t>RP1-187B23.1</t>
  </si>
  <si>
    <t>RP11-94I2.4</t>
  </si>
  <si>
    <t>RP11-400N9.1</t>
  </si>
  <si>
    <t>ZBTB47</t>
  </si>
  <si>
    <t>ADCY6</t>
  </si>
  <si>
    <t>CHRNA5</t>
  </si>
  <si>
    <t>ARHGEF15</t>
  </si>
  <si>
    <t>NTN1</t>
  </si>
  <si>
    <t>ABCA6</t>
  </si>
  <si>
    <t>LINC00895</t>
  </si>
  <si>
    <t>SELENBP1</t>
  </si>
  <si>
    <t>NBPF3</t>
  </si>
  <si>
    <t>IFI16</t>
  </si>
  <si>
    <t>DNAJC27</t>
  </si>
  <si>
    <t>RPP40</t>
  </si>
  <si>
    <t>DUSP6</t>
  </si>
  <si>
    <t>SPAG7</t>
  </si>
  <si>
    <t>RPL27</t>
  </si>
  <si>
    <t>TANC2</t>
  </si>
  <si>
    <t>STRA13</t>
  </si>
  <si>
    <t>CTAGE1</t>
  </si>
  <si>
    <t>INPP1</t>
  </si>
  <si>
    <t>ANAPC13</t>
  </si>
  <si>
    <t>ZNF549</t>
  </si>
  <si>
    <t>AC005363.11</t>
  </si>
  <si>
    <t>NETO1</t>
  </si>
  <si>
    <t>SHISA5</t>
  </si>
  <si>
    <t>PARP12</t>
  </si>
  <si>
    <t>PARP10</t>
  </si>
  <si>
    <t>SLC31A1</t>
  </si>
  <si>
    <t>RHOG</t>
  </si>
  <si>
    <t>POLRMT</t>
  </si>
  <si>
    <t>EEPD1</t>
  </si>
  <si>
    <t>RP1-56K13.3</t>
  </si>
  <si>
    <t>RP11-758H9.2</t>
  </si>
  <si>
    <t>biological process involved in interspecies interaction between organisms</t>
  </si>
  <si>
    <t>unique rmetacell genes</t>
  </si>
  <si>
    <t xml:space="preserve">unique smetacell genes </t>
  </si>
  <si>
    <t>RP3-395M20.9</t>
  </si>
  <si>
    <t>SMIM1</t>
  </si>
  <si>
    <t>ARHGEF19</t>
  </si>
  <si>
    <t>FAM76A</t>
  </si>
  <si>
    <t>RP11-475E11.9</t>
  </si>
  <si>
    <t>GSTM2</t>
  </si>
  <si>
    <t>DNM3</t>
  </si>
  <si>
    <t>TLR10</t>
  </si>
  <si>
    <t>ARHGAP24</t>
  </si>
  <si>
    <t>PTPN13</t>
  </si>
  <si>
    <t>RGMB</t>
  </si>
  <si>
    <t>HLA-DOB</t>
  </si>
  <si>
    <t>CPNE5</t>
  </si>
  <si>
    <t>VPS50</t>
  </si>
  <si>
    <t>RP11-115C21.2</t>
  </si>
  <si>
    <t>DAPK1</t>
  </si>
  <si>
    <t>CLEC7A</t>
  </si>
  <si>
    <t>RP4-647C14.3</t>
  </si>
  <si>
    <t>MEIOC</t>
  </si>
  <si>
    <t>PCP2</t>
  </si>
  <si>
    <t>C5AR2</t>
  </si>
  <si>
    <t>BACE2</t>
  </si>
  <si>
    <t>LINC01358</t>
  </si>
  <si>
    <t>LRRC39</t>
  </si>
  <si>
    <t>LINC00624</t>
  </si>
  <si>
    <t>LINC01136</t>
  </si>
  <si>
    <t>LINC00309</t>
  </si>
  <si>
    <t>AC005540.3</t>
  </si>
  <si>
    <t>SEMA3F-AS1</t>
  </si>
  <si>
    <t>TP63</t>
  </si>
  <si>
    <t>NDST1</t>
  </si>
  <si>
    <t>GATA1</t>
  </si>
  <si>
    <t>LRP12</t>
  </si>
  <si>
    <t>GAS2L3</t>
  </si>
  <si>
    <t>FAM222A</t>
  </si>
  <si>
    <t>TEX29</t>
  </si>
  <si>
    <t>TOM1L1</t>
  </si>
  <si>
    <t>LAMP5</t>
  </si>
  <si>
    <t>EBI3</t>
  </si>
  <si>
    <t>KCTD15</t>
  </si>
  <si>
    <t>AC008440.5</t>
  </si>
  <si>
    <t>ZNF579</t>
  </si>
  <si>
    <t>AC026202.3</t>
  </si>
  <si>
    <t>DPPA4</t>
  </si>
  <si>
    <t>FOLR2</t>
  </si>
  <si>
    <t>CCDC113</t>
  </si>
  <si>
    <t>COL8A2</t>
  </si>
  <si>
    <t>CTC-203F4.2</t>
  </si>
  <si>
    <t>STARD8</t>
  </si>
  <si>
    <t>Memory B</t>
  </si>
  <si>
    <t>XCL NK</t>
  </si>
  <si>
    <t>Cell.Type</t>
  </si>
  <si>
    <t>X.log.p.value</t>
  </si>
  <si>
    <t>other</t>
  </si>
  <si>
    <t>immune</t>
  </si>
  <si>
    <t>transcription</t>
  </si>
  <si>
    <t>ribosome/translation</t>
  </si>
  <si>
    <t>protein degradation</t>
  </si>
  <si>
    <t>PTGIS</t>
  </si>
  <si>
    <t>unique(c(get.activated.cd4.t.cells$summary, get.Cycling.T.cells$summary, get.cyto.t.cells$summary, get.Cytotoxic.CD8.T.cells$summary, get.MAIT$summary, get.Memory.B.cells$summary, get.naive.b.cells$summary, get.naive.t.cells$summary, get.NKs$summary, get.Plasma$summary, get.XCL.NKs$summary))</t>
  </si>
  <si>
    <t>AC005614.3</t>
  </si>
  <si>
    <t>MATN1-AS1</t>
  </si>
  <si>
    <t>TESK2</t>
  </si>
  <si>
    <t>SMARCAL1</t>
  </si>
  <si>
    <t>DHFRL1</t>
  </si>
  <si>
    <t>GNB4</t>
  </si>
  <si>
    <t>EREG</t>
  </si>
  <si>
    <t>GAB1</t>
  </si>
  <si>
    <t>ETFDH</t>
  </si>
  <si>
    <t>C6orf1</t>
  </si>
  <si>
    <t>KCNQ5</t>
  </si>
  <si>
    <t>AGK</t>
  </si>
  <si>
    <t>LRRC61</t>
  </si>
  <si>
    <t>SMARCA1</t>
  </si>
  <si>
    <t>FBXO10</t>
  </si>
  <si>
    <t>SLC25A51</t>
  </si>
  <si>
    <t>RMI1</t>
  </si>
  <si>
    <t>C9orf69</t>
  </si>
  <si>
    <t>AP006621.5</t>
  </si>
  <si>
    <t>FAU</t>
  </si>
  <si>
    <t>HKDC1</t>
  </si>
  <si>
    <t>C1R</t>
  </si>
  <si>
    <t>RP11-278C7.4</t>
  </si>
  <si>
    <t>CYP46A1</t>
  </si>
  <si>
    <t>IGHM</t>
  </si>
  <si>
    <t>TP53BP1</t>
  </si>
  <si>
    <t>SEMA7A</t>
  </si>
  <si>
    <t>UNKL</t>
  </si>
  <si>
    <t>ZNF747</t>
  </si>
  <si>
    <t>POLG2</t>
  </si>
  <si>
    <t>WDR7</t>
  </si>
  <si>
    <t>CACNA1A</t>
  </si>
  <si>
    <t>ZNF529</t>
  </si>
  <si>
    <t>B9D2</t>
  </si>
  <si>
    <t>SPIB</t>
  </si>
  <si>
    <t>AURKC</t>
  </si>
  <si>
    <t>MIF-AS1</t>
  </si>
  <si>
    <t>DESI1</t>
  </si>
  <si>
    <t>MEIS1</t>
  </si>
  <si>
    <t>TMEM110</t>
  </si>
  <si>
    <t>FAM95B1</t>
  </si>
  <si>
    <t>ZNF79</t>
  </si>
  <si>
    <t>FRMD4A</t>
  </si>
  <si>
    <t>RP11-152N13.16</t>
  </si>
  <si>
    <t>ANP32D</t>
  </si>
  <si>
    <t>PTPRS</t>
  </si>
  <si>
    <t>HOMER3</t>
  </si>
  <si>
    <t>AP001437.1</t>
  </si>
  <si>
    <t>RP11-667K14.4</t>
  </si>
  <si>
    <t>SULT1A2</t>
  </si>
  <si>
    <t>AC104655.3</t>
  </si>
  <si>
    <t>unique rmeta</t>
  </si>
  <si>
    <t>unique smeta</t>
  </si>
  <si>
    <t>unique(unlist(get.list.mixed))</t>
  </si>
  <si>
    <t>ECE1</t>
  </si>
  <si>
    <t>MDS2</t>
  </si>
  <si>
    <t>C1orf109</t>
  </si>
  <si>
    <t>COL9A2</t>
  </si>
  <si>
    <t>PDZK1IP1</t>
  </si>
  <si>
    <t>RP5-887A10.1</t>
  </si>
  <si>
    <t>GATAD2B</t>
  </si>
  <si>
    <t>SEMA4A</t>
  </si>
  <si>
    <t>MFSD4</t>
  </si>
  <si>
    <t>SDE2</t>
  </si>
  <si>
    <t>PSEN2</t>
  </si>
  <si>
    <t>MCFD2</t>
  </si>
  <si>
    <t>WDR92</t>
  </si>
  <si>
    <t>CNNM3</t>
  </si>
  <si>
    <t>KYNU</t>
  </si>
  <si>
    <t>DAPL1</t>
  </si>
  <si>
    <t>TTN</t>
  </si>
  <si>
    <t>DIRC3</t>
  </si>
  <si>
    <t>CHPF</t>
  </si>
  <si>
    <t>COL4A3</t>
  </si>
  <si>
    <t>ABHD6</t>
  </si>
  <si>
    <t>MLF1</t>
  </si>
  <si>
    <t>LINC00887</t>
  </si>
  <si>
    <t>TNK2</t>
  </si>
  <si>
    <t>SMIM14</t>
  </si>
  <si>
    <t>PARM1</t>
  </si>
  <si>
    <t>INTU</t>
  </si>
  <si>
    <t>SCOC-AS1</t>
  </si>
  <si>
    <t>COL4A3BP</t>
  </si>
  <si>
    <t>MEF2C</t>
  </si>
  <si>
    <t>WDR36</t>
  </si>
  <si>
    <t>FCHSD1</t>
  </si>
  <si>
    <t>EBF1</t>
  </si>
  <si>
    <t>KCNMB1</t>
  </si>
  <si>
    <t>PGM3</t>
  </si>
  <si>
    <t>MARCKS</t>
  </si>
  <si>
    <t>FAM26F</t>
  </si>
  <si>
    <t>RAB32</t>
  </si>
  <si>
    <t>SPDYE3</t>
  </si>
  <si>
    <t>ZCWPW1</t>
  </si>
  <si>
    <t>ZNF398</t>
  </si>
  <si>
    <t>REPIN1</t>
  </si>
  <si>
    <t>CYBB</t>
  </si>
  <si>
    <t>LINC00893</t>
  </si>
  <si>
    <t>TNFRSF10A</t>
  </si>
  <si>
    <t>LY96</t>
  </si>
  <si>
    <t>PTDSS1</t>
  </si>
  <si>
    <t>SPAG1</t>
  </si>
  <si>
    <t>FBXO32</t>
  </si>
  <si>
    <t>KIFC2</t>
  </si>
  <si>
    <t>PAX5</t>
  </si>
  <si>
    <t>KLF4</t>
  </si>
  <si>
    <t>FCN1</t>
  </si>
  <si>
    <t>ASCL2</t>
  </si>
  <si>
    <t>SWAP70</t>
  </si>
  <si>
    <t>DTX4</t>
  </si>
  <si>
    <t>MPEG1</t>
  </si>
  <si>
    <t>SLC15A3</t>
  </si>
  <si>
    <t>RP11-755F10.1</t>
  </si>
  <si>
    <t>OTUD1</t>
  </si>
  <si>
    <t>ALOX5</t>
  </si>
  <si>
    <t>WDFY4</t>
  </si>
  <si>
    <t>PPP3CB</t>
  </si>
  <si>
    <t>FUOM</t>
  </si>
  <si>
    <t>ERP27</t>
  </si>
  <si>
    <t>SUOX</t>
  </si>
  <si>
    <t>TMTC3</t>
  </si>
  <si>
    <t>IGF1</t>
  </si>
  <si>
    <t>C12orf45</t>
  </si>
  <si>
    <t>ALDH2</t>
  </si>
  <si>
    <t>RP11-87C12.5</t>
  </si>
  <si>
    <t>ABCB9</t>
  </si>
  <si>
    <t>LINC00426</t>
  </si>
  <si>
    <t>USPL1</t>
  </si>
  <si>
    <t>GAS6</t>
  </si>
  <si>
    <t>LTB4R2</t>
  </si>
  <si>
    <t>LINC01588</t>
  </si>
  <si>
    <t>ADCK1</t>
  </si>
  <si>
    <t>PLD4</t>
  </si>
  <si>
    <t>AL928768.3</t>
  </si>
  <si>
    <t>SLC30A4</t>
  </si>
  <si>
    <t>LINC00926</t>
  </si>
  <si>
    <t>CIB2</t>
  </si>
  <si>
    <t>MEFV</t>
  </si>
  <si>
    <t>RP11-77H9.8</t>
  </si>
  <si>
    <t>CD19</t>
  </si>
  <si>
    <t>ZNF771</t>
  </si>
  <si>
    <t>ZNF688</t>
  </si>
  <si>
    <t>STX4</t>
  </si>
  <si>
    <t>CES1</t>
  </si>
  <si>
    <t>B3GNT9</t>
  </si>
  <si>
    <t>ZNF821</t>
  </si>
  <si>
    <t>KIAA0513</t>
  </si>
  <si>
    <t>C16orf74</t>
  </si>
  <si>
    <t>ZFP3</t>
  </si>
  <si>
    <t>SCIMP</t>
  </si>
  <si>
    <t>ADAP2</t>
  </si>
  <si>
    <t>LIG3</t>
  </si>
  <si>
    <t>MED1</t>
  </si>
  <si>
    <t>AATK</t>
  </si>
  <si>
    <t>NEDD4L</t>
  </si>
  <si>
    <t>NFATC1</t>
  </si>
  <si>
    <t>PYGB</t>
  </si>
  <si>
    <t>HCK</t>
  </si>
  <si>
    <t>LINC01260</t>
  </si>
  <si>
    <t>MED16</t>
  </si>
  <si>
    <t>INSR</t>
  </si>
  <si>
    <t>EVI5L</t>
  </si>
  <si>
    <t>C19orf38</t>
  </si>
  <si>
    <t>NFKBID</t>
  </si>
  <si>
    <t>CTD-2528L19.6</t>
  </si>
  <si>
    <t>MYPOP</t>
  </si>
  <si>
    <t>ZNF320</t>
  </si>
  <si>
    <t>CECR7</t>
  </si>
  <si>
    <t>SLC25A18</t>
  </si>
  <si>
    <t>IGLC3</t>
  </si>
  <si>
    <t>ADRBK2</t>
  </si>
  <si>
    <t>LGALS2</t>
  </si>
  <si>
    <t>IL10RB-AS1</t>
  </si>
  <si>
    <t>LL21NC02-1C16.2</t>
  </si>
  <si>
    <t>AC007325.4</t>
  </si>
  <si>
    <t>C1orf167</t>
  </si>
  <si>
    <t>CNKSR1</t>
  </si>
  <si>
    <t>RP11-84A19.2</t>
  </si>
  <si>
    <t>BMP8B</t>
  </si>
  <si>
    <t>CCDC17</t>
  </si>
  <si>
    <t>CTH</t>
  </si>
  <si>
    <t>TMEM56</t>
  </si>
  <si>
    <t>RP1-178F15.4</t>
  </si>
  <si>
    <t>GREM2</t>
  </si>
  <si>
    <t>STON1</t>
  </si>
  <si>
    <t>RP11-141B14.1</t>
  </si>
  <si>
    <t>RP11-434H14.1</t>
  </si>
  <si>
    <t>TANC1</t>
  </si>
  <si>
    <t>SCN9A</t>
  </si>
  <si>
    <t>RP11-348P10.2</t>
  </si>
  <si>
    <t>HYAL3</t>
  </si>
  <si>
    <t>CD80</t>
  </si>
  <si>
    <t>CMBL</t>
  </si>
  <si>
    <t>BTNL9</t>
  </si>
  <si>
    <t>HIST1H2BK</t>
  </si>
  <si>
    <t>PRSS16</t>
  </si>
  <si>
    <t>RP1-225E12.2</t>
  </si>
  <si>
    <t>IL6</t>
  </si>
  <si>
    <t>CAV2</t>
  </si>
  <si>
    <t>F8A3</t>
  </si>
  <si>
    <t>RP11-92K15.3</t>
  </si>
  <si>
    <t>IER5L</t>
  </si>
  <si>
    <t>GBGT1</t>
  </si>
  <si>
    <t>BHLHE41</t>
  </si>
  <si>
    <t>RP11-486O12.2</t>
  </si>
  <si>
    <t>FLT3</t>
  </si>
  <si>
    <t>CSNK1A1L</t>
  </si>
  <si>
    <t>RP11-649E7.5</t>
  </si>
  <si>
    <t>IGHV4-34</t>
  </si>
  <si>
    <t>MYO1E</t>
  </si>
  <si>
    <t>MYO15A</t>
  </si>
  <si>
    <t>RP11-613C6.2</t>
  </si>
  <si>
    <t>FOXJ1</t>
  </si>
  <si>
    <t>SIRPA</t>
  </si>
  <si>
    <t>RP5-965G21.3</t>
  </si>
  <si>
    <t>IGLV1-47</t>
  </si>
  <si>
    <t>IGLV2-14</t>
  </si>
  <si>
    <t>CTA-373H7.7</t>
  </si>
  <si>
    <t>AP001046.5</t>
  </si>
  <si>
    <t>DPYSL5</t>
  </si>
  <si>
    <t>COL7A1</t>
  </si>
  <si>
    <t>RP11-360F5.3</t>
  </si>
  <si>
    <t>CCDC110</t>
  </si>
  <si>
    <t>CTD-2636A23.2</t>
  </si>
  <si>
    <t>FGF18</t>
  </si>
  <si>
    <t>BMP6</t>
  </si>
  <si>
    <t>PRPH2</t>
  </si>
  <si>
    <t>CTD-2227E11.1</t>
  </si>
  <si>
    <t>RP11-390F4.6</t>
  </si>
  <si>
    <t>RP11-712L6.5</t>
  </si>
  <si>
    <t>SFTPD-AS1</t>
  </si>
  <si>
    <t>RNASE1</t>
  </si>
  <si>
    <t>IGHV4-31</t>
  </si>
  <si>
    <t>RP11-498C9.2</t>
  </si>
  <si>
    <t>AC007192.6</t>
  </si>
  <si>
    <t>NLRP7</t>
  </si>
  <si>
    <t>IGLV4-69</t>
  </si>
  <si>
    <t>MARCH1</t>
  </si>
  <si>
    <t>MARCH3</t>
  </si>
  <si>
    <t>response to stimulus</t>
  </si>
  <si>
    <t>biological_process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</si>
</sst>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1"/>
      <color rgb="FFFFFFFF"/>
      <name val="Lucida Grande"/>
      <family val="2"/>
    </font>
    <font>
      <sz val="11"/>
      <color rgb="FFD6DEEB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8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11"/>
      <color rgb="FF212529"/>
      <name val="Verdana"/>
      <family val="2"/>
    </font>
    <font>
      <b/>
      <sz val="8"/>
      <color theme="1"/>
      <name val="Arial"/>
      <family val="2"/>
    </font>
    <font>
      <b/>
      <sz val="8"/>
      <color rgb="FFFFFFFF"/>
      <name val="Arial"/>
      <family val="2"/>
    </font>
    <font>
      <sz val="12"/>
      <color rgb="FF212529"/>
      <name val="Verdana"/>
      <family val="2"/>
    </font>
    <font>
      <sz val="12"/>
      <color theme="1"/>
      <name val="Verdana"/>
      <family val="2"/>
    </font>
    <font>
      <sz val="11"/>
      <color rgb="FF000000"/>
      <name val="Verdana"/>
      <family val="2"/>
    </font>
    <font>
      <sz val="12"/>
      <name val="Calibri"/>
      <family val="2"/>
      <scheme val="minor"/>
    </font>
    <font>
      <sz val="11"/>
      <name val="Lucida Grande"/>
      <family val="2"/>
    </font>
    <font>
      <sz val="8"/>
      <name val="Calibri"/>
      <family val="2"/>
      <scheme val="minor"/>
    </font>
    <font>
      <sz val="13"/>
      <name val="Arial"/>
      <family val="2"/>
    </font>
    <font>
      <sz val="14"/>
      <color rgb="FFD0021B"/>
      <name val="Menlo"/>
      <family val="2"/>
    </font>
    <font>
      <sz val="8"/>
      <color rgb="FF000000"/>
      <name val="Calibri"/>
      <family val="2"/>
      <scheme val="minor"/>
    </font>
    <font>
      <b/>
      <sz val="11"/>
      <color rgb="FFFFFFFF"/>
      <name val="Lucida Grand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  <xf numFmtId="11" fontId="3" fillId="0" borderId="0" xfId="0" applyNumberFormat="1" applyFont="1"/>
    <xf numFmtId="0" fontId="4" fillId="0" borderId="0" xfId="0" applyFont="1"/>
    <xf numFmtId="0" fontId="6" fillId="0" borderId="0" xfId="1"/>
    <xf numFmtId="11" fontId="7" fillId="0" borderId="0" xfId="0" applyNumberFormat="1" applyFont="1"/>
    <xf numFmtId="0" fontId="8" fillId="0" borderId="0" xfId="0" applyFont="1"/>
    <xf numFmtId="0" fontId="5" fillId="0" borderId="0" xfId="0" applyFont="1"/>
    <xf numFmtId="11" fontId="5" fillId="0" borderId="0" xfId="0" applyNumberFormat="1" applyFont="1"/>
    <xf numFmtId="0" fontId="9" fillId="0" borderId="0" xfId="0" applyFont="1"/>
    <xf numFmtId="11" fontId="10" fillId="0" borderId="0" xfId="0" applyNumberFormat="1" applyFont="1"/>
    <xf numFmtId="11" fontId="11" fillId="0" borderId="0" xfId="0" applyNumberFormat="1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0" fontId="16" fillId="0" borderId="0" xfId="0" applyFont="1"/>
    <xf numFmtId="11" fontId="16" fillId="0" borderId="0" xfId="0" applyNumberFormat="1" applyFont="1"/>
    <xf numFmtId="0" fontId="17" fillId="0" borderId="0" xfId="0" applyFont="1"/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" fontId="0" fillId="0" borderId="0" xfId="0" applyNumberFormat="1"/>
    <xf numFmtId="0" fontId="19" fillId="0" borderId="0" xfId="0" applyFont="1"/>
    <xf numFmtId="16" fontId="3" fillId="0" borderId="0" xfId="0" applyNumberFormat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436167253286886"/>
          <c:y val="0.10955698484513661"/>
          <c:w val="0.63739879289282386"/>
          <c:h val="0.754371416276067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compare!$G$1</c:f>
              <c:strCache>
                <c:ptCount val="1"/>
                <c:pt idx="0">
                  <c:v>-log(FDR)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compare!$E$2:$F$8</c15:sqref>
                  </c15:fullRef>
                  <c15:levelRef>
                    <c15:sqref>compare!$F$2:$F$8</c15:sqref>
                  </c15:levelRef>
                </c:ext>
              </c:extLst>
              <c:f>compare!$F$2:$F$8</c:f>
              <c:strCache>
                <c:ptCount val="7"/>
                <c:pt idx="0">
                  <c:v>defense response to virus</c:v>
                </c:pt>
                <c:pt idx="1">
                  <c:v>response to virus</c:v>
                </c:pt>
                <c:pt idx="2">
                  <c:v>defense response to symbiont</c:v>
                </c:pt>
                <c:pt idx="3">
                  <c:v>gene expression</c:v>
                </c:pt>
                <c:pt idx="4">
                  <c:v>macromolecule metabolic process</c:v>
                </c:pt>
                <c:pt idx="5">
                  <c:v>metabolic process</c:v>
                </c:pt>
                <c:pt idx="6">
                  <c:v>Unclassified</c:v>
                </c:pt>
              </c:strCache>
            </c:strRef>
          </c:cat>
          <c:val>
            <c:numRef>
              <c:f>compare!$G$2:$G$8</c:f>
              <c:numCache>
                <c:formatCode>General</c:formatCode>
                <c:ptCount val="7"/>
                <c:pt idx="0">
                  <c:v>4.5072396109731629</c:v>
                </c:pt>
                <c:pt idx="1">
                  <c:v>4.79317412396815</c:v>
                </c:pt>
                <c:pt idx="2">
                  <c:v>4.6840296545430826</c:v>
                </c:pt>
                <c:pt idx="3">
                  <c:v>1.5030703519267852</c:v>
                </c:pt>
                <c:pt idx="4">
                  <c:v>2.4449055514216811</c:v>
                </c:pt>
                <c:pt idx="5">
                  <c:v>1.4828041020500258</c:v>
                </c:pt>
                <c:pt idx="6">
                  <c:v>1.5272435506827877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9-A446-BC27-0701C5B0584E}"/>
            </c:ext>
          </c:extLst>
        </c:ser>
        <c:ser>
          <c:idx val="1"/>
          <c:order val="1"/>
          <c:tx>
            <c:strRef>
              <c:f>compare!$H$1</c:f>
              <c:strCache>
                <c:ptCount val="1"/>
                <c:pt idx="0">
                  <c:v>Fold Enrichment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compare!$E$2:$F$8</c15:sqref>
                  </c15:fullRef>
                  <c15:levelRef>
                    <c15:sqref>compare!$F$2:$F$8</c15:sqref>
                  </c15:levelRef>
                </c:ext>
              </c:extLst>
              <c:f>compare!$F$2:$F$8</c:f>
              <c:strCache>
                <c:ptCount val="7"/>
                <c:pt idx="0">
                  <c:v>defense response to virus</c:v>
                </c:pt>
                <c:pt idx="1">
                  <c:v>response to virus</c:v>
                </c:pt>
                <c:pt idx="2">
                  <c:v>defense response to symbiont</c:v>
                </c:pt>
                <c:pt idx="3">
                  <c:v>gene expression</c:v>
                </c:pt>
                <c:pt idx="4">
                  <c:v>macromolecule metabolic process</c:v>
                </c:pt>
                <c:pt idx="5">
                  <c:v>metabolic process</c:v>
                </c:pt>
                <c:pt idx="6">
                  <c:v>Unclassified</c:v>
                </c:pt>
              </c:strCache>
            </c:strRef>
          </c:cat>
          <c:val>
            <c:numRef>
              <c:f>compare!$H$2:$H$8</c:f>
              <c:numCache>
                <c:formatCode>General</c:formatCode>
                <c:ptCount val="7"/>
                <c:pt idx="0">
                  <c:v>8.11</c:v>
                </c:pt>
                <c:pt idx="1">
                  <c:v>8.27</c:v>
                </c:pt>
                <c:pt idx="2">
                  <c:v>8.11</c:v>
                </c:pt>
                <c:pt idx="3">
                  <c:v>1.34</c:v>
                </c:pt>
                <c:pt idx="4">
                  <c:v>1.29</c:v>
                </c:pt>
                <c:pt idx="5">
                  <c:v>1.22</c:v>
                </c:pt>
                <c:pt idx="6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9-A446-BC27-0701C5B0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3585776"/>
        <c:axId val="1331552576"/>
      </c:barChart>
      <c:catAx>
        <c:axId val="11135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52576"/>
        <c:crosses val="autoZero"/>
        <c:auto val="1"/>
        <c:lblAlgn val="ctr"/>
        <c:lblOffset val="100"/>
        <c:noMultiLvlLbl val="0"/>
      </c:catAx>
      <c:valAx>
        <c:axId val="1331552576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compare!$N$1</c:f>
              <c:strCache>
                <c:ptCount val="1"/>
                <c:pt idx="0">
                  <c:v>-log(FDR)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compare!$L$2:$M$16</c15:sqref>
                  </c15:fullRef>
                  <c15:levelRef>
                    <c15:sqref>compare!$M$2:$M$16</c15:sqref>
                  </c15:levelRef>
                </c:ext>
              </c:extLst>
              <c:f>compare!$M$2:$M$16</c:f>
              <c:strCache>
                <c:ptCount val="15"/>
                <c:pt idx="0">
                  <c:v>defense response to virus</c:v>
                </c:pt>
                <c:pt idx="1">
                  <c:v>response to virus</c:v>
                </c:pt>
                <c:pt idx="2">
                  <c:v>response to other organism</c:v>
                </c:pt>
                <c:pt idx="3">
                  <c:v>response to external biotic stimulus</c:v>
                </c:pt>
                <c:pt idx="4">
                  <c:v>response to external stimulus</c:v>
                </c:pt>
                <c:pt idx="5">
                  <c:v>response to biotic stimulus</c:v>
                </c:pt>
                <c:pt idx="6">
                  <c:v>interspecies interaction between organisms</c:v>
                </c:pt>
                <c:pt idx="7">
                  <c:v>defense response to symbiont</c:v>
                </c:pt>
                <c:pt idx="8">
                  <c:v>defense response to other organism</c:v>
                </c:pt>
                <c:pt idx="9">
                  <c:v>defense response</c:v>
                </c:pt>
                <c:pt idx="10">
                  <c:v>production of molecular mediator of immune response</c:v>
                </c:pt>
                <c:pt idx="11">
                  <c:v>immune system process</c:v>
                </c:pt>
                <c:pt idx="12">
                  <c:v>ribosome biogenesis</c:v>
                </c:pt>
                <c:pt idx="13">
                  <c:v>ribonucleoprotein complex biogenesis</c:v>
                </c:pt>
                <c:pt idx="14">
                  <c:v>immune response</c:v>
                </c:pt>
              </c:strCache>
            </c:strRef>
          </c:cat>
          <c:val>
            <c:numRef>
              <c:f>compare!$N$2:$N$16</c:f>
              <c:numCache>
                <c:formatCode>General</c:formatCode>
                <c:ptCount val="15"/>
                <c:pt idx="0">
                  <c:v>10.277366077466187</c:v>
                </c:pt>
                <c:pt idx="1">
                  <c:v>10.107905397309519</c:v>
                </c:pt>
                <c:pt idx="2">
                  <c:v>5.7878123955960419</c:v>
                </c:pt>
                <c:pt idx="3">
                  <c:v>5.7878123955960419</c:v>
                </c:pt>
                <c:pt idx="4">
                  <c:v>3.4788619162959638</c:v>
                </c:pt>
                <c:pt idx="5">
                  <c:v>5.7721132953863261</c:v>
                </c:pt>
                <c:pt idx="6">
                  <c:v>5.7878123955960419</c:v>
                </c:pt>
                <c:pt idx="7">
                  <c:v>10.277366077466187</c:v>
                </c:pt>
                <c:pt idx="8">
                  <c:v>7.0034883278458215</c:v>
                </c:pt>
                <c:pt idx="9">
                  <c:v>5.3242216583259152</c:v>
                </c:pt>
                <c:pt idx="10">
                  <c:v>5.2676062401770318</c:v>
                </c:pt>
                <c:pt idx="11">
                  <c:v>4.2708352103072302</c:v>
                </c:pt>
                <c:pt idx="12">
                  <c:v>3.571865205971211</c:v>
                </c:pt>
                <c:pt idx="13">
                  <c:v>3.5654310959658013</c:v>
                </c:pt>
                <c:pt idx="14">
                  <c:v>4.3115801779972891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1-7F4A-BE9A-688537434730}"/>
            </c:ext>
          </c:extLst>
        </c:ser>
        <c:ser>
          <c:idx val="1"/>
          <c:order val="1"/>
          <c:tx>
            <c:strRef>
              <c:f>compare!$O$1</c:f>
              <c:strCache>
                <c:ptCount val="1"/>
                <c:pt idx="0">
                  <c:v>Fold Enrichment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compare!$L$2:$M$16</c15:sqref>
                  </c15:fullRef>
                  <c15:levelRef>
                    <c15:sqref>compare!$M$2:$M$16</c15:sqref>
                  </c15:levelRef>
                </c:ext>
              </c:extLst>
              <c:f>compare!$M$2:$M$16</c:f>
              <c:strCache>
                <c:ptCount val="15"/>
                <c:pt idx="0">
                  <c:v>defense response to virus</c:v>
                </c:pt>
                <c:pt idx="1">
                  <c:v>response to virus</c:v>
                </c:pt>
                <c:pt idx="2">
                  <c:v>response to other organism</c:v>
                </c:pt>
                <c:pt idx="3">
                  <c:v>response to external biotic stimulus</c:v>
                </c:pt>
                <c:pt idx="4">
                  <c:v>response to external stimulus</c:v>
                </c:pt>
                <c:pt idx="5">
                  <c:v>response to biotic stimulus</c:v>
                </c:pt>
                <c:pt idx="6">
                  <c:v>interspecies interaction between organisms</c:v>
                </c:pt>
                <c:pt idx="7">
                  <c:v>defense response to symbiont</c:v>
                </c:pt>
                <c:pt idx="8">
                  <c:v>defense response to other organism</c:v>
                </c:pt>
                <c:pt idx="9">
                  <c:v>defense response</c:v>
                </c:pt>
                <c:pt idx="10">
                  <c:v>production of molecular mediator of immune response</c:v>
                </c:pt>
                <c:pt idx="11">
                  <c:v>immune system process</c:v>
                </c:pt>
                <c:pt idx="12">
                  <c:v>ribosome biogenesis</c:v>
                </c:pt>
                <c:pt idx="13">
                  <c:v>ribonucleoprotein complex biogenesis</c:v>
                </c:pt>
                <c:pt idx="14">
                  <c:v>immune response</c:v>
                </c:pt>
              </c:strCache>
            </c:strRef>
          </c:cat>
          <c:val>
            <c:numRef>
              <c:f>compare!$O$2:$O$16</c:f>
              <c:numCache>
                <c:formatCode>General</c:formatCode>
                <c:ptCount val="15"/>
                <c:pt idx="0">
                  <c:v>31.89</c:v>
                </c:pt>
                <c:pt idx="1">
                  <c:v>30.33</c:v>
                </c:pt>
                <c:pt idx="2">
                  <c:v>5.3</c:v>
                </c:pt>
                <c:pt idx="3">
                  <c:v>5.3</c:v>
                </c:pt>
                <c:pt idx="4">
                  <c:v>3.12</c:v>
                </c:pt>
                <c:pt idx="5">
                  <c:v>5.28</c:v>
                </c:pt>
                <c:pt idx="6">
                  <c:v>5.3</c:v>
                </c:pt>
                <c:pt idx="7">
                  <c:v>31.89</c:v>
                </c:pt>
                <c:pt idx="8">
                  <c:v>6.86</c:v>
                </c:pt>
                <c:pt idx="9">
                  <c:v>4.79</c:v>
                </c:pt>
                <c:pt idx="10">
                  <c:v>8.84</c:v>
                </c:pt>
                <c:pt idx="11">
                  <c:v>3.19</c:v>
                </c:pt>
                <c:pt idx="12">
                  <c:v>5.79</c:v>
                </c:pt>
                <c:pt idx="13">
                  <c:v>4.96</c:v>
                </c:pt>
                <c:pt idx="14">
                  <c:v>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1-7F4A-BE9A-68853743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5706944"/>
        <c:axId val="1411502032"/>
      </c:barChart>
      <c:catAx>
        <c:axId val="141570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l Bayan Plain" pitchFamily="2" charset="-78"/>
              </a:defRPr>
            </a:pPr>
            <a:endParaRPr lang="en-US"/>
          </a:p>
        </c:txPr>
        <c:crossAx val="1411502032"/>
        <c:crosses val="autoZero"/>
        <c:auto val="1"/>
        <c:lblAlgn val="ctr"/>
        <c:lblOffset val="100"/>
        <c:noMultiLvlLbl val="0"/>
      </c:catAx>
      <c:valAx>
        <c:axId val="141150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267196439154781"/>
          <c:y val="0.10955698484513661"/>
          <c:w val="0.53908850103414496"/>
          <c:h val="0.754371416276067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'compare.update'!$I$1</c:f>
              <c:strCache>
                <c:ptCount val="1"/>
                <c:pt idx="0">
                  <c:v>-log(FDR)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'compare.update'!$H$2:$H$4</c:f>
              <c:strCache>
                <c:ptCount val="3"/>
                <c:pt idx="0">
                  <c:v>macromolecule metabolic process</c:v>
                </c:pt>
                <c:pt idx="1">
                  <c:v>defense response to virus</c:v>
                </c:pt>
                <c:pt idx="2">
                  <c:v>response to virus</c:v>
                </c:pt>
              </c:strCache>
            </c:strRef>
          </c:cat>
          <c:val>
            <c:numRef>
              <c:f>'compare.update'!$I$2:$I$4</c:f>
              <c:numCache>
                <c:formatCode>General</c:formatCode>
                <c:ptCount val="3"/>
                <c:pt idx="0">
                  <c:v>2.3053948010664311</c:v>
                </c:pt>
                <c:pt idx="1">
                  <c:v>5.0423927129399049</c:v>
                </c:pt>
                <c:pt idx="2">
                  <c:v>5.3439017979871686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8-834C-9DE5-A3A72C472F52}"/>
            </c:ext>
          </c:extLst>
        </c:ser>
        <c:ser>
          <c:idx val="1"/>
          <c:order val="1"/>
          <c:tx>
            <c:strRef>
              <c:f>'compare.update'!$J$1</c:f>
              <c:strCache>
                <c:ptCount val="1"/>
                <c:pt idx="0">
                  <c:v>Fold Enrichment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'compare.update'!$H$2:$H$4</c:f>
              <c:strCache>
                <c:ptCount val="3"/>
                <c:pt idx="0">
                  <c:v>macromolecule metabolic process</c:v>
                </c:pt>
                <c:pt idx="1">
                  <c:v>defense response to virus</c:v>
                </c:pt>
                <c:pt idx="2">
                  <c:v>response to virus</c:v>
                </c:pt>
              </c:strCache>
            </c:strRef>
          </c:cat>
          <c:val>
            <c:numRef>
              <c:f>'compare.update'!$J$2:$J$4</c:f>
              <c:numCache>
                <c:formatCode>General</c:formatCode>
                <c:ptCount val="3"/>
                <c:pt idx="0">
                  <c:v>1.41</c:v>
                </c:pt>
                <c:pt idx="1">
                  <c:v>8.6999999999999993</c:v>
                </c:pt>
                <c:pt idx="2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8-834C-9DE5-A3A72C47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3585776"/>
        <c:axId val="1331552576"/>
      </c:barChart>
      <c:catAx>
        <c:axId val="11135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52576"/>
        <c:crosses val="autoZero"/>
        <c:auto val="1"/>
        <c:lblAlgn val="ctr"/>
        <c:lblOffset val="100"/>
        <c:noMultiLvlLbl val="0"/>
      </c:catAx>
      <c:valAx>
        <c:axId val="13315525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'compare.update'!$P$1</c:f>
              <c:strCache>
                <c:ptCount val="1"/>
                <c:pt idx="0">
                  <c:v>-log(FDR)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'compare.update'!$O$2:$O$16</c:f>
              <c:strCache>
                <c:ptCount val="15"/>
                <c:pt idx="0">
                  <c:v>immune system process</c:v>
                </c:pt>
                <c:pt idx="1">
                  <c:v>response to virus</c:v>
                </c:pt>
                <c:pt idx="2">
                  <c:v>defense response to virus</c:v>
                </c:pt>
                <c:pt idx="3">
                  <c:v>biological_process</c:v>
                </c:pt>
                <c:pt idx="4">
                  <c:v>defense response to other organism</c:v>
                </c:pt>
                <c:pt idx="5">
                  <c:v>defense response</c:v>
                </c:pt>
                <c:pt idx="6">
                  <c:v>Unclassified</c:v>
                </c:pt>
                <c:pt idx="7">
                  <c:v>biological process involved in interspecies interaction between organisms</c:v>
                </c:pt>
                <c:pt idx="8">
                  <c:v>response to biotic stimulus</c:v>
                </c:pt>
                <c:pt idx="9">
                  <c:v>response to other organism</c:v>
                </c:pt>
                <c:pt idx="10">
                  <c:v>immune response</c:v>
                </c:pt>
                <c:pt idx="11">
                  <c:v>response to external biotic stimulus</c:v>
                </c:pt>
                <c:pt idx="12">
                  <c:v>response to stimulus</c:v>
                </c:pt>
                <c:pt idx="13">
                  <c:v>immunoglobulin production</c:v>
                </c:pt>
                <c:pt idx="14">
                  <c:v>production of molecular mediator of immune response</c:v>
                </c:pt>
              </c:strCache>
            </c:strRef>
          </c:cat>
          <c:val>
            <c:numRef>
              <c:f>'compare.update'!$P$2:$P$16</c:f>
              <c:numCache>
                <c:formatCode>General</c:formatCode>
                <c:ptCount val="15"/>
                <c:pt idx="0">
                  <c:v>3.3242216583259148</c:v>
                </c:pt>
                <c:pt idx="1">
                  <c:v>3.0525662781129492</c:v>
                </c:pt>
                <c:pt idx="2">
                  <c:v>2.8761483590329142</c:v>
                </c:pt>
                <c:pt idx="3">
                  <c:v>2.1197582241045194</c:v>
                </c:pt>
                <c:pt idx="4">
                  <c:v>2.1051303432547477</c:v>
                </c:pt>
                <c:pt idx="5">
                  <c:v>2.0819696632151201</c:v>
                </c:pt>
                <c:pt idx="6">
                  <c:v>2.0819696632151201</c:v>
                </c:pt>
                <c:pt idx="7">
                  <c:v>2.0685421293109951</c:v>
                </c:pt>
                <c:pt idx="8">
                  <c:v>2.0670191780768019</c:v>
                </c:pt>
                <c:pt idx="9">
                  <c:v>2.0472075569559078</c:v>
                </c:pt>
                <c:pt idx="10">
                  <c:v>1.9913998282380825</c:v>
                </c:pt>
                <c:pt idx="11">
                  <c:v>1.9665762445130504</c:v>
                </c:pt>
                <c:pt idx="12">
                  <c:v>1.8297382846050425</c:v>
                </c:pt>
                <c:pt idx="13">
                  <c:v>1.5654310959658013</c:v>
                </c:pt>
                <c:pt idx="14">
                  <c:v>1.5622494371796121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8349-B863-48C5840E02A9}"/>
            </c:ext>
          </c:extLst>
        </c:ser>
        <c:ser>
          <c:idx val="1"/>
          <c:order val="1"/>
          <c:tx>
            <c:strRef>
              <c:f>'compare.update'!$Q$1</c:f>
              <c:strCache>
                <c:ptCount val="1"/>
                <c:pt idx="0">
                  <c:v>Fold Enrichment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'compare.update'!$O$2:$O$16</c:f>
              <c:strCache>
                <c:ptCount val="15"/>
                <c:pt idx="0">
                  <c:v>immune system process</c:v>
                </c:pt>
                <c:pt idx="1">
                  <c:v>response to virus</c:v>
                </c:pt>
                <c:pt idx="2">
                  <c:v>defense response to virus</c:v>
                </c:pt>
                <c:pt idx="3">
                  <c:v>biological_process</c:v>
                </c:pt>
                <c:pt idx="4">
                  <c:v>defense response to other organism</c:v>
                </c:pt>
                <c:pt idx="5">
                  <c:v>defense response</c:v>
                </c:pt>
                <c:pt idx="6">
                  <c:v>Unclassified</c:v>
                </c:pt>
                <c:pt idx="7">
                  <c:v>biological process involved in interspecies interaction between organisms</c:v>
                </c:pt>
                <c:pt idx="8">
                  <c:v>response to biotic stimulus</c:v>
                </c:pt>
                <c:pt idx="9">
                  <c:v>response to other organism</c:v>
                </c:pt>
                <c:pt idx="10">
                  <c:v>immune response</c:v>
                </c:pt>
                <c:pt idx="11">
                  <c:v>response to external biotic stimulus</c:v>
                </c:pt>
                <c:pt idx="12">
                  <c:v>response to stimulus</c:v>
                </c:pt>
                <c:pt idx="13">
                  <c:v>immunoglobulin production</c:v>
                </c:pt>
                <c:pt idx="14">
                  <c:v>production of molecular mediator of immune response</c:v>
                </c:pt>
              </c:strCache>
            </c:strRef>
          </c:cat>
          <c:val>
            <c:numRef>
              <c:f>'compare.update'!$Q$2:$Q$16</c:f>
              <c:numCache>
                <c:formatCode>General</c:formatCode>
                <c:ptCount val="15"/>
                <c:pt idx="0">
                  <c:v>2.74</c:v>
                </c:pt>
                <c:pt idx="1">
                  <c:v>9.86</c:v>
                </c:pt>
                <c:pt idx="2">
                  <c:v>9.86</c:v>
                </c:pt>
                <c:pt idx="3">
                  <c:v>1.1499999999999999</c:v>
                </c:pt>
                <c:pt idx="4">
                  <c:v>3.64</c:v>
                </c:pt>
                <c:pt idx="5">
                  <c:v>3.2</c:v>
                </c:pt>
                <c:pt idx="6">
                  <c:v>0.77</c:v>
                </c:pt>
                <c:pt idx="7">
                  <c:v>3.23</c:v>
                </c:pt>
                <c:pt idx="8">
                  <c:v>3.16</c:v>
                </c:pt>
                <c:pt idx="9">
                  <c:v>3.26</c:v>
                </c:pt>
                <c:pt idx="10">
                  <c:v>2.66</c:v>
                </c:pt>
                <c:pt idx="11">
                  <c:v>3.26</c:v>
                </c:pt>
                <c:pt idx="12">
                  <c:v>1.45</c:v>
                </c:pt>
                <c:pt idx="13">
                  <c:v>4.4000000000000004</c:v>
                </c:pt>
                <c:pt idx="14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3-8349-B863-48C5840E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5706944"/>
        <c:axId val="1411502032"/>
      </c:barChart>
      <c:catAx>
        <c:axId val="141570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02032"/>
        <c:crosses val="autoZero"/>
        <c:auto val="1"/>
        <c:lblAlgn val="ctr"/>
        <c:lblOffset val="100"/>
        <c:noMultiLvlLbl val="0"/>
      </c:catAx>
      <c:valAx>
        <c:axId val="14115020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203200</xdr:colOff>
      <xdr:row>3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950FF8-3B1A-EE65-BD0C-BBC6C230E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203200</xdr:colOff>
      <xdr:row>5</xdr:row>
      <xdr:rowOff>203200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9B2798-AF08-41E7-FA78-5BE9A6A22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203200</xdr:colOff>
      <xdr:row>6</xdr:row>
      <xdr:rowOff>203200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1C2CF8-FED9-D6AE-E1F2-BD5366C7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215900</xdr:colOff>
      <xdr:row>6</xdr:row>
      <xdr:rowOff>0</xdr:rowOff>
    </xdr:from>
    <xdr:to>
      <xdr:col>5</xdr:col>
      <xdr:colOff>419100</xdr:colOff>
      <xdr:row>6</xdr:row>
      <xdr:rowOff>203200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B552F2-B84B-6CF1-14AC-56898746B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431800</xdr:colOff>
      <xdr:row>6</xdr:row>
      <xdr:rowOff>0</xdr:rowOff>
    </xdr:from>
    <xdr:to>
      <xdr:col>5</xdr:col>
      <xdr:colOff>635000</xdr:colOff>
      <xdr:row>6</xdr:row>
      <xdr:rowOff>203200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15C122F-B580-9C14-C19A-6DC25A482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215900</xdr:colOff>
      <xdr:row>10</xdr:row>
      <xdr:rowOff>0</xdr:rowOff>
    </xdr:from>
    <xdr:to>
      <xdr:col>5</xdr:col>
      <xdr:colOff>419100</xdr:colOff>
      <xdr:row>10</xdr:row>
      <xdr:rowOff>203200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CD3B83C-1ECE-4AB4-3D33-DB254EE42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215900</xdr:colOff>
      <xdr:row>11</xdr:row>
      <xdr:rowOff>0</xdr:rowOff>
    </xdr:from>
    <xdr:to>
      <xdr:col>5</xdr:col>
      <xdr:colOff>419100</xdr:colOff>
      <xdr:row>11</xdr:row>
      <xdr:rowOff>203200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D75A5D3-52C4-BF71-F34E-34D47A9CB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431800</xdr:colOff>
      <xdr:row>11</xdr:row>
      <xdr:rowOff>0</xdr:rowOff>
    </xdr:from>
    <xdr:to>
      <xdr:col>5</xdr:col>
      <xdr:colOff>635000</xdr:colOff>
      <xdr:row>11</xdr:row>
      <xdr:rowOff>203200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76CB5D1-BF78-C677-C64F-E6F8053AE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215900</xdr:colOff>
      <xdr:row>12</xdr:row>
      <xdr:rowOff>0</xdr:rowOff>
    </xdr:from>
    <xdr:to>
      <xdr:col>5</xdr:col>
      <xdr:colOff>419100</xdr:colOff>
      <xdr:row>12</xdr:row>
      <xdr:rowOff>203200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FF344F6-E8A5-A31E-558B-818A4829F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431800</xdr:colOff>
      <xdr:row>12</xdr:row>
      <xdr:rowOff>0</xdr:rowOff>
    </xdr:from>
    <xdr:to>
      <xdr:col>5</xdr:col>
      <xdr:colOff>635000</xdr:colOff>
      <xdr:row>12</xdr:row>
      <xdr:rowOff>203200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B18FD66-01E4-C32A-1F74-259B88C7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12</xdr:row>
      <xdr:rowOff>0</xdr:rowOff>
    </xdr:from>
    <xdr:to>
      <xdr:col>7</xdr:col>
      <xdr:colOff>25400</xdr:colOff>
      <xdr:row>12</xdr:row>
      <xdr:rowOff>203200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D75E163-F7EF-D8A1-A0CD-6EF7C9B72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215900</xdr:colOff>
      <xdr:row>13</xdr:row>
      <xdr:rowOff>0</xdr:rowOff>
    </xdr:from>
    <xdr:to>
      <xdr:col>5</xdr:col>
      <xdr:colOff>419100</xdr:colOff>
      <xdr:row>13</xdr:row>
      <xdr:rowOff>203200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D9649A0-AF37-963C-8565-AB9DDD6DC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431800</xdr:colOff>
      <xdr:row>13</xdr:row>
      <xdr:rowOff>0</xdr:rowOff>
    </xdr:from>
    <xdr:to>
      <xdr:col>5</xdr:col>
      <xdr:colOff>635000</xdr:colOff>
      <xdr:row>13</xdr:row>
      <xdr:rowOff>203200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B7D6C72-02B2-24F1-6F70-7AC603FEB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203200</xdr:colOff>
      <xdr:row>14</xdr:row>
      <xdr:rowOff>203200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C434726-BFA5-7007-C9DA-A4E90348D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215900</xdr:colOff>
      <xdr:row>14</xdr:row>
      <xdr:rowOff>0</xdr:rowOff>
    </xdr:from>
    <xdr:to>
      <xdr:col>5</xdr:col>
      <xdr:colOff>419100</xdr:colOff>
      <xdr:row>14</xdr:row>
      <xdr:rowOff>203200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4820FF8-2DDA-A776-FC1D-336EA6812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431800</xdr:colOff>
      <xdr:row>14</xdr:row>
      <xdr:rowOff>0</xdr:rowOff>
    </xdr:from>
    <xdr:to>
      <xdr:col>5</xdr:col>
      <xdr:colOff>635000</xdr:colOff>
      <xdr:row>14</xdr:row>
      <xdr:rowOff>203200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BCF3CCE-B289-6967-F88E-DA99DC89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203200</xdr:colOff>
      <xdr:row>15</xdr:row>
      <xdr:rowOff>203200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CA1D534-3E40-E8EC-079E-DF3696C43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215900</xdr:colOff>
      <xdr:row>17</xdr:row>
      <xdr:rowOff>0</xdr:rowOff>
    </xdr:from>
    <xdr:to>
      <xdr:col>4</xdr:col>
      <xdr:colOff>419100</xdr:colOff>
      <xdr:row>17</xdr:row>
      <xdr:rowOff>203200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32C11C1-7401-2936-E8A6-18197ABFB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431800</xdr:colOff>
      <xdr:row>17</xdr:row>
      <xdr:rowOff>0</xdr:rowOff>
    </xdr:from>
    <xdr:to>
      <xdr:col>4</xdr:col>
      <xdr:colOff>635000</xdr:colOff>
      <xdr:row>17</xdr:row>
      <xdr:rowOff>203200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34F87BF-8800-E998-BA3A-84762F2CB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215900</xdr:colOff>
      <xdr:row>3</xdr:row>
      <xdr:rowOff>0</xdr:rowOff>
    </xdr:from>
    <xdr:ext cx="203200" cy="203200"/>
    <xdr:pic>
      <xdr:nvPicPr>
        <xdr:cNvPr id="51" name="Picture 50">
          <a:extLst>
            <a:ext uri="{FF2B5EF4-FFF2-40B4-BE49-F238E27FC236}">
              <a16:creationId xmlns:a16="http://schemas.microsoft.com/office/drawing/2014/main" id="{6AEE35C1-1C75-F64A-B3F2-A886D4586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9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215900</xdr:colOff>
      <xdr:row>4</xdr:row>
      <xdr:rowOff>0</xdr:rowOff>
    </xdr:from>
    <xdr:ext cx="203200" cy="203200"/>
    <xdr:pic>
      <xdr:nvPicPr>
        <xdr:cNvPr id="52" name="Picture 51">
          <a:extLst>
            <a:ext uri="{FF2B5EF4-FFF2-40B4-BE49-F238E27FC236}">
              <a16:creationId xmlns:a16="http://schemas.microsoft.com/office/drawing/2014/main" id="{304BC1D3-254A-CA4D-B242-5FB5104FF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9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431800</xdr:colOff>
      <xdr:row>4</xdr:row>
      <xdr:rowOff>0</xdr:rowOff>
    </xdr:from>
    <xdr:ext cx="203200" cy="203200"/>
    <xdr:pic>
      <xdr:nvPicPr>
        <xdr:cNvPr id="53" name="Picture 52">
          <a:extLst>
            <a:ext uri="{FF2B5EF4-FFF2-40B4-BE49-F238E27FC236}">
              <a16:creationId xmlns:a16="http://schemas.microsoft.com/office/drawing/2014/main" id="{96D24C81-71E7-7147-B4D3-291C26A1C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215900</xdr:colOff>
      <xdr:row>5</xdr:row>
      <xdr:rowOff>0</xdr:rowOff>
    </xdr:from>
    <xdr:ext cx="203200" cy="203200"/>
    <xdr:pic>
      <xdr:nvPicPr>
        <xdr:cNvPr id="54" name="Picture 53">
          <a:extLst>
            <a:ext uri="{FF2B5EF4-FFF2-40B4-BE49-F238E27FC236}">
              <a16:creationId xmlns:a16="http://schemas.microsoft.com/office/drawing/2014/main" id="{02DBEA1B-8D46-FA47-9D56-94F39EC6A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9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431800</xdr:colOff>
      <xdr:row>5</xdr:row>
      <xdr:rowOff>0</xdr:rowOff>
    </xdr:from>
    <xdr:ext cx="203200" cy="203200"/>
    <xdr:pic>
      <xdr:nvPicPr>
        <xdr:cNvPr id="55" name="Picture 54">
          <a:extLst>
            <a:ext uri="{FF2B5EF4-FFF2-40B4-BE49-F238E27FC236}">
              <a16:creationId xmlns:a16="http://schemas.microsoft.com/office/drawing/2014/main" id="{E49FB5DC-A7AE-3541-B457-1FA6B257A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647700</xdr:colOff>
      <xdr:row>5</xdr:row>
      <xdr:rowOff>0</xdr:rowOff>
    </xdr:from>
    <xdr:ext cx="203200" cy="203200"/>
    <xdr:pic>
      <xdr:nvPicPr>
        <xdr:cNvPr id="56" name="Picture 55">
          <a:extLst>
            <a:ext uri="{FF2B5EF4-FFF2-40B4-BE49-F238E27FC236}">
              <a16:creationId xmlns:a16="http://schemas.microsoft.com/office/drawing/2014/main" id="{ECAE6D46-29D2-2144-8D94-06DB05FDE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215900</xdr:colOff>
      <xdr:row>6</xdr:row>
      <xdr:rowOff>0</xdr:rowOff>
    </xdr:from>
    <xdr:ext cx="203200" cy="203200"/>
    <xdr:pic>
      <xdr:nvPicPr>
        <xdr:cNvPr id="57" name="Picture 56">
          <a:extLst>
            <a:ext uri="{FF2B5EF4-FFF2-40B4-BE49-F238E27FC236}">
              <a16:creationId xmlns:a16="http://schemas.microsoft.com/office/drawing/2014/main" id="{4CB6B712-A7B3-4540-A9F8-2771E9684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9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431800</xdr:colOff>
      <xdr:row>6</xdr:row>
      <xdr:rowOff>0</xdr:rowOff>
    </xdr:from>
    <xdr:ext cx="203200" cy="203200"/>
    <xdr:pic>
      <xdr:nvPicPr>
        <xdr:cNvPr id="58" name="Picture 57">
          <a:extLst>
            <a:ext uri="{FF2B5EF4-FFF2-40B4-BE49-F238E27FC236}">
              <a16:creationId xmlns:a16="http://schemas.microsoft.com/office/drawing/2014/main" id="{7495D89B-24C9-B24D-B9CA-449DBC239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</xdr:row>
      <xdr:rowOff>0</xdr:rowOff>
    </xdr:from>
    <xdr:ext cx="203200" cy="203200"/>
    <xdr:pic>
      <xdr:nvPicPr>
        <xdr:cNvPr id="59" name="Picture 58">
          <a:extLst>
            <a:ext uri="{FF2B5EF4-FFF2-40B4-BE49-F238E27FC236}">
              <a16:creationId xmlns:a16="http://schemas.microsoft.com/office/drawing/2014/main" id="{6116FDF2-5458-764C-A395-F77B6E477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215900</xdr:colOff>
      <xdr:row>7</xdr:row>
      <xdr:rowOff>0</xdr:rowOff>
    </xdr:from>
    <xdr:ext cx="203200" cy="203200"/>
    <xdr:pic>
      <xdr:nvPicPr>
        <xdr:cNvPr id="60" name="Picture 59">
          <a:extLst>
            <a:ext uri="{FF2B5EF4-FFF2-40B4-BE49-F238E27FC236}">
              <a16:creationId xmlns:a16="http://schemas.microsoft.com/office/drawing/2014/main" id="{22CEB339-75CB-344A-B2F6-19B5377AA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9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431800</xdr:colOff>
      <xdr:row>7</xdr:row>
      <xdr:rowOff>0</xdr:rowOff>
    </xdr:from>
    <xdr:ext cx="203200" cy="203200"/>
    <xdr:pic>
      <xdr:nvPicPr>
        <xdr:cNvPr id="61" name="Picture 60">
          <a:extLst>
            <a:ext uri="{FF2B5EF4-FFF2-40B4-BE49-F238E27FC236}">
              <a16:creationId xmlns:a16="http://schemas.microsoft.com/office/drawing/2014/main" id="{8717F0D5-8C08-FF4B-B979-643B0FC3F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8</xdr:row>
      <xdr:rowOff>0</xdr:rowOff>
    </xdr:from>
    <xdr:ext cx="203200" cy="203200"/>
    <xdr:pic>
      <xdr:nvPicPr>
        <xdr:cNvPr id="62" name="Picture 61">
          <a:extLst>
            <a:ext uri="{FF2B5EF4-FFF2-40B4-BE49-F238E27FC236}">
              <a16:creationId xmlns:a16="http://schemas.microsoft.com/office/drawing/2014/main" id="{71544EAF-2BC9-B141-A221-2DA1E2374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215900</xdr:colOff>
      <xdr:row>10</xdr:row>
      <xdr:rowOff>0</xdr:rowOff>
    </xdr:from>
    <xdr:ext cx="203200" cy="203200"/>
    <xdr:pic>
      <xdr:nvPicPr>
        <xdr:cNvPr id="63" name="Picture 62">
          <a:extLst>
            <a:ext uri="{FF2B5EF4-FFF2-40B4-BE49-F238E27FC236}">
              <a16:creationId xmlns:a16="http://schemas.microsoft.com/office/drawing/2014/main" id="{9AF14E8D-4814-474E-9BE0-B5CEB9FFA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431800</xdr:colOff>
      <xdr:row>10</xdr:row>
      <xdr:rowOff>0</xdr:rowOff>
    </xdr:from>
    <xdr:ext cx="203200" cy="203200"/>
    <xdr:pic>
      <xdr:nvPicPr>
        <xdr:cNvPr id="64" name="Picture 63">
          <a:extLst>
            <a:ext uri="{FF2B5EF4-FFF2-40B4-BE49-F238E27FC236}">
              <a16:creationId xmlns:a16="http://schemas.microsoft.com/office/drawing/2014/main" id="{E7FFEF3C-E525-EE4E-9D60-A131F1AD0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812800</xdr:colOff>
      <xdr:row>31</xdr:row>
      <xdr:rowOff>152400</xdr:rowOff>
    </xdr:from>
    <xdr:to>
      <xdr:col>15</xdr:col>
      <xdr:colOff>0</xdr:colOff>
      <xdr:row>41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97DE04CC-3AE0-CA9F-3626-768288087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139700</xdr:rowOff>
    </xdr:from>
    <xdr:to>
      <xdr:col>15</xdr:col>
      <xdr:colOff>12700</xdr:colOff>
      <xdr:row>61</xdr:row>
      <xdr:rowOff>127000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7B4AA70F-8066-EF35-87C4-08C25492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7</xdr:col>
      <xdr:colOff>203200</xdr:colOff>
      <xdr:row>3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7DE243-87F1-6544-A6DE-3848FC512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9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203200</xdr:colOff>
      <xdr:row>5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04FD2C-63FE-D24B-9A3D-492F35EAB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8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203200</xdr:colOff>
      <xdr:row>6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DF1574-765B-9C46-B2D7-E578ED10C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215900</xdr:colOff>
      <xdr:row>6</xdr:row>
      <xdr:rowOff>0</xdr:rowOff>
    </xdr:from>
    <xdr:to>
      <xdr:col>7</xdr:col>
      <xdr:colOff>419100</xdr:colOff>
      <xdr:row>6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3324CC-B716-2A49-86A5-21FD23D4B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431800</xdr:colOff>
      <xdr:row>6</xdr:row>
      <xdr:rowOff>0</xdr:rowOff>
    </xdr:from>
    <xdr:to>
      <xdr:col>7</xdr:col>
      <xdr:colOff>635000</xdr:colOff>
      <xdr:row>6</xdr:row>
      <xdr:rowOff>203200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29F8C3-2BEF-C949-A0DA-4037598A0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215900</xdr:colOff>
      <xdr:row>10</xdr:row>
      <xdr:rowOff>0</xdr:rowOff>
    </xdr:from>
    <xdr:to>
      <xdr:col>7</xdr:col>
      <xdr:colOff>419100</xdr:colOff>
      <xdr:row>10</xdr:row>
      <xdr:rowOff>203200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F2D356-A89C-A246-9AD9-CD33D49FE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238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215900</xdr:colOff>
      <xdr:row>11</xdr:row>
      <xdr:rowOff>0</xdr:rowOff>
    </xdr:from>
    <xdr:to>
      <xdr:col>7</xdr:col>
      <xdr:colOff>419100</xdr:colOff>
      <xdr:row>11</xdr:row>
      <xdr:rowOff>203200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2DDC8B5-7988-E942-A1DE-E2618EEFF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262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431800</xdr:colOff>
      <xdr:row>11</xdr:row>
      <xdr:rowOff>0</xdr:rowOff>
    </xdr:from>
    <xdr:to>
      <xdr:col>7</xdr:col>
      <xdr:colOff>635000</xdr:colOff>
      <xdr:row>11</xdr:row>
      <xdr:rowOff>203200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8FD28F-E8BE-8442-836A-EE4E40F11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262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215900</xdr:colOff>
      <xdr:row>12</xdr:row>
      <xdr:rowOff>0</xdr:rowOff>
    </xdr:from>
    <xdr:to>
      <xdr:col>7</xdr:col>
      <xdr:colOff>419100</xdr:colOff>
      <xdr:row>12</xdr:row>
      <xdr:rowOff>203200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71CA6E5-7502-C640-9142-3116CA73F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285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431800</xdr:colOff>
      <xdr:row>12</xdr:row>
      <xdr:rowOff>0</xdr:rowOff>
    </xdr:from>
    <xdr:to>
      <xdr:col>7</xdr:col>
      <xdr:colOff>635000</xdr:colOff>
      <xdr:row>12</xdr:row>
      <xdr:rowOff>203200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1A92D69-22C9-424E-9B46-98A76A4D2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285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647700</xdr:colOff>
      <xdr:row>12</xdr:row>
      <xdr:rowOff>0</xdr:rowOff>
    </xdr:from>
    <xdr:to>
      <xdr:col>9</xdr:col>
      <xdr:colOff>25400</xdr:colOff>
      <xdr:row>12</xdr:row>
      <xdr:rowOff>203200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8031A7A-8653-9B47-BE3E-834A00F8B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85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215900</xdr:colOff>
      <xdr:row>13</xdr:row>
      <xdr:rowOff>0</xdr:rowOff>
    </xdr:from>
    <xdr:to>
      <xdr:col>7</xdr:col>
      <xdr:colOff>419100</xdr:colOff>
      <xdr:row>13</xdr:row>
      <xdr:rowOff>203200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A80621D-64EF-CE44-AAD6-0803D2C8E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08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431800</xdr:colOff>
      <xdr:row>13</xdr:row>
      <xdr:rowOff>0</xdr:rowOff>
    </xdr:from>
    <xdr:to>
      <xdr:col>7</xdr:col>
      <xdr:colOff>635000</xdr:colOff>
      <xdr:row>13</xdr:row>
      <xdr:rowOff>203200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3CE47B2-4059-884A-9869-F4CA49054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308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203200</xdr:colOff>
      <xdr:row>14</xdr:row>
      <xdr:rowOff>203200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2B240F0-5DB4-644C-8C3A-25BBC211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1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215900</xdr:colOff>
      <xdr:row>14</xdr:row>
      <xdr:rowOff>0</xdr:rowOff>
    </xdr:from>
    <xdr:to>
      <xdr:col>7</xdr:col>
      <xdr:colOff>419100</xdr:colOff>
      <xdr:row>14</xdr:row>
      <xdr:rowOff>203200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0D8528D-F60E-4240-9CF3-494B0AA7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31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431800</xdr:colOff>
      <xdr:row>14</xdr:row>
      <xdr:rowOff>0</xdr:rowOff>
    </xdr:from>
    <xdr:to>
      <xdr:col>7</xdr:col>
      <xdr:colOff>635000</xdr:colOff>
      <xdr:row>14</xdr:row>
      <xdr:rowOff>203200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F3ACE20-396D-6E48-8117-B956293D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331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203200</xdr:colOff>
      <xdr:row>15</xdr:row>
      <xdr:rowOff>203200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A689C97-F916-FD42-A0BE-BD8684772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4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17</xdr:row>
      <xdr:rowOff>0</xdr:rowOff>
    </xdr:from>
    <xdr:to>
      <xdr:col>6</xdr:col>
      <xdr:colOff>419100</xdr:colOff>
      <xdr:row>17</xdr:row>
      <xdr:rowOff>203200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51FE28-C705-6546-9462-1C11C03B1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7900" y="400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17</xdr:row>
      <xdr:rowOff>0</xdr:rowOff>
    </xdr:from>
    <xdr:to>
      <xdr:col>6</xdr:col>
      <xdr:colOff>635000</xdr:colOff>
      <xdr:row>17</xdr:row>
      <xdr:rowOff>203200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2456204-CE98-CF4B-B7AE-BF9079704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400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215900</xdr:colOff>
      <xdr:row>3</xdr:row>
      <xdr:rowOff>0</xdr:rowOff>
    </xdr:from>
    <xdr:ext cx="203200" cy="203200"/>
    <xdr:pic>
      <xdr:nvPicPr>
        <xdr:cNvPr id="21" name="Picture 20">
          <a:extLst>
            <a:ext uri="{FF2B5EF4-FFF2-40B4-BE49-F238E27FC236}">
              <a16:creationId xmlns:a16="http://schemas.microsoft.com/office/drawing/2014/main" id="{BB4552C6-EF93-0B49-9D75-D73264DB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69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215900</xdr:colOff>
      <xdr:row>4</xdr:row>
      <xdr:rowOff>0</xdr:rowOff>
    </xdr:from>
    <xdr:ext cx="203200" cy="203200"/>
    <xdr:pic>
      <xdr:nvPicPr>
        <xdr:cNvPr id="22" name="Picture 21">
          <a:extLst>
            <a:ext uri="{FF2B5EF4-FFF2-40B4-BE49-F238E27FC236}">
              <a16:creationId xmlns:a16="http://schemas.microsoft.com/office/drawing/2014/main" id="{99B8D0FB-3350-044F-96F3-3BF74A28A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93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431800</xdr:colOff>
      <xdr:row>4</xdr:row>
      <xdr:rowOff>0</xdr:rowOff>
    </xdr:from>
    <xdr:ext cx="203200" cy="203200"/>
    <xdr:pic>
      <xdr:nvPicPr>
        <xdr:cNvPr id="23" name="Picture 22">
          <a:extLst>
            <a:ext uri="{FF2B5EF4-FFF2-40B4-BE49-F238E27FC236}">
              <a16:creationId xmlns:a16="http://schemas.microsoft.com/office/drawing/2014/main" id="{1D881194-E271-1845-8511-B234FEE44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93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215900</xdr:colOff>
      <xdr:row>5</xdr:row>
      <xdr:rowOff>0</xdr:rowOff>
    </xdr:from>
    <xdr:ext cx="203200" cy="203200"/>
    <xdr:pic>
      <xdr:nvPicPr>
        <xdr:cNvPr id="24" name="Picture 23">
          <a:extLst>
            <a:ext uri="{FF2B5EF4-FFF2-40B4-BE49-F238E27FC236}">
              <a16:creationId xmlns:a16="http://schemas.microsoft.com/office/drawing/2014/main" id="{2DE5AC3B-4333-FF47-BA43-0DAE35D71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118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431800</xdr:colOff>
      <xdr:row>5</xdr:row>
      <xdr:rowOff>0</xdr:rowOff>
    </xdr:from>
    <xdr:ext cx="203200" cy="203200"/>
    <xdr:pic>
      <xdr:nvPicPr>
        <xdr:cNvPr id="25" name="Picture 24">
          <a:extLst>
            <a:ext uri="{FF2B5EF4-FFF2-40B4-BE49-F238E27FC236}">
              <a16:creationId xmlns:a16="http://schemas.microsoft.com/office/drawing/2014/main" id="{1564DCC4-38CA-B142-9B45-01E934F58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18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647700</xdr:colOff>
      <xdr:row>5</xdr:row>
      <xdr:rowOff>0</xdr:rowOff>
    </xdr:from>
    <xdr:ext cx="203200" cy="203200"/>
    <xdr:pic>
      <xdr:nvPicPr>
        <xdr:cNvPr id="26" name="Picture 25">
          <a:extLst>
            <a:ext uri="{FF2B5EF4-FFF2-40B4-BE49-F238E27FC236}">
              <a16:creationId xmlns:a16="http://schemas.microsoft.com/office/drawing/2014/main" id="{45DCDB3B-FEE7-E34F-BB7A-C7C3C311D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9200" y="118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215900</xdr:colOff>
      <xdr:row>6</xdr:row>
      <xdr:rowOff>0</xdr:rowOff>
    </xdr:from>
    <xdr:ext cx="203200" cy="203200"/>
    <xdr:pic>
      <xdr:nvPicPr>
        <xdr:cNvPr id="27" name="Picture 26">
          <a:extLst>
            <a:ext uri="{FF2B5EF4-FFF2-40B4-BE49-F238E27FC236}">
              <a16:creationId xmlns:a16="http://schemas.microsoft.com/office/drawing/2014/main" id="{48BE0C5C-244A-6B4E-B7FC-10050C0D7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431800</xdr:colOff>
      <xdr:row>6</xdr:row>
      <xdr:rowOff>0</xdr:rowOff>
    </xdr:from>
    <xdr:ext cx="203200" cy="203200"/>
    <xdr:pic>
      <xdr:nvPicPr>
        <xdr:cNvPr id="28" name="Picture 27">
          <a:extLst>
            <a:ext uri="{FF2B5EF4-FFF2-40B4-BE49-F238E27FC236}">
              <a16:creationId xmlns:a16="http://schemas.microsoft.com/office/drawing/2014/main" id="{D835F8C1-D05E-7949-B124-A85809417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7</xdr:row>
      <xdr:rowOff>0</xdr:rowOff>
    </xdr:from>
    <xdr:ext cx="203200" cy="203200"/>
    <xdr:pic>
      <xdr:nvPicPr>
        <xdr:cNvPr id="29" name="Picture 28">
          <a:extLst>
            <a:ext uri="{FF2B5EF4-FFF2-40B4-BE49-F238E27FC236}">
              <a16:creationId xmlns:a16="http://schemas.microsoft.com/office/drawing/2014/main" id="{B2A05F9D-3206-A140-A1AA-B5269EC31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6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215900</xdr:colOff>
      <xdr:row>7</xdr:row>
      <xdr:rowOff>0</xdr:rowOff>
    </xdr:from>
    <xdr:ext cx="203200" cy="203200"/>
    <xdr:pic>
      <xdr:nvPicPr>
        <xdr:cNvPr id="30" name="Picture 29">
          <a:extLst>
            <a:ext uri="{FF2B5EF4-FFF2-40B4-BE49-F238E27FC236}">
              <a16:creationId xmlns:a16="http://schemas.microsoft.com/office/drawing/2014/main" id="{961CC170-1936-B542-A8ED-2C3BBD3A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166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431800</xdr:colOff>
      <xdr:row>7</xdr:row>
      <xdr:rowOff>0</xdr:rowOff>
    </xdr:from>
    <xdr:ext cx="203200" cy="203200"/>
    <xdr:pic>
      <xdr:nvPicPr>
        <xdr:cNvPr id="31" name="Picture 30">
          <a:extLst>
            <a:ext uri="{FF2B5EF4-FFF2-40B4-BE49-F238E27FC236}">
              <a16:creationId xmlns:a16="http://schemas.microsoft.com/office/drawing/2014/main" id="{B392BE16-E063-B748-A25C-8A03CC58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166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8</xdr:row>
      <xdr:rowOff>0</xdr:rowOff>
    </xdr:from>
    <xdr:ext cx="203200" cy="203200"/>
    <xdr:pic>
      <xdr:nvPicPr>
        <xdr:cNvPr id="32" name="Picture 31">
          <a:extLst>
            <a:ext uri="{FF2B5EF4-FFF2-40B4-BE49-F238E27FC236}">
              <a16:creationId xmlns:a16="http://schemas.microsoft.com/office/drawing/2014/main" id="{3F28BB7E-6E32-3E43-B37F-BD286E1CB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90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215900</xdr:colOff>
      <xdr:row>10</xdr:row>
      <xdr:rowOff>0</xdr:rowOff>
    </xdr:from>
    <xdr:ext cx="203200" cy="203200"/>
    <xdr:pic>
      <xdr:nvPicPr>
        <xdr:cNvPr id="33" name="Picture 32">
          <a:extLst>
            <a:ext uri="{FF2B5EF4-FFF2-40B4-BE49-F238E27FC236}">
              <a16:creationId xmlns:a16="http://schemas.microsoft.com/office/drawing/2014/main" id="{327BD547-2E6C-D14B-BFC9-3ABA5E43C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238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431800</xdr:colOff>
      <xdr:row>10</xdr:row>
      <xdr:rowOff>0</xdr:rowOff>
    </xdr:from>
    <xdr:ext cx="203200" cy="203200"/>
    <xdr:pic>
      <xdr:nvPicPr>
        <xdr:cNvPr id="34" name="Picture 33">
          <a:extLst>
            <a:ext uri="{FF2B5EF4-FFF2-40B4-BE49-F238E27FC236}">
              <a16:creationId xmlns:a16="http://schemas.microsoft.com/office/drawing/2014/main" id="{019DEABB-5B83-5D4B-A853-BACF799F4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7800" y="238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812800</xdr:colOff>
      <xdr:row>31</xdr:row>
      <xdr:rowOff>8467</xdr:rowOff>
    </xdr:from>
    <xdr:to>
      <xdr:col>17</xdr:col>
      <xdr:colOff>0</xdr:colOff>
      <xdr:row>35</xdr:row>
      <xdr:rowOff>33867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63F52AC-76D4-8A44-8FDB-55CE28BE2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36</xdr:row>
      <xdr:rowOff>114300</xdr:rowOff>
    </xdr:from>
    <xdr:to>
      <xdr:col>17</xdr:col>
      <xdr:colOff>0</xdr:colOff>
      <xdr:row>56</xdr:row>
      <xdr:rowOff>101600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84E394F-E89D-8C4B-8B18-9B0CFD77A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647700</xdr:colOff>
      <xdr:row>3</xdr:row>
      <xdr:rowOff>0</xdr:rowOff>
    </xdr:from>
    <xdr:ext cx="203200" cy="203200"/>
    <xdr:pic>
      <xdr:nvPicPr>
        <xdr:cNvPr id="38" name="Picture 37">
          <a:extLst>
            <a:ext uri="{FF2B5EF4-FFF2-40B4-BE49-F238E27FC236}">
              <a16:creationId xmlns:a16="http://schemas.microsoft.com/office/drawing/2014/main" id="{181A6A9D-2FA1-AF44-8F2A-864712885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285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15246-5735-9E4A-8045-548D2F403A7A}" name="Table1" displayName="Table1" ref="A1:F1048576" totalsRowShown="0">
  <autoFilter ref="A1:F1048576" xr:uid="{FEE15246-5735-9E4A-8045-548D2F403A7A}"/>
  <tableColumns count="6">
    <tableColumn id="1" xr3:uid="{475DE072-A45C-384E-8404-E899DB98049F}" name="Pattern"/>
    <tableColumn id="2" xr3:uid="{51ABB56F-3E47-9F42-98F4-392FEA6AC1B7}" name="Cell Type"/>
    <tableColumn id="3" xr3:uid="{813EC291-8A4C-6F4D-AD77-E644605992A0}" name="Gene"/>
    <tableColumn id="4" xr3:uid="{8888487B-12C3-FA49-862D-A59AE7EBABF8}" name="-log(p value)"/>
    <tableColumn id="5" xr3:uid="{0E95CB68-E0DB-E945-8F29-03FADB5C175F}" name="R2"/>
    <tableColumn id="6" xr3:uid="{0C7B8AFB-F491-AD4C-904F-8A95F2522318}" name="ANOVA p valu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i.ac.uk/QuickGO/GTerm?id=GO:0006412" TargetMode="External"/><Relationship Id="rId7" Type="http://schemas.openxmlformats.org/officeDocument/2006/relationships/hyperlink" Target="https://david.ncifcrf.gov/kegg.jsp?path=hsa05171$Coronavirus%20disease%20-%20COVID-19&amp;termId=520057023&amp;source=kegg" TargetMode="External"/><Relationship Id="rId2" Type="http://schemas.openxmlformats.org/officeDocument/2006/relationships/hyperlink" Target="http://www.ebi.ac.uk/QuickGO/GTerm?id=GO:0003735" TargetMode="External"/><Relationship Id="rId1" Type="http://schemas.openxmlformats.org/officeDocument/2006/relationships/hyperlink" Target="http://www.ebi.ac.uk/QuickGO/GTerm?id=GO:0002181" TargetMode="External"/><Relationship Id="rId6" Type="http://schemas.openxmlformats.org/officeDocument/2006/relationships/hyperlink" Target="http://www.uniprot.org/keywords/?query=KW-0687" TargetMode="External"/><Relationship Id="rId5" Type="http://schemas.openxmlformats.org/officeDocument/2006/relationships/hyperlink" Target="https://david.ncifcrf.gov/kegg.jsp?path=hsa03010$Ribosome&amp;termId=520056814&amp;source=kegg" TargetMode="External"/><Relationship Id="rId4" Type="http://schemas.openxmlformats.org/officeDocument/2006/relationships/hyperlink" Target="http://www.uniprot.org/keywords/?query=KW-0689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ebi.ac.uk/QuickGO/GTerm?id=GO:0003723" TargetMode="External"/><Relationship Id="rId117" Type="http://schemas.openxmlformats.org/officeDocument/2006/relationships/hyperlink" Target="http://www.uniprot.org/keywords/?query=KW-0689" TargetMode="External"/><Relationship Id="rId21" Type="http://schemas.openxmlformats.org/officeDocument/2006/relationships/hyperlink" Target="http://www.uniprot.org/keywords/?query=KW-0689" TargetMode="External"/><Relationship Id="rId42" Type="http://schemas.openxmlformats.org/officeDocument/2006/relationships/hyperlink" Target="https://www.ebi.ac.uk/interpro/entry/InterPro/IPR019734" TargetMode="External"/><Relationship Id="rId47" Type="http://schemas.openxmlformats.org/officeDocument/2006/relationships/hyperlink" Target="http://www.ebi.ac.uk/QuickGO/GTerm?id=GO:0019814" TargetMode="External"/><Relationship Id="rId63" Type="http://schemas.openxmlformats.org/officeDocument/2006/relationships/hyperlink" Target="http://www.uniprot.org/keywords/?query=KW-1280" TargetMode="External"/><Relationship Id="rId68" Type="http://schemas.openxmlformats.org/officeDocument/2006/relationships/hyperlink" Target="http://smart.embl.de/smart/do_annotation.pl?DOMAIN=SM00406" TargetMode="External"/><Relationship Id="rId84" Type="http://schemas.openxmlformats.org/officeDocument/2006/relationships/hyperlink" Target="https://david.ncifcrf.gov/kegg.jsp?path=hsa05160$Hepatitis%20C&amp;termId=520057012&amp;source=kegg" TargetMode="External"/><Relationship Id="rId89" Type="http://schemas.openxmlformats.org/officeDocument/2006/relationships/hyperlink" Target="http://www.ebi.ac.uk/QuickGO/GTerm?id=GO:0045087" TargetMode="External"/><Relationship Id="rId112" Type="http://schemas.openxmlformats.org/officeDocument/2006/relationships/hyperlink" Target="http://www.ebi.ac.uk/QuickGO/GTerm?id=GO:0070062" TargetMode="External"/><Relationship Id="rId16" Type="http://schemas.openxmlformats.org/officeDocument/2006/relationships/hyperlink" Target="http://www.uniprot.org/keywords/?query=KW-0391" TargetMode="External"/><Relationship Id="rId107" Type="http://schemas.openxmlformats.org/officeDocument/2006/relationships/hyperlink" Target="http://www.uniprot.org/keywords/?query=KW-0832" TargetMode="External"/><Relationship Id="rId11" Type="http://schemas.openxmlformats.org/officeDocument/2006/relationships/hyperlink" Target="http://www.uniprot.org/keywords/?query=KW-0051" TargetMode="External"/><Relationship Id="rId32" Type="http://schemas.openxmlformats.org/officeDocument/2006/relationships/hyperlink" Target="http://www.ebi.ac.uk/QuickGO/GTerm?id=GO:0005840" TargetMode="External"/><Relationship Id="rId37" Type="http://schemas.openxmlformats.org/officeDocument/2006/relationships/hyperlink" Target="http://www.uniprot.org/keywords/?query=KW-0687" TargetMode="External"/><Relationship Id="rId53" Type="http://schemas.openxmlformats.org/officeDocument/2006/relationships/hyperlink" Target="http://www.uniprot.org/keywords/?query=KW-0051" TargetMode="External"/><Relationship Id="rId58" Type="http://schemas.openxmlformats.org/officeDocument/2006/relationships/hyperlink" Target="http://www.ebi.ac.uk/QuickGO/GTerm?id=GO:0051607" TargetMode="External"/><Relationship Id="rId74" Type="http://schemas.openxmlformats.org/officeDocument/2006/relationships/hyperlink" Target="http://www.uniprot.org/keywords/?query=KW-0051" TargetMode="External"/><Relationship Id="rId79" Type="http://schemas.openxmlformats.org/officeDocument/2006/relationships/hyperlink" Target="http://www.uniprot.org/keywords/?query=KW-0963" TargetMode="External"/><Relationship Id="rId102" Type="http://schemas.openxmlformats.org/officeDocument/2006/relationships/hyperlink" Target="http://www.ebi.ac.uk/QuickGO/GTerm?id=GO:1990904" TargetMode="External"/><Relationship Id="rId5" Type="http://schemas.openxmlformats.org/officeDocument/2006/relationships/hyperlink" Target="https://david.ncifcrf.gov/kegg.jsp?path=hsa05162$Measles&amp;termId=520057014&amp;source=kegg" TargetMode="External"/><Relationship Id="rId90" Type="http://schemas.openxmlformats.org/officeDocument/2006/relationships/hyperlink" Target="http://www.ebi.ac.uk/QuickGO/GTerm?id=GO:0005739" TargetMode="External"/><Relationship Id="rId95" Type="http://schemas.openxmlformats.org/officeDocument/2006/relationships/hyperlink" Target="http://www.ebi.ac.uk/QuickGO/GTerm?id=GO:0005840" TargetMode="External"/><Relationship Id="rId22" Type="http://schemas.openxmlformats.org/officeDocument/2006/relationships/hyperlink" Target="http://www.ebi.ac.uk/QuickGO/GTerm?id=GO:0006412" TargetMode="External"/><Relationship Id="rId27" Type="http://schemas.openxmlformats.org/officeDocument/2006/relationships/hyperlink" Target="http://www.ebi.ac.uk/QuickGO/GTerm?id=GO:0005925" TargetMode="External"/><Relationship Id="rId43" Type="http://schemas.openxmlformats.org/officeDocument/2006/relationships/hyperlink" Target="http://smart.embl.de/smart/do_annotation.pl?DOMAIN=SM00028" TargetMode="External"/><Relationship Id="rId48" Type="http://schemas.openxmlformats.org/officeDocument/2006/relationships/hyperlink" Target="http://www.uniprot.org/keywords/?query=KW-0873" TargetMode="External"/><Relationship Id="rId64" Type="http://schemas.openxmlformats.org/officeDocument/2006/relationships/hyperlink" Target="http://www.ebi.ac.uk/QuickGO/GTerm?id=GO:0003823" TargetMode="External"/><Relationship Id="rId69" Type="http://schemas.openxmlformats.org/officeDocument/2006/relationships/hyperlink" Target="http://www.uniprot.org/keywords/?query=KW-0393" TargetMode="External"/><Relationship Id="rId113" Type="http://schemas.openxmlformats.org/officeDocument/2006/relationships/hyperlink" Target="http://www.ebi.ac.uk/QuickGO/GTerm?id=GO:0003723" TargetMode="External"/><Relationship Id="rId118" Type="http://schemas.openxmlformats.org/officeDocument/2006/relationships/hyperlink" Target="https://david.ncifcrf.gov/kegg.jsp?path=hsa03010$Ribosome&amp;termId=520056814&amp;source=kegg" TargetMode="External"/><Relationship Id="rId80" Type="http://schemas.openxmlformats.org/officeDocument/2006/relationships/hyperlink" Target="http://www.ebi.ac.uk/QuickGO/GTerm?id=GO:0005829" TargetMode="External"/><Relationship Id="rId85" Type="http://schemas.openxmlformats.org/officeDocument/2006/relationships/hyperlink" Target="https://david.ncifcrf.gov/kegg.jsp?path=hsa05164$Influenza%20A&amp;termId=520057016&amp;source=kegg" TargetMode="External"/><Relationship Id="rId12" Type="http://schemas.openxmlformats.org/officeDocument/2006/relationships/hyperlink" Target="http://www.ebi.ac.uk/QuickGO/GTerm?id=GO:0051607" TargetMode="External"/><Relationship Id="rId17" Type="http://schemas.openxmlformats.org/officeDocument/2006/relationships/hyperlink" Target="http://www.ebi.ac.uk/QuickGO/GTerm?id=GO:0045087" TargetMode="External"/><Relationship Id="rId33" Type="http://schemas.openxmlformats.org/officeDocument/2006/relationships/hyperlink" Target="http://www.ebi.ac.uk/QuickGO/GTerm?id=GO:0003735" TargetMode="External"/><Relationship Id="rId38" Type="http://schemas.openxmlformats.org/officeDocument/2006/relationships/hyperlink" Target="https://david.ncifcrf.gov/kegg.jsp?path=hsa05171$Coronavirus%20disease%20-%20COVID-19&amp;termId=520057023&amp;source=kegg" TargetMode="External"/><Relationship Id="rId59" Type="http://schemas.openxmlformats.org/officeDocument/2006/relationships/hyperlink" Target="http://www.ebi.ac.uk/QuickGO/GTerm?id=GO:0045087" TargetMode="External"/><Relationship Id="rId103" Type="http://schemas.openxmlformats.org/officeDocument/2006/relationships/hyperlink" Target="http://www.ebi.ac.uk/QuickGO/GTerm?id=GO:0005730" TargetMode="External"/><Relationship Id="rId108" Type="http://schemas.openxmlformats.org/officeDocument/2006/relationships/hyperlink" Target="http://www.uniprot.org/keywords/?query=KW-0007" TargetMode="External"/><Relationship Id="rId54" Type="http://schemas.openxmlformats.org/officeDocument/2006/relationships/hyperlink" Target="http://www.ebi.ac.uk/QuickGO/GTerm?id=GO:0051607" TargetMode="External"/><Relationship Id="rId70" Type="http://schemas.openxmlformats.org/officeDocument/2006/relationships/hyperlink" Target="https://www.ebi.ac.uk/interpro/entry/InterPro/IPR007110" TargetMode="External"/><Relationship Id="rId75" Type="http://schemas.openxmlformats.org/officeDocument/2006/relationships/hyperlink" Target="http://www.ebi.ac.uk/QuickGO/GTerm?id=GO:0045071" TargetMode="External"/><Relationship Id="rId91" Type="http://schemas.openxmlformats.org/officeDocument/2006/relationships/hyperlink" Target="http://www.uniprot.org/keywords/?query=KW-0496" TargetMode="External"/><Relationship Id="rId96" Type="http://schemas.openxmlformats.org/officeDocument/2006/relationships/hyperlink" Target="http://www.ebi.ac.uk/QuickGO/GTerm?id=GO:0003735" TargetMode="External"/><Relationship Id="rId1" Type="http://schemas.openxmlformats.org/officeDocument/2006/relationships/hyperlink" Target="https://www.ebi.ac.uk/interpro/entry/InterPro/IPR027417" TargetMode="External"/><Relationship Id="rId6" Type="http://schemas.openxmlformats.org/officeDocument/2006/relationships/hyperlink" Target="http://www.ebi.ac.uk/QuickGO/GTerm?id=GO:0045087" TargetMode="External"/><Relationship Id="rId23" Type="http://schemas.openxmlformats.org/officeDocument/2006/relationships/hyperlink" Target="https://david.ncifcrf.gov/kegg.jsp?path=hsa03010$Ribosome&amp;termId=520056814&amp;source=kegg" TargetMode="External"/><Relationship Id="rId28" Type="http://schemas.openxmlformats.org/officeDocument/2006/relationships/hyperlink" Target="http://www.ebi.ac.uk/QuickGO/GTerm?id=GO:0005829" TargetMode="External"/><Relationship Id="rId49" Type="http://schemas.openxmlformats.org/officeDocument/2006/relationships/hyperlink" Target="http://www.uniprot.org/keywords/?query=KW-1280" TargetMode="External"/><Relationship Id="rId114" Type="http://schemas.openxmlformats.org/officeDocument/2006/relationships/hyperlink" Target="http://www.ebi.ac.uk/QuickGO/GTerm?id=GO:0002181" TargetMode="External"/><Relationship Id="rId119" Type="http://schemas.openxmlformats.org/officeDocument/2006/relationships/hyperlink" Target="http://www.uniprot.org/keywords/?query=KW-0687" TargetMode="External"/><Relationship Id="rId10" Type="http://schemas.openxmlformats.org/officeDocument/2006/relationships/hyperlink" Target="http://www.uniprot.org/keywords/?query=KW-0391" TargetMode="External"/><Relationship Id="rId31" Type="http://schemas.openxmlformats.org/officeDocument/2006/relationships/hyperlink" Target="http://www.ebi.ac.uk/QuickGO/GTerm?id=GO:0002181" TargetMode="External"/><Relationship Id="rId44" Type="http://schemas.openxmlformats.org/officeDocument/2006/relationships/hyperlink" Target="http://www.uniprot.org/keywords/?query=KW-0802" TargetMode="External"/><Relationship Id="rId52" Type="http://schemas.openxmlformats.org/officeDocument/2006/relationships/hyperlink" Target="http://www.ebi.ac.uk/QuickGO/GTerm?id=GO:0009615" TargetMode="External"/><Relationship Id="rId60" Type="http://schemas.openxmlformats.org/officeDocument/2006/relationships/hyperlink" Target="http://www.ebi.ac.uk/QuickGO/GTerm?id=GO:0045071" TargetMode="External"/><Relationship Id="rId65" Type="http://schemas.openxmlformats.org/officeDocument/2006/relationships/hyperlink" Target="http://www.uniprot.org/keywords/?query=KW-1064" TargetMode="External"/><Relationship Id="rId73" Type="http://schemas.openxmlformats.org/officeDocument/2006/relationships/hyperlink" Target="http://www.ebi.ac.uk/QuickGO/GTerm?id=GO:0009615" TargetMode="External"/><Relationship Id="rId78" Type="http://schemas.openxmlformats.org/officeDocument/2006/relationships/hyperlink" Target="http://www.ebi.ac.uk/QuickGO/GTerm?id=GO:0045087" TargetMode="External"/><Relationship Id="rId81" Type="http://schemas.openxmlformats.org/officeDocument/2006/relationships/hyperlink" Target="http://www.ebi.ac.uk/QuickGO/GTerm?id=GO:0005737" TargetMode="External"/><Relationship Id="rId86" Type="http://schemas.openxmlformats.org/officeDocument/2006/relationships/hyperlink" Target="http://www.ebi.ac.uk/QuickGO/GTerm?id=GO:0045071" TargetMode="External"/><Relationship Id="rId94" Type="http://schemas.openxmlformats.org/officeDocument/2006/relationships/hyperlink" Target="http://www.ebi.ac.uk/QuickGO/GTerm?id=GO:0002181" TargetMode="External"/><Relationship Id="rId99" Type="http://schemas.openxmlformats.org/officeDocument/2006/relationships/hyperlink" Target="https://david.ncifcrf.gov/kegg.jsp?path=hsa03010$Ribosome&amp;termId=520056814&amp;source=kegg" TargetMode="External"/><Relationship Id="rId101" Type="http://schemas.openxmlformats.org/officeDocument/2006/relationships/hyperlink" Target="https://david.ncifcrf.gov/kegg.jsp?path=hsa05171$Coronavirus%20disease%20-%20COVID-19&amp;termId=520057023&amp;source=kegg" TargetMode="External"/><Relationship Id="rId4" Type="http://schemas.openxmlformats.org/officeDocument/2006/relationships/hyperlink" Target="http://www.ebi.ac.uk/QuickGO/GTerm?id=GO:0009615" TargetMode="External"/><Relationship Id="rId9" Type="http://schemas.openxmlformats.org/officeDocument/2006/relationships/hyperlink" Target="https://david.ncifcrf.gov/kegg.jsp?path=hsa05171$Coronavirus%20disease%20-%20COVID-19&amp;termId=520057023&amp;source=kegg" TargetMode="External"/><Relationship Id="rId13" Type="http://schemas.openxmlformats.org/officeDocument/2006/relationships/hyperlink" Target="http://www.ebi.ac.uk/QuickGO/GTerm?id=GO:0009615" TargetMode="External"/><Relationship Id="rId18" Type="http://schemas.openxmlformats.org/officeDocument/2006/relationships/hyperlink" Target="http://www.ebi.ac.uk/QuickGO/GTerm?id=GO:0022626" TargetMode="External"/><Relationship Id="rId39" Type="http://schemas.openxmlformats.org/officeDocument/2006/relationships/hyperlink" Target="http://www.ebi.ac.uk/QuickGO/GTerm?id=GO:0003723" TargetMode="External"/><Relationship Id="rId109" Type="http://schemas.openxmlformats.org/officeDocument/2006/relationships/hyperlink" Target="http://www.ebi.ac.uk/QuickGO/GTerm?id=GO:0005829" TargetMode="External"/><Relationship Id="rId34" Type="http://schemas.openxmlformats.org/officeDocument/2006/relationships/hyperlink" Target="http://www.ebi.ac.uk/QuickGO/GTerm?id=GO:0006412" TargetMode="External"/><Relationship Id="rId50" Type="http://schemas.openxmlformats.org/officeDocument/2006/relationships/hyperlink" Target="http://www.uniprot.org/keywords/?query=KW-0964" TargetMode="External"/><Relationship Id="rId55" Type="http://schemas.openxmlformats.org/officeDocument/2006/relationships/hyperlink" Target="http://www.uniprot.org/keywords/?query=KW-0399" TargetMode="External"/><Relationship Id="rId76" Type="http://schemas.openxmlformats.org/officeDocument/2006/relationships/hyperlink" Target="http://www.uniprot.org/keywords/?query=KW-0399" TargetMode="External"/><Relationship Id="rId97" Type="http://schemas.openxmlformats.org/officeDocument/2006/relationships/hyperlink" Target="http://www.ebi.ac.uk/QuickGO/GTerm?id=GO:0006412" TargetMode="External"/><Relationship Id="rId104" Type="http://schemas.openxmlformats.org/officeDocument/2006/relationships/hyperlink" Target="http://www.ebi.ac.uk/QuickGO/GTerm?id=GO:0003723" TargetMode="External"/><Relationship Id="rId120" Type="http://schemas.openxmlformats.org/officeDocument/2006/relationships/hyperlink" Target="https://david.ncifcrf.gov/kegg.jsp?path=hsa05171$Coronavirus%20disease%20-%20COVID-19&amp;termId=520057023&amp;source=kegg" TargetMode="External"/><Relationship Id="rId7" Type="http://schemas.openxmlformats.org/officeDocument/2006/relationships/hyperlink" Target="https://david.ncifcrf.gov/kegg.jsp?path=hsa05164$Influenza%20A&amp;termId=520057016&amp;source=kegg" TargetMode="External"/><Relationship Id="rId71" Type="http://schemas.openxmlformats.org/officeDocument/2006/relationships/hyperlink" Target="http://www.ebi.ac.uk/QuickGO/GTerm?id=GO:0042742" TargetMode="External"/><Relationship Id="rId92" Type="http://schemas.openxmlformats.org/officeDocument/2006/relationships/hyperlink" Target="http://www.uniprot.org/keywords/?query=KW-0694" TargetMode="External"/><Relationship Id="rId2" Type="http://schemas.openxmlformats.org/officeDocument/2006/relationships/hyperlink" Target="http://www.ebi.ac.uk/QuickGO/GTerm?id=GO:0051607" TargetMode="External"/><Relationship Id="rId29" Type="http://schemas.openxmlformats.org/officeDocument/2006/relationships/hyperlink" Target="http://www.ebi.ac.uk/QuickGO/GTerm?id=GO:0005737" TargetMode="External"/><Relationship Id="rId24" Type="http://schemas.openxmlformats.org/officeDocument/2006/relationships/hyperlink" Target="http://www.uniprot.org/keywords/?query=KW-0687" TargetMode="External"/><Relationship Id="rId40" Type="http://schemas.openxmlformats.org/officeDocument/2006/relationships/hyperlink" Target="http://www.ebi.ac.uk/QuickGO/GTerm?id=GO:0051607" TargetMode="External"/><Relationship Id="rId45" Type="http://schemas.openxmlformats.org/officeDocument/2006/relationships/hyperlink" Target="https://www.ebi.ac.uk/interpro/entry/InterPro/IPR011990" TargetMode="External"/><Relationship Id="rId66" Type="http://schemas.openxmlformats.org/officeDocument/2006/relationships/hyperlink" Target="http://www.ebi.ac.uk/QuickGO/GTerm?id=GO:0006955" TargetMode="External"/><Relationship Id="rId87" Type="http://schemas.openxmlformats.org/officeDocument/2006/relationships/hyperlink" Target="https://david.ncifcrf.gov/kegg.jsp?path=hsa05169$Epstein-Barr%20virus%20infection&amp;termId=520057021&amp;source=kegg" TargetMode="External"/><Relationship Id="rId110" Type="http://schemas.openxmlformats.org/officeDocument/2006/relationships/hyperlink" Target="http://www.ebi.ac.uk/QuickGO/GTerm?id=GO:0005737" TargetMode="External"/><Relationship Id="rId115" Type="http://schemas.openxmlformats.org/officeDocument/2006/relationships/hyperlink" Target="http://www.ebi.ac.uk/QuickGO/GTerm?id=GO:0003735" TargetMode="External"/><Relationship Id="rId61" Type="http://schemas.openxmlformats.org/officeDocument/2006/relationships/hyperlink" Target="http://www.uniprot.org/keywords/?query=KW-0399" TargetMode="External"/><Relationship Id="rId82" Type="http://schemas.openxmlformats.org/officeDocument/2006/relationships/hyperlink" Target="http://www.ebi.ac.uk/QuickGO/GTerm?id=GO:0045071" TargetMode="External"/><Relationship Id="rId19" Type="http://schemas.openxmlformats.org/officeDocument/2006/relationships/hyperlink" Target="http://www.ebi.ac.uk/QuickGO/GTerm?id=GO:0002181" TargetMode="External"/><Relationship Id="rId14" Type="http://schemas.openxmlformats.org/officeDocument/2006/relationships/hyperlink" Target="http://www.uniprot.org/keywords/?query=KW-0399" TargetMode="External"/><Relationship Id="rId30" Type="http://schemas.openxmlformats.org/officeDocument/2006/relationships/hyperlink" Target="http://www.ebi.ac.uk/QuickGO/GTerm?id=GO:0022626" TargetMode="External"/><Relationship Id="rId35" Type="http://schemas.openxmlformats.org/officeDocument/2006/relationships/hyperlink" Target="http://www.uniprot.org/keywords/?query=KW-0689" TargetMode="External"/><Relationship Id="rId56" Type="http://schemas.openxmlformats.org/officeDocument/2006/relationships/hyperlink" Target="http://www.ebi.ac.uk/QuickGO/GTerm?id=GO:0009615" TargetMode="External"/><Relationship Id="rId77" Type="http://schemas.openxmlformats.org/officeDocument/2006/relationships/hyperlink" Target="http://www.uniprot.org/keywords/?query=KW-0391" TargetMode="External"/><Relationship Id="rId100" Type="http://schemas.openxmlformats.org/officeDocument/2006/relationships/hyperlink" Target="http://www.uniprot.org/keywords/?query=KW-0687" TargetMode="External"/><Relationship Id="rId105" Type="http://schemas.openxmlformats.org/officeDocument/2006/relationships/hyperlink" Target="http://www.ebi.ac.uk/QuickGO/GTerm?id=GO:0005925" TargetMode="External"/><Relationship Id="rId8" Type="http://schemas.openxmlformats.org/officeDocument/2006/relationships/hyperlink" Target="http://www.uniprot.org/keywords/?query=KW-0399" TargetMode="External"/><Relationship Id="rId51" Type="http://schemas.openxmlformats.org/officeDocument/2006/relationships/hyperlink" Target="http://www.uniprot.org/keywords/?query=KW-1064" TargetMode="External"/><Relationship Id="rId72" Type="http://schemas.openxmlformats.org/officeDocument/2006/relationships/hyperlink" Target="http://www.ebi.ac.uk/QuickGO/GTerm?id=GO:0051607" TargetMode="External"/><Relationship Id="rId93" Type="http://schemas.openxmlformats.org/officeDocument/2006/relationships/hyperlink" Target="http://www.ebi.ac.uk/QuickGO/GTerm?id=GO:0022626" TargetMode="External"/><Relationship Id="rId98" Type="http://schemas.openxmlformats.org/officeDocument/2006/relationships/hyperlink" Target="http://www.uniprot.org/keywords/?query=KW-0689" TargetMode="External"/><Relationship Id="rId3" Type="http://schemas.openxmlformats.org/officeDocument/2006/relationships/hyperlink" Target="http://www.uniprot.org/keywords/?query=KW-0051" TargetMode="External"/><Relationship Id="rId25" Type="http://schemas.openxmlformats.org/officeDocument/2006/relationships/hyperlink" Target="https://david.ncifcrf.gov/kegg.jsp?path=hsa05171$Coronavirus%20disease%20-%20COVID-19&amp;termId=520057023&amp;source=kegg" TargetMode="External"/><Relationship Id="rId46" Type="http://schemas.openxmlformats.org/officeDocument/2006/relationships/hyperlink" Target="http://www.ebi.ac.uk/QuickGO/GTerm?id=GO:0002377" TargetMode="External"/><Relationship Id="rId67" Type="http://schemas.openxmlformats.org/officeDocument/2006/relationships/hyperlink" Target="https://www.ebi.ac.uk/interpro/entry/InterPro/IPR013106" TargetMode="External"/><Relationship Id="rId116" Type="http://schemas.openxmlformats.org/officeDocument/2006/relationships/hyperlink" Target="http://www.ebi.ac.uk/QuickGO/GTerm?id=GO:0006412" TargetMode="External"/><Relationship Id="rId20" Type="http://schemas.openxmlformats.org/officeDocument/2006/relationships/hyperlink" Target="http://www.ebi.ac.uk/QuickGO/GTerm?id=GO:0003735" TargetMode="External"/><Relationship Id="rId41" Type="http://schemas.openxmlformats.org/officeDocument/2006/relationships/hyperlink" Target="http://www.uniprot.org/keywords/?query=KW-0051" TargetMode="External"/><Relationship Id="rId62" Type="http://schemas.openxmlformats.org/officeDocument/2006/relationships/hyperlink" Target="https://david.ncifcrf.gov/kegg.jsp?path=hsa05160$Hepatitis%20C&amp;termId=520057012&amp;source=kegg" TargetMode="External"/><Relationship Id="rId83" Type="http://schemas.openxmlformats.org/officeDocument/2006/relationships/hyperlink" Target="http://www.uniprot.org/keywords/?query=KW-0945" TargetMode="External"/><Relationship Id="rId88" Type="http://schemas.openxmlformats.org/officeDocument/2006/relationships/hyperlink" Target="https://david.ncifcrf.gov/kegg.jsp?path=hsa05171$Coronavirus%20disease%20-%20COVID-19&amp;termId=520057023&amp;source=kegg" TargetMode="External"/><Relationship Id="rId111" Type="http://schemas.openxmlformats.org/officeDocument/2006/relationships/hyperlink" Target="http://www.ebi.ac.uk/QuickGO/GTerm?id=GO:0005634" TargetMode="External"/><Relationship Id="rId15" Type="http://schemas.openxmlformats.org/officeDocument/2006/relationships/hyperlink" Target="http://www.ebi.ac.uk/QuickGO/GTerm?id=GO:0045071" TargetMode="External"/><Relationship Id="rId36" Type="http://schemas.openxmlformats.org/officeDocument/2006/relationships/hyperlink" Target="https://david.ncifcrf.gov/kegg.jsp?path=hsa03010$Ribosome&amp;termId=520056814&amp;source=kegg" TargetMode="External"/><Relationship Id="rId57" Type="http://schemas.openxmlformats.org/officeDocument/2006/relationships/hyperlink" Target="http://www.uniprot.org/keywords/?query=KW-0051" TargetMode="External"/><Relationship Id="rId106" Type="http://schemas.openxmlformats.org/officeDocument/2006/relationships/hyperlink" Target="http://www.uniprot.org/keywords/?query=KW-1017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pantherdb.org/panther/category.do?categoryAcc=GO:0051707" TargetMode="External"/><Relationship Id="rId13" Type="http://schemas.openxmlformats.org/officeDocument/2006/relationships/hyperlink" Target="http://pantherdb.org/panther/category.do?categoryAcc=GO:0140546" TargetMode="External"/><Relationship Id="rId18" Type="http://schemas.openxmlformats.org/officeDocument/2006/relationships/hyperlink" Target="http://pantherdb.org/panther/category.do?categoryAcc=GO:0042254" TargetMode="External"/><Relationship Id="rId3" Type="http://schemas.openxmlformats.org/officeDocument/2006/relationships/hyperlink" Target="http://pantherdb.org/panther/category.do?categoryAcc=GO:0140546" TargetMode="External"/><Relationship Id="rId21" Type="http://schemas.openxmlformats.org/officeDocument/2006/relationships/hyperlink" Target="http://pantherdb.org/panther/category.do?categoryAcc=GO:0009615" TargetMode="External"/><Relationship Id="rId7" Type="http://schemas.openxmlformats.org/officeDocument/2006/relationships/hyperlink" Target="http://pantherdb.org/panther/category.do?categoryAcc=GO:0051607" TargetMode="External"/><Relationship Id="rId12" Type="http://schemas.openxmlformats.org/officeDocument/2006/relationships/hyperlink" Target="http://pantherdb.org/panther/category.do?categoryAcc=GO:0044419" TargetMode="External"/><Relationship Id="rId17" Type="http://schemas.openxmlformats.org/officeDocument/2006/relationships/hyperlink" Target="http://pantherdb.org/panther/category.do?categoryAcc=GO:0002376" TargetMode="External"/><Relationship Id="rId2" Type="http://schemas.openxmlformats.org/officeDocument/2006/relationships/hyperlink" Target="http://pantherdb.org/panther/category.do?categoryAcc=GO:0009615" TargetMode="External"/><Relationship Id="rId16" Type="http://schemas.openxmlformats.org/officeDocument/2006/relationships/hyperlink" Target="http://pantherdb.org/panther/category.do?categoryAcc=GO:0002440" TargetMode="External"/><Relationship Id="rId20" Type="http://schemas.openxmlformats.org/officeDocument/2006/relationships/hyperlink" Target="http://pantherdb.org/panther/category.do?categoryAcc=GO:0006955" TargetMode="External"/><Relationship Id="rId1" Type="http://schemas.openxmlformats.org/officeDocument/2006/relationships/hyperlink" Target="http://pantherdb.org/panther/category.do?categoryAcc=GO:0051607" TargetMode="External"/><Relationship Id="rId6" Type="http://schemas.openxmlformats.org/officeDocument/2006/relationships/hyperlink" Target="http://pantherdb.org/panther/category.do?categoryAcc=GO:0008152" TargetMode="External"/><Relationship Id="rId11" Type="http://schemas.openxmlformats.org/officeDocument/2006/relationships/hyperlink" Target="http://pantherdb.org/panther/category.do?categoryAcc=GO:0009607" TargetMode="External"/><Relationship Id="rId5" Type="http://schemas.openxmlformats.org/officeDocument/2006/relationships/hyperlink" Target="http://pantherdb.org/panther/category.do?categoryAcc=GO:0043170" TargetMode="External"/><Relationship Id="rId15" Type="http://schemas.openxmlformats.org/officeDocument/2006/relationships/hyperlink" Target="http://pantherdb.org/panther/category.do?categoryAcc=GO:0006952" TargetMode="External"/><Relationship Id="rId10" Type="http://schemas.openxmlformats.org/officeDocument/2006/relationships/hyperlink" Target="http://pantherdb.org/panther/category.do?categoryAcc=GO:0009605" TargetMode="External"/><Relationship Id="rId19" Type="http://schemas.openxmlformats.org/officeDocument/2006/relationships/hyperlink" Target="http://pantherdb.org/panther/category.do?categoryAcc=GO:0022613" TargetMode="External"/><Relationship Id="rId4" Type="http://schemas.openxmlformats.org/officeDocument/2006/relationships/hyperlink" Target="http://pantherdb.org/panther/category.do?categoryAcc=GO:0010467" TargetMode="External"/><Relationship Id="rId9" Type="http://schemas.openxmlformats.org/officeDocument/2006/relationships/hyperlink" Target="http://pantherdb.org/panther/category.do?categoryAcc=GO:0043207" TargetMode="External"/><Relationship Id="rId14" Type="http://schemas.openxmlformats.org/officeDocument/2006/relationships/hyperlink" Target="http://pantherdb.org/panther/category.do?categoryAcc=GO:0098542" TargetMode="External"/><Relationship Id="rId22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antherdb.org/panther/category.do?categoryAcc=GO:0098542" TargetMode="External"/><Relationship Id="rId13" Type="http://schemas.openxmlformats.org/officeDocument/2006/relationships/hyperlink" Target="https://pantherdb.org/panther/category.do?categoryAcc=GO:0006955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pantherdb.org/panther/category.do?categoryAcc=GO:0009615" TargetMode="External"/><Relationship Id="rId7" Type="http://schemas.openxmlformats.org/officeDocument/2006/relationships/hyperlink" Target="https://pantherdb.org/panther/category.do?categoryAcc=GO:0008150" TargetMode="External"/><Relationship Id="rId12" Type="http://schemas.openxmlformats.org/officeDocument/2006/relationships/hyperlink" Target="https://pantherdb.org/panther/category.do?categoryAcc=GO:0051707" TargetMode="External"/><Relationship Id="rId17" Type="http://schemas.openxmlformats.org/officeDocument/2006/relationships/hyperlink" Target="https://pantherdb.org/panther/category.do?categoryAcc=GO:0002440" TargetMode="External"/><Relationship Id="rId2" Type="http://schemas.openxmlformats.org/officeDocument/2006/relationships/hyperlink" Target="https://pantherdb.org/panther/category.do?categoryAcc=GO:0051607" TargetMode="External"/><Relationship Id="rId16" Type="http://schemas.openxmlformats.org/officeDocument/2006/relationships/hyperlink" Target="https://pantherdb.org/panther/category.do?categoryAcc=GO:0002377" TargetMode="External"/><Relationship Id="rId1" Type="http://schemas.openxmlformats.org/officeDocument/2006/relationships/hyperlink" Target="https://pantherdb.org/panther/category.do?categoryAcc=GO:0043170" TargetMode="External"/><Relationship Id="rId6" Type="http://schemas.openxmlformats.org/officeDocument/2006/relationships/hyperlink" Target="https://pantherdb.org/panther/category.do?categoryAcc=GO:0051607" TargetMode="External"/><Relationship Id="rId11" Type="http://schemas.openxmlformats.org/officeDocument/2006/relationships/hyperlink" Target="https://pantherdb.org/panther/category.do?categoryAcc=GO:0009607" TargetMode="External"/><Relationship Id="rId5" Type="http://schemas.openxmlformats.org/officeDocument/2006/relationships/hyperlink" Target="https://pantherdb.org/panther/category.do?categoryAcc=GO:0009615" TargetMode="External"/><Relationship Id="rId15" Type="http://schemas.openxmlformats.org/officeDocument/2006/relationships/hyperlink" Target="https://pantherdb.org/panther/category.do?categoryAcc=GO:0050896" TargetMode="External"/><Relationship Id="rId10" Type="http://schemas.openxmlformats.org/officeDocument/2006/relationships/hyperlink" Target="https://pantherdb.org/panther/category.do?categoryAcc=GO:0044419" TargetMode="External"/><Relationship Id="rId4" Type="http://schemas.openxmlformats.org/officeDocument/2006/relationships/hyperlink" Target="https://pantherdb.org/panther/category.do?categoryAcc=GO:0002376" TargetMode="External"/><Relationship Id="rId9" Type="http://schemas.openxmlformats.org/officeDocument/2006/relationships/hyperlink" Target="https://pantherdb.org/panther/category.do?categoryAcc=GO:0006952" TargetMode="External"/><Relationship Id="rId14" Type="http://schemas.openxmlformats.org/officeDocument/2006/relationships/hyperlink" Target="https://pantherdb.org/panther/category.do?categoryAcc=GO:004320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niprot.org/keywords/?query=KW-0399" TargetMode="External"/><Relationship Id="rId13" Type="http://schemas.openxmlformats.org/officeDocument/2006/relationships/hyperlink" Target="http://www.ebi.ac.uk/QuickGO/GTerm?id=GO:0009615" TargetMode="External"/><Relationship Id="rId3" Type="http://schemas.openxmlformats.org/officeDocument/2006/relationships/hyperlink" Target="http://www.uniprot.org/keywords/?query=KW-0051" TargetMode="External"/><Relationship Id="rId7" Type="http://schemas.openxmlformats.org/officeDocument/2006/relationships/hyperlink" Target="https://david.ncifcrf.gov/kegg.jsp?path=hsa05164$Influenza%20A&amp;termId=520057016&amp;source=kegg" TargetMode="External"/><Relationship Id="rId12" Type="http://schemas.openxmlformats.org/officeDocument/2006/relationships/hyperlink" Target="http://www.ebi.ac.uk/QuickGO/GTerm?id=GO:0051607" TargetMode="External"/><Relationship Id="rId17" Type="http://schemas.openxmlformats.org/officeDocument/2006/relationships/hyperlink" Target="http://www.ebi.ac.uk/QuickGO/GTerm?id=GO:0045087" TargetMode="External"/><Relationship Id="rId2" Type="http://schemas.openxmlformats.org/officeDocument/2006/relationships/hyperlink" Target="http://www.ebi.ac.uk/QuickGO/GTerm?id=GO:0051607" TargetMode="External"/><Relationship Id="rId16" Type="http://schemas.openxmlformats.org/officeDocument/2006/relationships/hyperlink" Target="http://www.uniprot.org/keywords/?query=KW-0391" TargetMode="External"/><Relationship Id="rId1" Type="http://schemas.openxmlformats.org/officeDocument/2006/relationships/hyperlink" Target="https://www.ebi.ac.uk/interpro/entry/InterPro/IPR027417" TargetMode="External"/><Relationship Id="rId6" Type="http://schemas.openxmlformats.org/officeDocument/2006/relationships/hyperlink" Target="http://www.ebi.ac.uk/QuickGO/GTerm?id=GO:0045087" TargetMode="External"/><Relationship Id="rId11" Type="http://schemas.openxmlformats.org/officeDocument/2006/relationships/hyperlink" Target="http://www.uniprot.org/keywords/?query=KW-0051" TargetMode="External"/><Relationship Id="rId5" Type="http://schemas.openxmlformats.org/officeDocument/2006/relationships/hyperlink" Target="https://david.ncifcrf.gov/kegg.jsp?path=hsa05162$Measles&amp;termId=520057014&amp;source=kegg" TargetMode="External"/><Relationship Id="rId15" Type="http://schemas.openxmlformats.org/officeDocument/2006/relationships/hyperlink" Target="http://www.ebi.ac.uk/QuickGO/GTerm?id=GO:0045071" TargetMode="External"/><Relationship Id="rId10" Type="http://schemas.openxmlformats.org/officeDocument/2006/relationships/hyperlink" Target="http://www.uniprot.org/keywords/?query=KW-0391" TargetMode="External"/><Relationship Id="rId4" Type="http://schemas.openxmlformats.org/officeDocument/2006/relationships/hyperlink" Target="http://www.ebi.ac.uk/QuickGO/GTerm?id=GO:0009615" TargetMode="External"/><Relationship Id="rId9" Type="http://schemas.openxmlformats.org/officeDocument/2006/relationships/hyperlink" Target="https://david.ncifcrf.gov/kegg.jsp?path=hsa05171$Coronavirus%20disease%20-%20COVID-19&amp;termId=520057023&amp;source=kegg" TargetMode="External"/><Relationship Id="rId14" Type="http://schemas.openxmlformats.org/officeDocument/2006/relationships/hyperlink" Target="http://www.uniprot.org/keywords/?query=KW-039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avid.ncifcrf.gov/kegg.jsp?path=hsa05171$Coronavirus%20disease%20-%20COVID-19&amp;termId=520057023&amp;source=kegg" TargetMode="External"/><Relationship Id="rId13" Type="http://schemas.openxmlformats.org/officeDocument/2006/relationships/hyperlink" Target="http://www.ebi.ac.uk/QuickGO/GTerm?id=GO:0022626" TargetMode="External"/><Relationship Id="rId18" Type="http://schemas.openxmlformats.org/officeDocument/2006/relationships/hyperlink" Target="http://www.uniprot.org/keywords/?query=KW-0689" TargetMode="External"/><Relationship Id="rId3" Type="http://schemas.openxmlformats.org/officeDocument/2006/relationships/hyperlink" Target="http://www.ebi.ac.uk/QuickGO/GTerm?id=GO:0003735" TargetMode="External"/><Relationship Id="rId21" Type="http://schemas.openxmlformats.org/officeDocument/2006/relationships/hyperlink" Target="https://david.ncifcrf.gov/kegg.jsp?path=hsa05171$Coronavirus%20disease%20-%20COVID-19&amp;termId=520057023&amp;source=kegg" TargetMode="External"/><Relationship Id="rId7" Type="http://schemas.openxmlformats.org/officeDocument/2006/relationships/hyperlink" Target="http://www.uniprot.org/keywords/?query=KW-0687" TargetMode="External"/><Relationship Id="rId12" Type="http://schemas.openxmlformats.org/officeDocument/2006/relationships/hyperlink" Target="http://www.ebi.ac.uk/QuickGO/GTerm?id=GO:0005737" TargetMode="External"/><Relationship Id="rId17" Type="http://schemas.openxmlformats.org/officeDocument/2006/relationships/hyperlink" Target="http://www.ebi.ac.uk/QuickGO/GTerm?id=GO:0006412" TargetMode="External"/><Relationship Id="rId2" Type="http://schemas.openxmlformats.org/officeDocument/2006/relationships/hyperlink" Target="http://www.ebi.ac.uk/QuickGO/GTerm?id=GO:0002181" TargetMode="External"/><Relationship Id="rId16" Type="http://schemas.openxmlformats.org/officeDocument/2006/relationships/hyperlink" Target="http://www.ebi.ac.uk/QuickGO/GTerm?id=GO:0003735" TargetMode="External"/><Relationship Id="rId20" Type="http://schemas.openxmlformats.org/officeDocument/2006/relationships/hyperlink" Target="http://www.uniprot.org/keywords/?query=KW-0687" TargetMode="External"/><Relationship Id="rId1" Type="http://schemas.openxmlformats.org/officeDocument/2006/relationships/hyperlink" Target="http://www.ebi.ac.uk/QuickGO/GTerm?id=GO:0022626" TargetMode="External"/><Relationship Id="rId6" Type="http://schemas.openxmlformats.org/officeDocument/2006/relationships/hyperlink" Target="https://david.ncifcrf.gov/kegg.jsp?path=hsa03010$Ribosome&amp;termId=520056814&amp;source=kegg" TargetMode="External"/><Relationship Id="rId11" Type="http://schemas.openxmlformats.org/officeDocument/2006/relationships/hyperlink" Target="http://www.ebi.ac.uk/QuickGO/GTerm?id=GO:0005829" TargetMode="External"/><Relationship Id="rId5" Type="http://schemas.openxmlformats.org/officeDocument/2006/relationships/hyperlink" Target="http://www.ebi.ac.uk/QuickGO/GTerm?id=GO:0006412" TargetMode="External"/><Relationship Id="rId15" Type="http://schemas.openxmlformats.org/officeDocument/2006/relationships/hyperlink" Target="http://www.ebi.ac.uk/QuickGO/GTerm?id=GO:0005840" TargetMode="External"/><Relationship Id="rId10" Type="http://schemas.openxmlformats.org/officeDocument/2006/relationships/hyperlink" Target="http://www.ebi.ac.uk/QuickGO/GTerm?id=GO:0005925" TargetMode="External"/><Relationship Id="rId19" Type="http://schemas.openxmlformats.org/officeDocument/2006/relationships/hyperlink" Target="https://david.ncifcrf.gov/kegg.jsp?path=hsa03010$Ribosome&amp;termId=520056814&amp;source=kegg" TargetMode="External"/><Relationship Id="rId4" Type="http://schemas.openxmlformats.org/officeDocument/2006/relationships/hyperlink" Target="http://www.uniprot.org/keywords/?query=KW-0689" TargetMode="External"/><Relationship Id="rId9" Type="http://schemas.openxmlformats.org/officeDocument/2006/relationships/hyperlink" Target="http://www.ebi.ac.uk/QuickGO/GTerm?id=GO:0003723" TargetMode="External"/><Relationship Id="rId14" Type="http://schemas.openxmlformats.org/officeDocument/2006/relationships/hyperlink" Target="http://www.ebi.ac.uk/QuickGO/GTerm?id=GO:0002181" TargetMode="External"/><Relationship Id="rId22" Type="http://schemas.openxmlformats.org/officeDocument/2006/relationships/hyperlink" Target="http://www.ebi.ac.uk/QuickGO/GTerm?id=GO:00037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bi.ac.uk/QuickGO/GTerm?id=GO:0009615" TargetMode="External"/><Relationship Id="rId18" Type="http://schemas.openxmlformats.org/officeDocument/2006/relationships/hyperlink" Target="http://www.uniprot.org/keywords/?query=KW-0051" TargetMode="External"/><Relationship Id="rId26" Type="http://schemas.openxmlformats.org/officeDocument/2006/relationships/hyperlink" Target="http://www.uniprot.org/keywords/?query=KW-1064" TargetMode="External"/><Relationship Id="rId39" Type="http://schemas.openxmlformats.org/officeDocument/2006/relationships/hyperlink" Target="http://www.ebi.ac.uk/QuickGO/GTerm?id=GO:0045087" TargetMode="External"/><Relationship Id="rId21" Type="http://schemas.openxmlformats.org/officeDocument/2006/relationships/hyperlink" Target="http://www.ebi.ac.uk/QuickGO/GTerm?id=GO:0045071" TargetMode="External"/><Relationship Id="rId34" Type="http://schemas.openxmlformats.org/officeDocument/2006/relationships/hyperlink" Target="http://www.ebi.ac.uk/QuickGO/GTerm?id=GO:0009615" TargetMode="External"/><Relationship Id="rId42" Type="http://schemas.openxmlformats.org/officeDocument/2006/relationships/hyperlink" Target="http://www.ebi.ac.uk/QuickGO/GTerm?id=GO:0005737" TargetMode="External"/><Relationship Id="rId47" Type="http://schemas.openxmlformats.org/officeDocument/2006/relationships/hyperlink" Target="http://www.ebi.ac.uk/QuickGO/GTerm?id=GO:0045071" TargetMode="External"/><Relationship Id="rId50" Type="http://schemas.openxmlformats.org/officeDocument/2006/relationships/hyperlink" Target="http://www.ebi.ac.uk/QuickGO/GTerm?id=GO:0045087" TargetMode="External"/><Relationship Id="rId7" Type="http://schemas.openxmlformats.org/officeDocument/2006/relationships/hyperlink" Target="http://www.ebi.ac.uk/QuickGO/GTerm?id=GO:0002377" TargetMode="External"/><Relationship Id="rId2" Type="http://schemas.openxmlformats.org/officeDocument/2006/relationships/hyperlink" Target="http://www.uniprot.org/keywords/?query=KW-0051" TargetMode="External"/><Relationship Id="rId16" Type="http://schemas.openxmlformats.org/officeDocument/2006/relationships/hyperlink" Target="http://www.uniprot.org/keywords/?query=KW-0399" TargetMode="External"/><Relationship Id="rId29" Type="http://schemas.openxmlformats.org/officeDocument/2006/relationships/hyperlink" Target="http://smart.embl.de/smart/do_annotation.pl?DOMAIN=SM00406" TargetMode="External"/><Relationship Id="rId11" Type="http://schemas.openxmlformats.org/officeDocument/2006/relationships/hyperlink" Target="http://www.uniprot.org/keywords/?query=KW-0964" TargetMode="External"/><Relationship Id="rId24" Type="http://schemas.openxmlformats.org/officeDocument/2006/relationships/hyperlink" Target="http://www.uniprot.org/keywords/?query=KW-1280" TargetMode="External"/><Relationship Id="rId32" Type="http://schemas.openxmlformats.org/officeDocument/2006/relationships/hyperlink" Target="http://www.ebi.ac.uk/QuickGO/GTerm?id=GO:0042742" TargetMode="External"/><Relationship Id="rId37" Type="http://schemas.openxmlformats.org/officeDocument/2006/relationships/hyperlink" Target="http://www.uniprot.org/keywords/?query=KW-0399" TargetMode="External"/><Relationship Id="rId40" Type="http://schemas.openxmlformats.org/officeDocument/2006/relationships/hyperlink" Target="http://www.uniprot.org/keywords/?query=KW-0963" TargetMode="External"/><Relationship Id="rId45" Type="http://schemas.openxmlformats.org/officeDocument/2006/relationships/hyperlink" Target="https://david.ncifcrf.gov/kegg.jsp?path=hsa05160$Hepatitis%20C&amp;termId=520057012&amp;source=kegg" TargetMode="External"/><Relationship Id="rId53" Type="http://schemas.openxmlformats.org/officeDocument/2006/relationships/hyperlink" Target="http://www.uniprot.org/keywords/?query=KW-0694" TargetMode="External"/><Relationship Id="rId5" Type="http://schemas.openxmlformats.org/officeDocument/2006/relationships/hyperlink" Target="http://www.uniprot.org/keywords/?query=KW-0802" TargetMode="External"/><Relationship Id="rId10" Type="http://schemas.openxmlformats.org/officeDocument/2006/relationships/hyperlink" Target="http://www.uniprot.org/keywords/?query=KW-1280" TargetMode="External"/><Relationship Id="rId19" Type="http://schemas.openxmlformats.org/officeDocument/2006/relationships/hyperlink" Target="http://www.ebi.ac.uk/QuickGO/GTerm?id=GO:0051607" TargetMode="External"/><Relationship Id="rId31" Type="http://schemas.openxmlformats.org/officeDocument/2006/relationships/hyperlink" Target="https://www.ebi.ac.uk/interpro/entry/InterPro/IPR007110" TargetMode="External"/><Relationship Id="rId44" Type="http://schemas.openxmlformats.org/officeDocument/2006/relationships/hyperlink" Target="http://www.uniprot.org/keywords/?query=KW-0945" TargetMode="External"/><Relationship Id="rId52" Type="http://schemas.openxmlformats.org/officeDocument/2006/relationships/hyperlink" Target="http://www.uniprot.org/keywords/?query=KW-0496" TargetMode="External"/><Relationship Id="rId4" Type="http://schemas.openxmlformats.org/officeDocument/2006/relationships/hyperlink" Target="http://smart.embl.de/smart/do_annotation.pl?DOMAIN=SM00028" TargetMode="External"/><Relationship Id="rId9" Type="http://schemas.openxmlformats.org/officeDocument/2006/relationships/hyperlink" Target="http://www.uniprot.org/keywords/?query=KW-0873" TargetMode="External"/><Relationship Id="rId14" Type="http://schemas.openxmlformats.org/officeDocument/2006/relationships/hyperlink" Target="http://www.uniprot.org/keywords/?query=KW-0051" TargetMode="External"/><Relationship Id="rId22" Type="http://schemas.openxmlformats.org/officeDocument/2006/relationships/hyperlink" Target="http://www.uniprot.org/keywords/?query=KW-0399" TargetMode="External"/><Relationship Id="rId27" Type="http://schemas.openxmlformats.org/officeDocument/2006/relationships/hyperlink" Target="http://www.ebi.ac.uk/QuickGO/GTerm?id=GO:0006955" TargetMode="External"/><Relationship Id="rId30" Type="http://schemas.openxmlformats.org/officeDocument/2006/relationships/hyperlink" Target="http://www.uniprot.org/keywords/?query=KW-0393" TargetMode="External"/><Relationship Id="rId35" Type="http://schemas.openxmlformats.org/officeDocument/2006/relationships/hyperlink" Target="http://www.uniprot.org/keywords/?query=KW-0051" TargetMode="External"/><Relationship Id="rId43" Type="http://schemas.openxmlformats.org/officeDocument/2006/relationships/hyperlink" Target="http://www.ebi.ac.uk/QuickGO/GTerm?id=GO:0045071" TargetMode="External"/><Relationship Id="rId48" Type="http://schemas.openxmlformats.org/officeDocument/2006/relationships/hyperlink" Target="https://david.ncifcrf.gov/kegg.jsp?path=hsa05169$Epstein-Barr%20virus%20infection&amp;termId=520057021&amp;source=kegg" TargetMode="External"/><Relationship Id="rId8" Type="http://schemas.openxmlformats.org/officeDocument/2006/relationships/hyperlink" Target="http://www.ebi.ac.uk/QuickGO/GTerm?id=GO:0019814" TargetMode="External"/><Relationship Id="rId51" Type="http://schemas.openxmlformats.org/officeDocument/2006/relationships/hyperlink" Target="http://www.ebi.ac.uk/QuickGO/GTerm?id=GO:0005739" TargetMode="External"/><Relationship Id="rId3" Type="http://schemas.openxmlformats.org/officeDocument/2006/relationships/hyperlink" Target="https://www.ebi.ac.uk/interpro/entry/InterPro/IPR019734" TargetMode="External"/><Relationship Id="rId12" Type="http://schemas.openxmlformats.org/officeDocument/2006/relationships/hyperlink" Target="http://www.uniprot.org/keywords/?query=KW-1064" TargetMode="External"/><Relationship Id="rId17" Type="http://schemas.openxmlformats.org/officeDocument/2006/relationships/hyperlink" Target="http://www.ebi.ac.uk/QuickGO/GTerm?id=GO:0009615" TargetMode="External"/><Relationship Id="rId25" Type="http://schemas.openxmlformats.org/officeDocument/2006/relationships/hyperlink" Target="http://www.ebi.ac.uk/QuickGO/GTerm?id=GO:0003823" TargetMode="External"/><Relationship Id="rId33" Type="http://schemas.openxmlformats.org/officeDocument/2006/relationships/hyperlink" Target="http://www.ebi.ac.uk/QuickGO/GTerm?id=GO:0051607" TargetMode="External"/><Relationship Id="rId38" Type="http://schemas.openxmlformats.org/officeDocument/2006/relationships/hyperlink" Target="http://www.uniprot.org/keywords/?query=KW-0391" TargetMode="External"/><Relationship Id="rId46" Type="http://schemas.openxmlformats.org/officeDocument/2006/relationships/hyperlink" Target="https://david.ncifcrf.gov/kegg.jsp?path=hsa05164$Influenza%20A&amp;termId=520057016&amp;source=kegg" TargetMode="External"/><Relationship Id="rId20" Type="http://schemas.openxmlformats.org/officeDocument/2006/relationships/hyperlink" Target="http://www.ebi.ac.uk/QuickGO/GTerm?id=GO:0045087" TargetMode="External"/><Relationship Id="rId41" Type="http://schemas.openxmlformats.org/officeDocument/2006/relationships/hyperlink" Target="http://www.ebi.ac.uk/QuickGO/GTerm?id=GO:0005829" TargetMode="External"/><Relationship Id="rId1" Type="http://schemas.openxmlformats.org/officeDocument/2006/relationships/hyperlink" Target="http://www.ebi.ac.uk/QuickGO/GTerm?id=GO:0051607" TargetMode="External"/><Relationship Id="rId6" Type="http://schemas.openxmlformats.org/officeDocument/2006/relationships/hyperlink" Target="https://www.ebi.ac.uk/interpro/entry/InterPro/IPR011990" TargetMode="External"/><Relationship Id="rId15" Type="http://schemas.openxmlformats.org/officeDocument/2006/relationships/hyperlink" Target="http://www.ebi.ac.uk/QuickGO/GTerm?id=GO:0051607" TargetMode="External"/><Relationship Id="rId23" Type="http://schemas.openxmlformats.org/officeDocument/2006/relationships/hyperlink" Target="https://david.ncifcrf.gov/kegg.jsp?path=hsa05160$Hepatitis%20C&amp;termId=520057012&amp;source=kegg" TargetMode="External"/><Relationship Id="rId28" Type="http://schemas.openxmlformats.org/officeDocument/2006/relationships/hyperlink" Target="https://www.ebi.ac.uk/interpro/entry/InterPro/IPR013106" TargetMode="External"/><Relationship Id="rId36" Type="http://schemas.openxmlformats.org/officeDocument/2006/relationships/hyperlink" Target="http://www.ebi.ac.uk/QuickGO/GTerm?id=GO:0045071" TargetMode="External"/><Relationship Id="rId49" Type="http://schemas.openxmlformats.org/officeDocument/2006/relationships/hyperlink" Target="https://david.ncifcrf.gov/kegg.jsp?path=hsa05171$Coronavirus%20disease%20-%20COVID-19&amp;termId=520057023&amp;source=keg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niprot.org/keywords/?query=KW-0687" TargetMode="External"/><Relationship Id="rId13" Type="http://schemas.openxmlformats.org/officeDocument/2006/relationships/hyperlink" Target="http://www.ebi.ac.uk/QuickGO/GTerm?id=GO:0005925" TargetMode="External"/><Relationship Id="rId18" Type="http://schemas.openxmlformats.org/officeDocument/2006/relationships/hyperlink" Target="http://www.ebi.ac.uk/QuickGO/GTerm?id=GO:0005737" TargetMode="External"/><Relationship Id="rId3" Type="http://schemas.openxmlformats.org/officeDocument/2006/relationships/hyperlink" Target="http://www.ebi.ac.uk/QuickGO/GTerm?id=GO:0005840" TargetMode="External"/><Relationship Id="rId21" Type="http://schemas.openxmlformats.org/officeDocument/2006/relationships/hyperlink" Target="http://www.ebi.ac.uk/QuickGO/GTerm?id=GO:0003723" TargetMode="External"/><Relationship Id="rId7" Type="http://schemas.openxmlformats.org/officeDocument/2006/relationships/hyperlink" Target="https://david.ncifcrf.gov/kegg.jsp?path=hsa03010$Ribosome&amp;termId=520056814&amp;source=kegg" TargetMode="External"/><Relationship Id="rId12" Type="http://schemas.openxmlformats.org/officeDocument/2006/relationships/hyperlink" Target="http://www.ebi.ac.uk/QuickGO/GTerm?id=GO:0003723" TargetMode="External"/><Relationship Id="rId17" Type="http://schemas.openxmlformats.org/officeDocument/2006/relationships/hyperlink" Target="http://www.ebi.ac.uk/QuickGO/GTerm?id=GO:0005829" TargetMode="External"/><Relationship Id="rId2" Type="http://schemas.openxmlformats.org/officeDocument/2006/relationships/hyperlink" Target="http://www.ebi.ac.uk/QuickGO/GTerm?id=GO:0002181" TargetMode="External"/><Relationship Id="rId16" Type="http://schemas.openxmlformats.org/officeDocument/2006/relationships/hyperlink" Target="http://www.uniprot.org/keywords/?query=KW-0007" TargetMode="External"/><Relationship Id="rId20" Type="http://schemas.openxmlformats.org/officeDocument/2006/relationships/hyperlink" Target="http://www.ebi.ac.uk/QuickGO/GTerm?id=GO:0070062" TargetMode="External"/><Relationship Id="rId1" Type="http://schemas.openxmlformats.org/officeDocument/2006/relationships/hyperlink" Target="http://www.ebi.ac.uk/QuickGO/GTerm?id=GO:0022626" TargetMode="External"/><Relationship Id="rId6" Type="http://schemas.openxmlformats.org/officeDocument/2006/relationships/hyperlink" Target="http://www.uniprot.org/keywords/?query=KW-0689" TargetMode="External"/><Relationship Id="rId11" Type="http://schemas.openxmlformats.org/officeDocument/2006/relationships/hyperlink" Target="http://www.ebi.ac.uk/QuickGO/GTerm?id=GO:0005730" TargetMode="External"/><Relationship Id="rId5" Type="http://schemas.openxmlformats.org/officeDocument/2006/relationships/hyperlink" Target="http://www.ebi.ac.uk/QuickGO/GTerm?id=GO:0006412" TargetMode="External"/><Relationship Id="rId15" Type="http://schemas.openxmlformats.org/officeDocument/2006/relationships/hyperlink" Target="http://www.uniprot.org/keywords/?query=KW-0832" TargetMode="External"/><Relationship Id="rId10" Type="http://schemas.openxmlformats.org/officeDocument/2006/relationships/hyperlink" Target="http://www.ebi.ac.uk/QuickGO/GTerm?id=GO:1990904" TargetMode="External"/><Relationship Id="rId19" Type="http://schemas.openxmlformats.org/officeDocument/2006/relationships/hyperlink" Target="http://www.ebi.ac.uk/QuickGO/GTerm?id=GO:0005634" TargetMode="External"/><Relationship Id="rId4" Type="http://schemas.openxmlformats.org/officeDocument/2006/relationships/hyperlink" Target="http://www.ebi.ac.uk/QuickGO/GTerm?id=GO:0003735" TargetMode="External"/><Relationship Id="rId9" Type="http://schemas.openxmlformats.org/officeDocument/2006/relationships/hyperlink" Target="https://david.ncifcrf.gov/kegg.jsp?path=hsa05171$Coronavirus%20disease%20-%20COVID-19&amp;termId=520057023&amp;source=kegg" TargetMode="External"/><Relationship Id="rId14" Type="http://schemas.openxmlformats.org/officeDocument/2006/relationships/hyperlink" Target="http://www.uniprot.org/keywords/?query=KW-1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CE9F-8627-3048-A812-AA6C24D4F09F}">
  <dimension ref="A1:O222"/>
  <sheetViews>
    <sheetView workbookViewId="0">
      <selection activeCell="C1" sqref="C1:C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tr">
        <f>"-log(p value)"</f>
        <v>-log(p value)</v>
      </c>
      <c r="E1" t="s">
        <v>3</v>
      </c>
      <c r="F1" t="s">
        <v>27</v>
      </c>
    </row>
    <row r="2" spans="1:15" x14ac:dyDescent="0.2">
      <c r="A2" t="s">
        <v>334</v>
      </c>
      <c r="B2" t="s">
        <v>120</v>
      </c>
      <c r="C2" t="s">
        <v>78</v>
      </c>
      <c r="D2">
        <f t="shared" ref="D2:D65" si="0">-LOG(F2)</f>
        <v>5.2498599473751382</v>
      </c>
      <c r="E2">
        <v>0.68376250000000005</v>
      </c>
      <c r="F2">
        <v>5.6252269999999996E-6</v>
      </c>
      <c r="I2" s="1"/>
      <c r="L2" s="4"/>
      <c r="M2" s="3"/>
      <c r="N2" s="3"/>
      <c r="O2" s="3"/>
    </row>
    <row r="3" spans="1:15" x14ac:dyDescent="0.2">
      <c r="A3" t="s">
        <v>334</v>
      </c>
      <c r="B3" t="s">
        <v>163</v>
      </c>
      <c r="C3" t="s">
        <v>160</v>
      </c>
      <c r="D3">
        <f t="shared" si="0"/>
        <v>4.677383817432287</v>
      </c>
      <c r="E3">
        <v>0.52420290000000003</v>
      </c>
      <c r="F3">
        <v>2.10192E-5</v>
      </c>
      <c r="I3" s="1"/>
      <c r="L3" s="4"/>
      <c r="M3" s="3"/>
      <c r="N3" s="3"/>
      <c r="O3" s="6"/>
    </row>
    <row r="4" spans="1:15" x14ac:dyDescent="0.2">
      <c r="A4" t="s">
        <v>333</v>
      </c>
      <c r="B4" t="s">
        <v>26</v>
      </c>
      <c r="C4" t="s">
        <v>52</v>
      </c>
      <c r="D4">
        <f t="shared" si="0"/>
        <v>5.4179156050114061</v>
      </c>
      <c r="E4">
        <v>0.66203100000000004</v>
      </c>
      <c r="F4">
        <v>3.8201850000000001E-6</v>
      </c>
      <c r="I4" s="1"/>
      <c r="L4" s="4"/>
      <c r="M4" s="3"/>
      <c r="N4" s="3"/>
      <c r="O4" s="6"/>
    </row>
    <row r="5" spans="1:15" x14ac:dyDescent="0.2">
      <c r="A5" t="s">
        <v>333</v>
      </c>
      <c r="B5" t="s">
        <v>26</v>
      </c>
      <c r="C5" t="s">
        <v>50</v>
      </c>
      <c r="D5">
        <f t="shared" si="0"/>
        <v>5.5765147564803081</v>
      </c>
      <c r="E5">
        <v>0.67259469999999999</v>
      </c>
      <c r="F5">
        <v>2.6514609999999999E-6</v>
      </c>
      <c r="I5" s="1"/>
      <c r="L5" s="4"/>
      <c r="M5" s="3"/>
      <c r="N5" s="3"/>
      <c r="O5" s="3"/>
    </row>
    <row r="6" spans="1:15" x14ac:dyDescent="0.2">
      <c r="A6" t="s">
        <v>331</v>
      </c>
      <c r="B6" t="s">
        <v>143</v>
      </c>
      <c r="C6" t="s">
        <v>124</v>
      </c>
      <c r="D6">
        <f t="shared" si="0"/>
        <v>6.5833014242167129</v>
      </c>
      <c r="E6">
        <v>0.55736520000000001</v>
      </c>
      <c r="F6">
        <v>2.6103489999999999E-7</v>
      </c>
      <c r="I6" s="1"/>
      <c r="L6" s="4"/>
      <c r="M6" s="3"/>
      <c r="N6" s="3"/>
      <c r="O6" s="3"/>
    </row>
    <row r="7" spans="1:15" x14ac:dyDescent="0.2">
      <c r="A7" t="s">
        <v>334</v>
      </c>
      <c r="B7" t="s">
        <v>120</v>
      </c>
      <c r="C7" t="s">
        <v>77</v>
      </c>
      <c r="D7">
        <f t="shared" si="0"/>
        <v>5.0433105366531157</v>
      </c>
      <c r="E7">
        <v>0.59929060000000001</v>
      </c>
      <c r="F7">
        <v>9.0508520000000004E-6</v>
      </c>
      <c r="I7" s="1"/>
      <c r="L7" s="4"/>
      <c r="M7" s="3"/>
      <c r="N7" s="3"/>
      <c r="O7" s="3"/>
    </row>
    <row r="8" spans="1:15" x14ac:dyDescent="0.2">
      <c r="A8" t="s">
        <v>334</v>
      </c>
      <c r="B8" t="s">
        <v>120</v>
      </c>
      <c r="C8" t="s">
        <v>119</v>
      </c>
      <c r="D8">
        <f t="shared" si="0"/>
        <v>3.6565447294337328</v>
      </c>
      <c r="E8">
        <v>0.55150500000000002</v>
      </c>
      <c r="F8">
        <v>2.205237E-4</v>
      </c>
      <c r="I8" s="1"/>
      <c r="L8" s="4"/>
      <c r="M8" s="3"/>
      <c r="N8" s="3"/>
      <c r="O8" s="6"/>
    </row>
    <row r="9" spans="1:15" x14ac:dyDescent="0.2">
      <c r="A9" t="s">
        <v>333</v>
      </c>
      <c r="B9" t="s">
        <v>26</v>
      </c>
      <c r="C9" t="s">
        <v>30</v>
      </c>
      <c r="D9">
        <f t="shared" si="0"/>
        <v>5.8852646158889632</v>
      </c>
      <c r="E9">
        <v>0.6922218</v>
      </c>
      <c r="F9">
        <v>1.3023729999999999E-6</v>
      </c>
      <c r="I9" s="1"/>
      <c r="L9" s="4"/>
      <c r="M9" s="3"/>
      <c r="N9" s="3"/>
      <c r="O9" s="3"/>
    </row>
    <row r="10" spans="1:15" x14ac:dyDescent="0.2">
      <c r="A10" t="s">
        <v>338</v>
      </c>
      <c r="B10" t="s">
        <v>150</v>
      </c>
      <c r="C10" t="s">
        <v>149</v>
      </c>
      <c r="D10">
        <f t="shared" si="0"/>
        <v>4.7752375496174526</v>
      </c>
      <c r="E10">
        <v>0.51954710000000004</v>
      </c>
      <c r="F10">
        <v>1.677886E-5</v>
      </c>
      <c r="I10" s="1"/>
      <c r="L10" s="4"/>
      <c r="M10" s="3"/>
      <c r="N10" s="3"/>
      <c r="O10" s="3"/>
    </row>
    <row r="11" spans="1:15" x14ac:dyDescent="0.2">
      <c r="A11" t="s">
        <v>336</v>
      </c>
      <c r="B11" t="s">
        <v>120</v>
      </c>
      <c r="C11" t="s">
        <v>59</v>
      </c>
      <c r="D11">
        <f t="shared" si="0"/>
        <v>5.0922397850586352</v>
      </c>
      <c r="E11">
        <v>0.60326930000000001</v>
      </c>
      <c r="F11">
        <v>8.0864930000000004E-6</v>
      </c>
      <c r="I11" s="1"/>
      <c r="L11" s="4"/>
      <c r="M11" s="3"/>
      <c r="N11" s="3"/>
      <c r="O11" s="3"/>
    </row>
    <row r="12" spans="1:15" x14ac:dyDescent="0.2">
      <c r="A12" t="s">
        <v>334</v>
      </c>
      <c r="B12" t="s">
        <v>120</v>
      </c>
      <c r="C12" t="s">
        <v>106</v>
      </c>
      <c r="D12">
        <f t="shared" si="0"/>
        <v>3.8732563995963805</v>
      </c>
      <c r="E12">
        <v>0.57232050000000001</v>
      </c>
      <c r="F12">
        <v>1.3388859999999999E-4</v>
      </c>
      <c r="I12" s="1"/>
      <c r="L12" s="4"/>
      <c r="M12" s="3"/>
      <c r="N12" s="3"/>
      <c r="O12" s="3"/>
    </row>
    <row r="13" spans="1:15" x14ac:dyDescent="0.2">
      <c r="A13" t="s">
        <v>333</v>
      </c>
      <c r="B13" t="s">
        <v>180</v>
      </c>
      <c r="C13" t="s">
        <v>172</v>
      </c>
      <c r="D13">
        <f t="shared" si="0"/>
        <v>4.7360109591582855</v>
      </c>
      <c r="E13">
        <v>0.78941519999999998</v>
      </c>
      <c r="F13">
        <v>1.8364919999999999E-5</v>
      </c>
      <c r="I13" s="1"/>
      <c r="L13" s="4"/>
      <c r="M13" s="3"/>
      <c r="N13" s="3"/>
      <c r="O13" s="3"/>
    </row>
    <row r="14" spans="1:15" x14ac:dyDescent="0.2">
      <c r="A14" t="s">
        <v>333</v>
      </c>
      <c r="B14" t="s">
        <v>143</v>
      </c>
      <c r="C14" t="s">
        <v>141</v>
      </c>
      <c r="D14">
        <f t="shared" si="0"/>
        <v>5.0676177207700315</v>
      </c>
      <c r="E14">
        <v>0.51774819999999999</v>
      </c>
      <c r="F14">
        <v>8.5581970000000006E-6</v>
      </c>
      <c r="I14" s="1"/>
      <c r="L14" s="4"/>
      <c r="M14" s="3"/>
      <c r="N14" s="3"/>
      <c r="O14" s="3"/>
    </row>
    <row r="15" spans="1:15" x14ac:dyDescent="0.2">
      <c r="A15" t="s">
        <v>333</v>
      </c>
      <c r="B15" t="s">
        <v>120</v>
      </c>
      <c r="C15" t="s">
        <v>63</v>
      </c>
      <c r="D15">
        <f t="shared" si="0"/>
        <v>4.3830124571176245</v>
      </c>
      <c r="E15">
        <v>0.61755389999999999</v>
      </c>
      <c r="F15">
        <v>4.1398779999999999E-5</v>
      </c>
      <c r="I15" s="1"/>
      <c r="L15" s="4"/>
      <c r="M15" s="3"/>
      <c r="N15" s="6"/>
      <c r="O15" s="3"/>
    </row>
    <row r="16" spans="1:15" x14ac:dyDescent="0.2">
      <c r="A16" t="s">
        <v>333</v>
      </c>
      <c r="B16" t="s">
        <v>120</v>
      </c>
      <c r="C16" t="s">
        <v>83</v>
      </c>
      <c r="D16">
        <f t="shared" si="0"/>
        <v>4.2257135999973912</v>
      </c>
      <c r="E16">
        <v>0.60413139999999999</v>
      </c>
      <c r="F16">
        <v>5.9468420000000003E-5</v>
      </c>
      <c r="I16" s="1"/>
      <c r="L16" s="4"/>
      <c r="M16" s="3"/>
      <c r="N16" s="3"/>
      <c r="O16" s="3"/>
    </row>
    <row r="17" spans="1:15" x14ac:dyDescent="0.2">
      <c r="A17" t="s">
        <v>334</v>
      </c>
      <c r="B17" t="s">
        <v>163</v>
      </c>
      <c r="C17" t="s">
        <v>154</v>
      </c>
      <c r="D17">
        <f t="shared" si="0"/>
        <v>4.3959711527347842</v>
      </c>
      <c r="E17">
        <v>0.50245819999999997</v>
      </c>
      <c r="F17">
        <v>4.0181749999999999E-5</v>
      </c>
      <c r="I17" s="1"/>
      <c r="L17" s="4"/>
      <c r="M17" s="3"/>
      <c r="N17" s="3"/>
      <c r="O17" s="3"/>
    </row>
    <row r="18" spans="1:15" x14ac:dyDescent="0.2">
      <c r="A18" t="s">
        <v>337</v>
      </c>
      <c r="B18" t="s">
        <v>26</v>
      </c>
      <c r="C18" t="s">
        <v>47</v>
      </c>
      <c r="D18">
        <f t="shared" si="0"/>
        <v>4.105171395705228</v>
      </c>
      <c r="E18">
        <v>0.56042950000000002</v>
      </c>
      <c r="F18">
        <v>7.8492580000000007E-5</v>
      </c>
      <c r="I18" s="1"/>
      <c r="L18" s="4"/>
      <c r="M18" s="3"/>
      <c r="N18" s="3"/>
      <c r="O18" s="3"/>
    </row>
    <row r="19" spans="1:15" x14ac:dyDescent="0.2">
      <c r="A19" t="s">
        <v>334</v>
      </c>
      <c r="B19" t="s">
        <v>120</v>
      </c>
      <c r="C19" t="s">
        <v>88</v>
      </c>
      <c r="D19">
        <f t="shared" si="0"/>
        <v>3.8928002092483358</v>
      </c>
      <c r="E19">
        <v>0.57414949999999998</v>
      </c>
      <c r="F19">
        <v>1.27997E-4</v>
      </c>
      <c r="I19" s="1"/>
      <c r="L19" s="4"/>
      <c r="M19" s="3"/>
      <c r="N19" s="3"/>
      <c r="O19" s="6"/>
    </row>
    <row r="20" spans="1:15" x14ac:dyDescent="0.2">
      <c r="A20" t="s">
        <v>334</v>
      </c>
      <c r="B20" t="s">
        <v>120</v>
      </c>
      <c r="C20" t="s">
        <v>79</v>
      </c>
      <c r="D20">
        <f t="shared" si="0"/>
        <v>4.1188415662690661</v>
      </c>
      <c r="E20">
        <v>0.5947441</v>
      </c>
      <c r="F20">
        <v>7.6060369999999999E-5</v>
      </c>
      <c r="I20" s="1"/>
      <c r="L20" s="4"/>
      <c r="M20" s="3"/>
      <c r="N20" s="3"/>
      <c r="O20" s="3"/>
    </row>
    <row r="21" spans="1:15" x14ac:dyDescent="0.2">
      <c r="A21" t="s">
        <v>337</v>
      </c>
      <c r="B21" t="s">
        <v>26</v>
      </c>
      <c r="C21" t="s">
        <v>39</v>
      </c>
      <c r="D21">
        <f t="shared" si="0"/>
        <v>5.745250893738401</v>
      </c>
      <c r="E21">
        <v>0.68347139999999995</v>
      </c>
      <c r="F21">
        <v>1.797832E-6</v>
      </c>
      <c r="I21" s="1"/>
      <c r="L21" s="4"/>
      <c r="M21" s="3"/>
      <c r="N21" s="6"/>
      <c r="O21" s="3"/>
    </row>
    <row r="22" spans="1:15" x14ac:dyDescent="0.2">
      <c r="A22" t="s">
        <v>333</v>
      </c>
      <c r="B22" t="s">
        <v>120</v>
      </c>
      <c r="C22" t="s">
        <v>102</v>
      </c>
      <c r="D22">
        <f t="shared" si="0"/>
        <v>3.6189614918864881</v>
      </c>
      <c r="E22">
        <v>0.54779330000000004</v>
      </c>
      <c r="F22">
        <v>2.4045760000000001E-4</v>
      </c>
      <c r="I22" s="1"/>
      <c r="L22" s="4"/>
      <c r="M22" s="3"/>
      <c r="N22" s="3"/>
      <c r="O22" s="6"/>
    </row>
    <row r="23" spans="1:15" x14ac:dyDescent="0.2">
      <c r="A23" t="s">
        <v>337</v>
      </c>
      <c r="B23" t="s">
        <v>120</v>
      </c>
      <c r="C23" t="s">
        <v>71</v>
      </c>
      <c r="D23">
        <f t="shared" si="0"/>
        <v>4.1491772039571178</v>
      </c>
      <c r="E23">
        <v>0.59743109999999999</v>
      </c>
      <c r="F23">
        <v>7.092883E-5</v>
      </c>
      <c r="I23" s="1"/>
      <c r="L23" s="4"/>
      <c r="M23" s="3"/>
      <c r="N23" s="3"/>
      <c r="O23" s="3"/>
    </row>
    <row r="24" spans="1:15" x14ac:dyDescent="0.2">
      <c r="A24" t="s">
        <v>337</v>
      </c>
      <c r="B24" t="s">
        <v>168</v>
      </c>
      <c r="C24" t="s">
        <v>165</v>
      </c>
      <c r="D24">
        <f t="shared" si="0"/>
        <v>6.56932618587948</v>
      </c>
      <c r="E24">
        <v>0.54892790000000002</v>
      </c>
      <c r="F24">
        <v>2.6957139999999999E-7</v>
      </c>
      <c r="I24" s="1"/>
      <c r="L24" s="4"/>
      <c r="M24" s="3"/>
      <c r="N24" s="3"/>
      <c r="O24" s="3"/>
    </row>
    <row r="25" spans="1:15" x14ac:dyDescent="0.2">
      <c r="A25" t="s">
        <v>334</v>
      </c>
      <c r="B25" t="s">
        <v>120</v>
      </c>
      <c r="C25" t="s">
        <v>72</v>
      </c>
      <c r="D25">
        <f t="shared" si="0"/>
        <v>4.6912424910397785</v>
      </c>
      <c r="E25">
        <v>0.64255019999999996</v>
      </c>
      <c r="F25">
        <v>2.0359049999999999E-5</v>
      </c>
      <c r="I25" s="1"/>
      <c r="L25" s="4"/>
      <c r="M25" s="3"/>
      <c r="N25" s="3"/>
      <c r="O25" s="3"/>
    </row>
    <row r="26" spans="1:15" x14ac:dyDescent="0.2">
      <c r="A26" t="s">
        <v>333</v>
      </c>
      <c r="B26" t="s">
        <v>28</v>
      </c>
      <c r="C26" t="s">
        <v>10</v>
      </c>
      <c r="D26">
        <f t="shared" si="0"/>
        <v>12.249186471999515</v>
      </c>
      <c r="E26">
        <v>0.60336840000000003</v>
      </c>
      <c r="F26" s="2">
        <v>5.6339570000000004E-13</v>
      </c>
      <c r="I26" s="1"/>
      <c r="L26" s="4"/>
      <c r="M26" s="3"/>
      <c r="N26" s="3"/>
      <c r="O26" s="3"/>
    </row>
    <row r="27" spans="1:15" x14ac:dyDescent="0.2">
      <c r="A27" t="s">
        <v>334</v>
      </c>
      <c r="B27" t="s">
        <v>163</v>
      </c>
      <c r="C27" t="s">
        <v>161</v>
      </c>
      <c r="D27">
        <f t="shared" si="0"/>
        <v>6.8991440746932673</v>
      </c>
      <c r="E27">
        <v>0.66565339999999995</v>
      </c>
      <c r="F27">
        <v>1.261409E-7</v>
      </c>
      <c r="I27" s="1"/>
      <c r="L27" s="4"/>
      <c r="M27" s="3"/>
      <c r="N27" s="3"/>
      <c r="O27" s="3"/>
    </row>
    <row r="28" spans="1:15" x14ac:dyDescent="0.2">
      <c r="A28" t="s">
        <v>333</v>
      </c>
      <c r="B28" t="s">
        <v>26</v>
      </c>
      <c r="C28" t="s">
        <v>40</v>
      </c>
      <c r="D28">
        <f t="shared" si="0"/>
        <v>6.0688361658410725</v>
      </c>
      <c r="E28">
        <v>0.70332899999999998</v>
      </c>
      <c r="F28">
        <v>8.5342200000000003E-7</v>
      </c>
      <c r="I28" s="1"/>
      <c r="L28" s="4"/>
      <c r="M28" s="3"/>
      <c r="N28" s="3"/>
      <c r="O28" s="3"/>
    </row>
    <row r="29" spans="1:15" x14ac:dyDescent="0.2">
      <c r="A29" t="s">
        <v>334</v>
      </c>
      <c r="B29" t="s">
        <v>120</v>
      </c>
      <c r="C29" t="s">
        <v>65</v>
      </c>
      <c r="D29">
        <f t="shared" si="0"/>
        <v>4.7887982698230287</v>
      </c>
      <c r="E29">
        <v>0.65011609999999997</v>
      </c>
      <c r="F29">
        <v>1.6263039999999999E-5</v>
      </c>
      <c r="I29" s="1"/>
      <c r="L29" s="4"/>
      <c r="M29" s="3"/>
      <c r="N29" s="3"/>
      <c r="O29" s="3"/>
    </row>
    <row r="30" spans="1:15" x14ac:dyDescent="0.2">
      <c r="A30" t="s">
        <v>333</v>
      </c>
      <c r="B30" t="s">
        <v>143</v>
      </c>
      <c r="C30" t="s">
        <v>130</v>
      </c>
      <c r="D30">
        <f t="shared" si="0"/>
        <v>6.2465982796728419</v>
      </c>
      <c r="E30">
        <v>0.59300640000000004</v>
      </c>
      <c r="F30">
        <v>5.6676329999999998E-7</v>
      </c>
      <c r="I30" s="1"/>
      <c r="L30" s="4"/>
      <c r="M30" s="3"/>
      <c r="N30" s="3"/>
      <c r="O30" s="3"/>
    </row>
    <row r="31" spans="1:15" x14ac:dyDescent="0.2">
      <c r="A31" t="s">
        <v>337</v>
      </c>
      <c r="B31" t="s">
        <v>26</v>
      </c>
      <c r="C31" t="s">
        <v>34</v>
      </c>
      <c r="D31">
        <f t="shared" si="0"/>
        <v>4.6143531584004549</v>
      </c>
      <c r="E31">
        <v>0.60303530000000005</v>
      </c>
      <c r="F31">
        <v>2.4302270000000001E-5</v>
      </c>
      <c r="I31" s="1"/>
      <c r="L31" s="4"/>
      <c r="M31" s="3"/>
      <c r="N31" s="3"/>
      <c r="O31" s="3"/>
    </row>
    <row r="32" spans="1:15" x14ac:dyDescent="0.2">
      <c r="A32" t="s">
        <v>337</v>
      </c>
      <c r="B32" t="s">
        <v>120</v>
      </c>
      <c r="C32" t="s">
        <v>87</v>
      </c>
      <c r="D32">
        <f t="shared" si="0"/>
        <v>4.0366133722176283</v>
      </c>
      <c r="E32">
        <v>0.58737019999999995</v>
      </c>
      <c r="F32">
        <v>9.1915049999999993E-5</v>
      </c>
      <c r="I32" s="1"/>
      <c r="L32" s="4"/>
      <c r="M32" s="3"/>
      <c r="N32" s="3"/>
      <c r="O32" s="3"/>
    </row>
    <row r="33" spans="1:15" x14ac:dyDescent="0.2">
      <c r="A33" t="s">
        <v>331</v>
      </c>
      <c r="B33" t="s">
        <v>26</v>
      </c>
      <c r="C33" t="s">
        <v>33</v>
      </c>
      <c r="D33">
        <f t="shared" si="0"/>
        <v>6.7139328631095134</v>
      </c>
      <c r="E33">
        <v>0.68355480000000002</v>
      </c>
      <c r="F33">
        <v>1.9322670000000001E-7</v>
      </c>
      <c r="I33" s="1"/>
      <c r="L33" s="4"/>
      <c r="M33" s="3"/>
      <c r="N33" s="3"/>
      <c r="O33" s="3"/>
    </row>
    <row r="34" spans="1:15" x14ac:dyDescent="0.2">
      <c r="A34" t="s">
        <v>333</v>
      </c>
      <c r="B34" t="s">
        <v>26</v>
      </c>
      <c r="C34" t="s">
        <v>32</v>
      </c>
      <c r="D34">
        <f t="shared" si="0"/>
        <v>4.5535398819863548</v>
      </c>
      <c r="E34">
        <v>0.59817220000000004</v>
      </c>
      <c r="F34">
        <v>2.7955039999999999E-5</v>
      </c>
      <c r="I34" s="1"/>
      <c r="L34" s="4"/>
      <c r="M34" s="3"/>
      <c r="N34" s="3"/>
      <c r="O34" s="3"/>
    </row>
    <row r="35" spans="1:15" x14ac:dyDescent="0.2">
      <c r="A35" t="s">
        <v>333</v>
      </c>
      <c r="B35" t="s">
        <v>180</v>
      </c>
      <c r="C35" t="s">
        <v>177</v>
      </c>
      <c r="D35">
        <f t="shared" si="0"/>
        <v>6.3118893668714362</v>
      </c>
      <c r="E35">
        <v>0.87459889999999996</v>
      </c>
      <c r="F35">
        <v>4.8765269999999995E-7</v>
      </c>
      <c r="I35" s="1"/>
    </row>
    <row r="36" spans="1:15" x14ac:dyDescent="0.2">
      <c r="A36" t="s">
        <v>333</v>
      </c>
      <c r="B36" t="s">
        <v>26</v>
      </c>
      <c r="C36" t="s">
        <v>48</v>
      </c>
      <c r="D36">
        <f t="shared" si="0"/>
        <v>4.6183940197088109</v>
      </c>
      <c r="E36">
        <v>0.60335629999999996</v>
      </c>
      <c r="F36">
        <v>2.40772E-5</v>
      </c>
    </row>
    <row r="37" spans="1:15" x14ac:dyDescent="0.2">
      <c r="A37" t="s">
        <v>335</v>
      </c>
      <c r="B37" t="s">
        <v>120</v>
      </c>
      <c r="C37" t="s">
        <v>100</v>
      </c>
      <c r="D37">
        <f t="shared" si="0"/>
        <v>4.4315624124499564</v>
      </c>
      <c r="E37">
        <v>0.62160409999999999</v>
      </c>
      <c r="F37">
        <v>3.7020100000000002E-5</v>
      </c>
    </row>
    <row r="38" spans="1:15" x14ac:dyDescent="0.2">
      <c r="A38" t="s">
        <v>335</v>
      </c>
      <c r="B38" t="s">
        <v>143</v>
      </c>
      <c r="C38" t="s">
        <v>100</v>
      </c>
      <c r="D38">
        <f t="shared" si="0"/>
        <v>5.9808296858484491</v>
      </c>
      <c r="E38">
        <v>0.5771385</v>
      </c>
      <c r="F38">
        <v>1.0451299999999999E-6</v>
      </c>
    </row>
    <row r="39" spans="1:15" x14ac:dyDescent="0.2">
      <c r="A39" t="s">
        <v>331</v>
      </c>
      <c r="B39" t="s">
        <v>163</v>
      </c>
      <c r="C39" t="s">
        <v>126</v>
      </c>
      <c r="D39">
        <f t="shared" si="0"/>
        <v>5.4584910225976371</v>
      </c>
      <c r="E39">
        <v>0.5176345</v>
      </c>
      <c r="F39">
        <v>3.4794370000000001E-6</v>
      </c>
    </row>
    <row r="40" spans="1:15" x14ac:dyDescent="0.2">
      <c r="A40" t="s">
        <v>333</v>
      </c>
      <c r="B40" t="s">
        <v>143</v>
      </c>
      <c r="C40" t="s">
        <v>126</v>
      </c>
      <c r="D40">
        <f t="shared" si="0"/>
        <v>6.0009858373749365</v>
      </c>
      <c r="E40">
        <v>0.57836330000000002</v>
      </c>
      <c r="F40">
        <v>9.9773260000000009E-7</v>
      </c>
    </row>
    <row r="41" spans="1:15" x14ac:dyDescent="0.2">
      <c r="A41" t="s">
        <v>333</v>
      </c>
      <c r="B41" t="s">
        <v>180</v>
      </c>
      <c r="C41" t="s">
        <v>126</v>
      </c>
      <c r="D41">
        <f t="shared" si="0"/>
        <v>5.4724474284724698</v>
      </c>
      <c r="E41">
        <v>0.8347194</v>
      </c>
      <c r="F41">
        <v>3.3693999999999999E-6</v>
      </c>
    </row>
    <row r="42" spans="1:15" x14ac:dyDescent="0.2">
      <c r="A42" t="s">
        <v>331</v>
      </c>
      <c r="B42" t="s">
        <v>143</v>
      </c>
      <c r="C42" t="s">
        <v>137</v>
      </c>
      <c r="D42">
        <f t="shared" si="0"/>
        <v>7.6008607375517716</v>
      </c>
      <c r="E42">
        <v>0.61491830000000003</v>
      </c>
      <c r="F42">
        <v>2.5069129999999999E-8</v>
      </c>
    </row>
    <row r="43" spans="1:15" x14ac:dyDescent="0.2">
      <c r="A43" t="s">
        <v>337</v>
      </c>
      <c r="B43" t="s">
        <v>163</v>
      </c>
      <c r="C43" t="s">
        <v>153</v>
      </c>
      <c r="D43">
        <f t="shared" si="0"/>
        <v>4.7417404351765287</v>
      </c>
      <c r="E43">
        <v>0.52904059999999997</v>
      </c>
      <c r="F43">
        <v>1.812423E-5</v>
      </c>
    </row>
    <row r="44" spans="1:15" x14ac:dyDescent="0.2">
      <c r="A44" t="s">
        <v>333</v>
      </c>
      <c r="B44" t="s">
        <v>26</v>
      </c>
      <c r="C44" t="s">
        <v>41</v>
      </c>
      <c r="D44">
        <f t="shared" si="0"/>
        <v>5.0140538961403855</v>
      </c>
      <c r="E44">
        <v>0.63356639999999997</v>
      </c>
      <c r="F44">
        <v>9.6815769999999993E-6</v>
      </c>
    </row>
    <row r="45" spans="1:15" x14ac:dyDescent="0.2">
      <c r="A45" t="s">
        <v>337</v>
      </c>
      <c r="B45" t="s">
        <v>180</v>
      </c>
      <c r="C45" t="s">
        <v>174</v>
      </c>
      <c r="D45">
        <f t="shared" si="0"/>
        <v>5.6010970995183813</v>
      </c>
      <c r="E45">
        <v>0.84156790000000004</v>
      </c>
      <c r="F45">
        <v>2.5055489999999999E-6</v>
      </c>
    </row>
    <row r="46" spans="1:15" x14ac:dyDescent="0.2">
      <c r="A46" t="s">
        <v>333</v>
      </c>
      <c r="B46" t="s">
        <v>120</v>
      </c>
      <c r="C46" t="s">
        <v>66</v>
      </c>
      <c r="D46">
        <f t="shared" si="0"/>
        <v>5.9561239471012151</v>
      </c>
      <c r="E46">
        <v>0.72913669999999997</v>
      </c>
      <c r="F46">
        <v>1.1063079999999999E-6</v>
      </c>
    </row>
    <row r="47" spans="1:15" x14ac:dyDescent="0.2">
      <c r="A47" t="s">
        <v>333</v>
      </c>
      <c r="B47" t="s">
        <v>120</v>
      </c>
      <c r="C47" t="s">
        <v>108</v>
      </c>
      <c r="D47">
        <f t="shared" si="0"/>
        <v>3.712387475627692</v>
      </c>
      <c r="E47">
        <v>0.55696369999999995</v>
      </c>
      <c r="F47">
        <v>1.939155E-4</v>
      </c>
    </row>
    <row r="48" spans="1:15" x14ac:dyDescent="0.2">
      <c r="A48" t="s">
        <v>333</v>
      </c>
      <c r="B48" t="s">
        <v>120</v>
      </c>
      <c r="C48" t="s">
        <v>62</v>
      </c>
      <c r="D48">
        <f t="shared" si="0"/>
        <v>3.8514827936360119</v>
      </c>
      <c r="E48">
        <v>0.57027349999999999</v>
      </c>
      <c r="F48">
        <v>1.4077229999999999E-4</v>
      </c>
    </row>
    <row r="49" spans="1:13" x14ac:dyDescent="0.2">
      <c r="A49" t="s">
        <v>333</v>
      </c>
      <c r="B49" t="s">
        <v>180</v>
      </c>
      <c r="C49" t="s">
        <v>179</v>
      </c>
      <c r="D49">
        <f t="shared" si="0"/>
        <v>4.3057727578134983</v>
      </c>
      <c r="E49">
        <v>0.75740070000000004</v>
      </c>
      <c r="F49">
        <v>4.945694E-5</v>
      </c>
    </row>
    <row r="50" spans="1:13" x14ac:dyDescent="0.2">
      <c r="A50" t="s">
        <v>333</v>
      </c>
      <c r="B50" t="s">
        <v>143</v>
      </c>
      <c r="C50" t="s">
        <v>132</v>
      </c>
      <c r="D50">
        <f t="shared" si="0"/>
        <v>6.1876441005765974</v>
      </c>
      <c r="E50">
        <v>0.58953869999999997</v>
      </c>
      <c r="F50">
        <v>6.4916619999999996E-7</v>
      </c>
    </row>
    <row r="51" spans="1:13" x14ac:dyDescent="0.2">
      <c r="A51" t="s">
        <v>334</v>
      </c>
      <c r="B51" t="s">
        <v>26</v>
      </c>
      <c r="C51" t="s">
        <v>46</v>
      </c>
      <c r="D51">
        <f t="shared" si="0"/>
        <v>4.55343068141344</v>
      </c>
      <c r="E51">
        <v>0.59816340000000001</v>
      </c>
      <c r="F51">
        <v>2.7962069999999999E-5</v>
      </c>
    </row>
    <row r="52" spans="1:13" x14ac:dyDescent="0.2">
      <c r="A52" t="s">
        <v>337</v>
      </c>
      <c r="B52" t="s">
        <v>150</v>
      </c>
      <c r="C52" t="s">
        <v>145</v>
      </c>
      <c r="D52">
        <f t="shared" si="0"/>
        <v>5.03636528844756</v>
      </c>
      <c r="E52">
        <v>0.53842500000000004</v>
      </c>
      <c r="F52">
        <v>9.1967570000000005E-6</v>
      </c>
    </row>
    <row r="53" spans="1:13" x14ac:dyDescent="0.2">
      <c r="A53" t="s">
        <v>337</v>
      </c>
      <c r="B53" t="s">
        <v>143</v>
      </c>
      <c r="C53" t="s">
        <v>138</v>
      </c>
      <c r="D53">
        <f t="shared" si="0"/>
        <v>5.2646897944975279</v>
      </c>
      <c r="E53">
        <v>0.53123319999999996</v>
      </c>
      <c r="F53">
        <v>5.436385E-6</v>
      </c>
    </row>
    <row r="54" spans="1:13" x14ac:dyDescent="0.2">
      <c r="A54" t="s">
        <v>333</v>
      </c>
      <c r="B54" t="s">
        <v>180</v>
      </c>
      <c r="C54" t="s">
        <v>169</v>
      </c>
      <c r="D54">
        <f t="shared" si="0"/>
        <v>4.4439329265144503</v>
      </c>
      <c r="E54">
        <v>0.76817919999999995</v>
      </c>
      <c r="F54">
        <v>3.5980489999999998E-5</v>
      </c>
    </row>
    <row r="55" spans="1:13" x14ac:dyDescent="0.2">
      <c r="A55" t="s">
        <v>338</v>
      </c>
      <c r="B55" t="s">
        <v>120</v>
      </c>
      <c r="C55" t="s">
        <v>89</v>
      </c>
      <c r="D55">
        <f t="shared" si="0"/>
        <v>4.2342443715949312</v>
      </c>
      <c r="E55">
        <v>0.60487120000000005</v>
      </c>
      <c r="F55">
        <v>5.8311689999999999E-5</v>
      </c>
      <c r="H55" s="1"/>
      <c r="I55" s="3"/>
      <c r="L55" s="3"/>
      <c r="M55" s="3"/>
    </row>
    <row r="56" spans="1:13" x14ac:dyDescent="0.2">
      <c r="A56" t="s">
        <v>337</v>
      </c>
      <c r="B56" t="s">
        <v>168</v>
      </c>
      <c r="C56" t="s">
        <v>164</v>
      </c>
      <c r="D56">
        <f t="shared" si="0"/>
        <v>6.5286243725747299</v>
      </c>
      <c r="E56">
        <v>0.5466974</v>
      </c>
      <c r="F56">
        <v>2.9605720000000003E-7</v>
      </c>
      <c r="H56" s="1"/>
      <c r="I56" s="3"/>
      <c r="L56" s="3"/>
      <c r="M56" s="3"/>
    </row>
    <row r="57" spans="1:13" x14ac:dyDescent="0.2">
      <c r="A57" t="s">
        <v>331</v>
      </c>
      <c r="B57" t="s">
        <v>120</v>
      </c>
      <c r="C57" t="s">
        <v>98</v>
      </c>
      <c r="D57">
        <f t="shared" si="0"/>
        <v>4.682851525528787</v>
      </c>
      <c r="E57">
        <v>0.56878150000000005</v>
      </c>
      <c r="F57">
        <v>2.0756230000000002E-5</v>
      </c>
      <c r="H57" s="1"/>
      <c r="I57" s="3"/>
      <c r="L57" s="3"/>
      <c r="M57" s="6"/>
    </row>
    <row r="58" spans="1:13" x14ac:dyDescent="0.2">
      <c r="A58" t="s">
        <v>335</v>
      </c>
      <c r="B58" t="s">
        <v>143</v>
      </c>
      <c r="C58" t="s">
        <v>139</v>
      </c>
      <c r="D58">
        <f t="shared" si="0"/>
        <v>5.045565092473967</v>
      </c>
      <c r="E58">
        <v>0.51621519999999999</v>
      </c>
      <c r="F58">
        <v>9.0039879999999994E-6</v>
      </c>
      <c r="H58" s="1"/>
      <c r="I58" s="3"/>
      <c r="L58" s="3"/>
      <c r="M58" s="3"/>
    </row>
    <row r="59" spans="1:13" x14ac:dyDescent="0.2">
      <c r="A59" t="s">
        <v>333</v>
      </c>
      <c r="B59" t="s">
        <v>168</v>
      </c>
      <c r="C59" t="s">
        <v>166</v>
      </c>
      <c r="D59">
        <f t="shared" si="0"/>
        <v>6.2461655520120845</v>
      </c>
      <c r="E59">
        <v>0.53091189999999999</v>
      </c>
      <c r="F59">
        <v>5.6732830000000001E-7</v>
      </c>
      <c r="H59" s="1"/>
      <c r="I59" s="3"/>
      <c r="L59" s="6"/>
      <c r="M59" s="3"/>
    </row>
    <row r="60" spans="1:13" x14ac:dyDescent="0.2">
      <c r="A60" t="s">
        <v>331</v>
      </c>
      <c r="B60" t="s">
        <v>26</v>
      </c>
      <c r="C60" t="s">
        <v>29</v>
      </c>
      <c r="D60">
        <f t="shared" si="0"/>
        <v>5.037133665059371</v>
      </c>
      <c r="E60">
        <v>0.56647579999999997</v>
      </c>
      <c r="F60">
        <v>9.1804999999999996E-6</v>
      </c>
      <c r="H60" s="1"/>
      <c r="I60" s="3"/>
      <c r="L60" s="3"/>
      <c r="M60" s="3"/>
    </row>
    <row r="61" spans="1:13" x14ac:dyDescent="0.2">
      <c r="A61" t="s">
        <v>331</v>
      </c>
      <c r="B61" t="s">
        <v>163</v>
      </c>
      <c r="C61" t="s">
        <v>29</v>
      </c>
      <c r="D61">
        <f t="shared" si="0"/>
        <v>6.6674007798848676</v>
      </c>
      <c r="E61">
        <v>0.59760590000000002</v>
      </c>
      <c r="F61">
        <v>2.150796E-7</v>
      </c>
      <c r="H61" s="1"/>
      <c r="I61" s="3"/>
      <c r="L61" s="6"/>
      <c r="M61" s="3"/>
    </row>
    <row r="62" spans="1:13" x14ac:dyDescent="0.2">
      <c r="A62" t="s">
        <v>333</v>
      </c>
      <c r="B62" t="s">
        <v>120</v>
      </c>
      <c r="C62" t="s">
        <v>29</v>
      </c>
      <c r="D62">
        <f t="shared" si="0"/>
        <v>3.933838503930208</v>
      </c>
      <c r="E62">
        <v>0.57796479999999995</v>
      </c>
      <c r="F62">
        <v>1.164559E-4</v>
      </c>
      <c r="H62" s="1"/>
      <c r="I62" s="3"/>
      <c r="L62" s="3"/>
      <c r="M62" s="3"/>
    </row>
    <row r="63" spans="1:13" x14ac:dyDescent="0.2">
      <c r="A63" t="s">
        <v>331</v>
      </c>
      <c r="B63" t="s">
        <v>26</v>
      </c>
      <c r="C63" t="s">
        <v>9</v>
      </c>
      <c r="D63">
        <f t="shared" si="0"/>
        <v>5.1219219169884953</v>
      </c>
      <c r="E63">
        <v>0.57328489999999999</v>
      </c>
      <c r="F63">
        <v>7.55228E-6</v>
      </c>
      <c r="H63" s="1"/>
      <c r="I63" s="3"/>
      <c r="L63" s="3"/>
      <c r="M63" s="3"/>
    </row>
    <row r="64" spans="1:13" x14ac:dyDescent="0.2">
      <c r="A64" t="s">
        <v>331</v>
      </c>
      <c r="B64" t="s">
        <v>120</v>
      </c>
      <c r="C64" t="s">
        <v>9</v>
      </c>
      <c r="D64">
        <f t="shared" si="0"/>
        <v>4.6559686747607474</v>
      </c>
      <c r="E64">
        <v>0.56641949999999996</v>
      </c>
      <c r="F64">
        <v>2.2081640000000002E-5</v>
      </c>
      <c r="H64" s="1"/>
      <c r="I64" s="3"/>
      <c r="L64" s="3"/>
      <c r="M64" s="3"/>
    </row>
    <row r="65" spans="1:13" x14ac:dyDescent="0.2">
      <c r="A65" t="s">
        <v>331</v>
      </c>
      <c r="B65" t="s">
        <v>143</v>
      </c>
      <c r="C65" t="s">
        <v>9</v>
      </c>
      <c r="D65">
        <f t="shared" si="0"/>
        <v>8.1077698406387793</v>
      </c>
      <c r="E65">
        <v>0.64080689999999996</v>
      </c>
      <c r="F65">
        <v>7.8024350000000007E-9</v>
      </c>
      <c r="H65" s="1"/>
      <c r="I65" s="3"/>
      <c r="L65" s="3"/>
      <c r="M65" s="3"/>
    </row>
    <row r="66" spans="1:13" x14ac:dyDescent="0.2">
      <c r="A66" t="s">
        <v>331</v>
      </c>
      <c r="B66" t="s">
        <v>163</v>
      </c>
      <c r="C66" t="s">
        <v>9</v>
      </c>
      <c r="D66">
        <f t="shared" ref="D66:D129" si="1">-LOG(F66)</f>
        <v>5.9235234032573469</v>
      </c>
      <c r="E66">
        <v>0.55005280000000001</v>
      </c>
      <c r="F66">
        <v>1.1925499999999999E-6</v>
      </c>
      <c r="H66" s="1"/>
      <c r="I66" s="3"/>
      <c r="L66" s="6"/>
      <c r="M66" s="3"/>
    </row>
    <row r="67" spans="1:13" x14ac:dyDescent="0.2">
      <c r="A67" t="s">
        <v>333</v>
      </c>
      <c r="B67" t="s">
        <v>28</v>
      </c>
      <c r="C67" t="s">
        <v>9</v>
      </c>
      <c r="D67">
        <f t="shared" si="1"/>
        <v>14.698326639543005</v>
      </c>
      <c r="E67">
        <v>0.67032380000000003</v>
      </c>
      <c r="F67" s="2">
        <v>2.002965E-15</v>
      </c>
      <c r="H67" s="1"/>
      <c r="I67" s="3"/>
      <c r="L67" s="3"/>
      <c r="M67" s="3"/>
    </row>
    <row r="68" spans="1:13" x14ac:dyDescent="0.2">
      <c r="A68" t="s">
        <v>333</v>
      </c>
      <c r="B68" t="s">
        <v>150</v>
      </c>
      <c r="C68" t="s">
        <v>9</v>
      </c>
      <c r="D68">
        <f t="shared" si="1"/>
        <v>6.0769322743696614</v>
      </c>
      <c r="E68">
        <v>0.60656659999999996</v>
      </c>
      <c r="F68">
        <v>8.3765989999999995E-7</v>
      </c>
      <c r="H68" s="1"/>
      <c r="I68" s="3"/>
      <c r="L68" s="3"/>
      <c r="M68" s="3"/>
    </row>
    <row r="69" spans="1:13" x14ac:dyDescent="0.2">
      <c r="A69" t="s">
        <v>333</v>
      </c>
      <c r="B69" t="s">
        <v>168</v>
      </c>
      <c r="C69" t="s">
        <v>9</v>
      </c>
      <c r="D69">
        <f t="shared" si="1"/>
        <v>7.8645874541150054</v>
      </c>
      <c r="E69">
        <v>0.61445570000000005</v>
      </c>
      <c r="F69">
        <v>1.3658799999999999E-8</v>
      </c>
      <c r="H69" s="1"/>
      <c r="I69" s="3"/>
      <c r="L69" s="3"/>
      <c r="M69" s="6"/>
    </row>
    <row r="70" spans="1:13" x14ac:dyDescent="0.2">
      <c r="A70" t="s">
        <v>331</v>
      </c>
      <c r="B70" t="s">
        <v>143</v>
      </c>
      <c r="C70" t="s">
        <v>121</v>
      </c>
      <c r="D70">
        <f t="shared" si="1"/>
        <v>6.2950108005376224</v>
      </c>
      <c r="E70">
        <v>0.53960379999999997</v>
      </c>
      <c r="F70">
        <v>5.0697810000000005E-7</v>
      </c>
      <c r="H70" s="1"/>
      <c r="I70" s="3"/>
      <c r="L70" s="6"/>
      <c r="M70" s="3"/>
    </row>
    <row r="71" spans="1:13" x14ac:dyDescent="0.2">
      <c r="A71" t="s">
        <v>331</v>
      </c>
      <c r="B71" t="s">
        <v>163</v>
      </c>
      <c r="C71" t="s">
        <v>121</v>
      </c>
      <c r="D71">
        <f t="shared" si="1"/>
        <v>5.2530241037334644</v>
      </c>
      <c r="E71">
        <v>0.50261370000000005</v>
      </c>
      <c r="F71">
        <v>5.584392E-6</v>
      </c>
      <c r="H71" s="1"/>
      <c r="I71" s="3"/>
      <c r="L71" s="3"/>
      <c r="M71" s="6"/>
    </row>
    <row r="72" spans="1:13" x14ac:dyDescent="0.2">
      <c r="A72" t="s">
        <v>333</v>
      </c>
      <c r="B72" t="s">
        <v>26</v>
      </c>
      <c r="C72" t="s">
        <v>49</v>
      </c>
      <c r="D72">
        <f t="shared" si="1"/>
        <v>4.5818635066286406</v>
      </c>
      <c r="E72">
        <v>0.60044450000000005</v>
      </c>
      <c r="F72">
        <v>2.6190059999999999E-5</v>
      </c>
      <c r="H72" s="1"/>
      <c r="I72" s="3"/>
      <c r="L72" s="3"/>
      <c r="M72" s="3"/>
    </row>
    <row r="73" spans="1:13" x14ac:dyDescent="0.2">
      <c r="A73" t="s">
        <v>333</v>
      </c>
      <c r="B73" t="s">
        <v>120</v>
      </c>
      <c r="C73" t="s">
        <v>49</v>
      </c>
      <c r="D73">
        <f t="shared" si="1"/>
        <v>5.7875396484073764</v>
      </c>
      <c r="E73">
        <v>0.71893569999999996</v>
      </c>
      <c r="F73">
        <v>1.631024E-6</v>
      </c>
      <c r="H73" s="1"/>
      <c r="I73" s="3"/>
      <c r="L73" s="3"/>
      <c r="M73" s="3"/>
    </row>
    <row r="74" spans="1:13" x14ac:dyDescent="0.2">
      <c r="A74" t="s">
        <v>333</v>
      </c>
      <c r="B74" t="s">
        <v>143</v>
      </c>
      <c r="C74" t="s">
        <v>49</v>
      </c>
      <c r="D74">
        <f t="shared" si="1"/>
        <v>10.074611165852581</v>
      </c>
      <c r="E74">
        <v>0.76539520000000005</v>
      </c>
      <c r="F74">
        <v>8.4214879999999999E-11</v>
      </c>
      <c r="H74" s="1"/>
      <c r="I74" s="3"/>
      <c r="L74" s="3"/>
      <c r="M74" s="6"/>
    </row>
    <row r="75" spans="1:13" x14ac:dyDescent="0.2">
      <c r="A75" t="s">
        <v>333</v>
      </c>
      <c r="B75" t="s">
        <v>163</v>
      </c>
      <c r="C75" t="s">
        <v>49</v>
      </c>
      <c r="D75">
        <f t="shared" si="1"/>
        <v>6.2761586421732289</v>
      </c>
      <c r="E75">
        <v>0.63088520000000003</v>
      </c>
      <c r="F75">
        <v>5.2946999999999999E-7</v>
      </c>
      <c r="H75" s="1"/>
      <c r="I75" s="3"/>
      <c r="L75" s="3"/>
      <c r="M75" s="3"/>
    </row>
    <row r="76" spans="1:13" x14ac:dyDescent="0.2">
      <c r="A76" t="s">
        <v>333</v>
      </c>
      <c r="B76" t="s">
        <v>28</v>
      </c>
      <c r="C76" t="s">
        <v>18</v>
      </c>
      <c r="D76">
        <f t="shared" si="1"/>
        <v>10.556304029486554</v>
      </c>
      <c r="E76">
        <v>0.54929570000000005</v>
      </c>
      <c r="F76" s="2">
        <v>2.7777679999999998E-11</v>
      </c>
      <c r="H76" s="1"/>
      <c r="I76" s="3"/>
      <c r="L76" s="3"/>
      <c r="M76" s="3"/>
    </row>
    <row r="77" spans="1:13" x14ac:dyDescent="0.2">
      <c r="A77" t="s">
        <v>333</v>
      </c>
      <c r="B77" t="s">
        <v>26</v>
      </c>
      <c r="C77" t="s">
        <v>18</v>
      </c>
      <c r="D77">
        <f t="shared" si="1"/>
        <v>5.2334141388514839</v>
      </c>
      <c r="E77">
        <v>0.64931229999999995</v>
      </c>
      <c r="F77">
        <v>5.8423269999999996E-6</v>
      </c>
      <c r="H77" s="1"/>
      <c r="I77" s="3"/>
      <c r="L77" s="3"/>
      <c r="M77" s="3"/>
    </row>
    <row r="78" spans="1:13" x14ac:dyDescent="0.2">
      <c r="A78" t="s">
        <v>333</v>
      </c>
      <c r="B78" t="s">
        <v>120</v>
      </c>
      <c r="C78" t="s">
        <v>18</v>
      </c>
      <c r="D78">
        <f t="shared" si="1"/>
        <v>3.7526388575563225</v>
      </c>
      <c r="E78">
        <v>0.5608571</v>
      </c>
      <c r="F78">
        <v>1.7675070000000001E-4</v>
      </c>
      <c r="H78" s="1"/>
      <c r="I78" s="3"/>
      <c r="L78" s="6"/>
      <c r="M78" s="3"/>
    </row>
    <row r="79" spans="1:13" x14ac:dyDescent="0.2">
      <c r="A79" t="s">
        <v>333</v>
      </c>
      <c r="B79" t="s">
        <v>143</v>
      </c>
      <c r="C79" t="s">
        <v>18</v>
      </c>
      <c r="D79">
        <f t="shared" si="1"/>
        <v>7.6884374825125983</v>
      </c>
      <c r="E79">
        <v>0.6692707</v>
      </c>
      <c r="F79">
        <v>2.0490969999999998E-8</v>
      </c>
      <c r="H79" s="1"/>
      <c r="I79" s="3"/>
      <c r="L79" s="3"/>
      <c r="M79" s="3"/>
    </row>
    <row r="80" spans="1:13" x14ac:dyDescent="0.2">
      <c r="A80" t="s">
        <v>333</v>
      </c>
      <c r="B80" t="s">
        <v>163</v>
      </c>
      <c r="C80" t="s">
        <v>18</v>
      </c>
      <c r="D80">
        <f t="shared" si="1"/>
        <v>5.2605327216407396</v>
      </c>
      <c r="E80">
        <v>0.56628480000000003</v>
      </c>
      <c r="F80">
        <v>5.4886719999999997E-6</v>
      </c>
      <c r="H80" s="1"/>
      <c r="I80" s="3"/>
      <c r="L80" s="3"/>
      <c r="M80" s="6"/>
    </row>
    <row r="81" spans="1:13" x14ac:dyDescent="0.2">
      <c r="A81" t="s">
        <v>333</v>
      </c>
      <c r="B81" t="s">
        <v>150</v>
      </c>
      <c r="C81" t="s">
        <v>148</v>
      </c>
      <c r="D81">
        <f t="shared" si="1"/>
        <v>7.5979168438466225</v>
      </c>
      <c r="E81">
        <v>0.68848980000000004</v>
      </c>
      <c r="F81">
        <v>2.5239640000000001E-8</v>
      </c>
      <c r="H81" s="1"/>
      <c r="I81" s="3"/>
      <c r="L81" s="6"/>
      <c r="M81" s="3"/>
    </row>
    <row r="82" spans="1:13" x14ac:dyDescent="0.2">
      <c r="A82" t="s">
        <v>336</v>
      </c>
      <c r="B82" t="s">
        <v>163</v>
      </c>
      <c r="C82" t="s">
        <v>155</v>
      </c>
      <c r="D82">
        <f t="shared" si="1"/>
        <v>5.7598530347630126</v>
      </c>
      <c r="E82">
        <v>0.53888780000000003</v>
      </c>
      <c r="F82">
        <v>1.7383890000000001E-6</v>
      </c>
      <c r="H82" s="1"/>
      <c r="I82" s="3"/>
      <c r="L82" s="3"/>
      <c r="M82" s="3"/>
    </row>
    <row r="83" spans="1:13" x14ac:dyDescent="0.2">
      <c r="A83" t="s">
        <v>333</v>
      </c>
      <c r="B83" t="s">
        <v>120</v>
      </c>
      <c r="C83" t="s">
        <v>115</v>
      </c>
      <c r="D83">
        <f t="shared" si="1"/>
        <v>4.4009319397816578</v>
      </c>
      <c r="E83">
        <v>0.61905379999999999</v>
      </c>
      <c r="F83">
        <v>3.9725380000000003E-5</v>
      </c>
      <c r="H83" s="1"/>
      <c r="I83" s="3"/>
      <c r="L83" s="3"/>
      <c r="M83" s="3"/>
    </row>
    <row r="84" spans="1:13" x14ac:dyDescent="0.2">
      <c r="A84" t="s">
        <v>333</v>
      </c>
      <c r="B84" t="s">
        <v>120</v>
      </c>
      <c r="C84" t="s">
        <v>114</v>
      </c>
      <c r="D84">
        <f t="shared" si="1"/>
        <v>4.360075850931465</v>
      </c>
      <c r="E84">
        <v>0.61562539999999999</v>
      </c>
      <c r="F84">
        <v>4.3643960000000001E-5</v>
      </c>
      <c r="H84" s="1"/>
      <c r="I84" s="3"/>
      <c r="L84" s="3"/>
      <c r="M84" s="3"/>
    </row>
    <row r="85" spans="1:13" x14ac:dyDescent="0.2">
      <c r="A85" t="s">
        <v>333</v>
      </c>
      <c r="B85" t="s">
        <v>120</v>
      </c>
      <c r="C85" t="s">
        <v>116</v>
      </c>
      <c r="D85">
        <f t="shared" si="1"/>
        <v>5.4742360266620018</v>
      </c>
      <c r="E85">
        <v>0.69894610000000001</v>
      </c>
      <c r="F85">
        <v>3.3555520000000001E-6</v>
      </c>
      <c r="H85" s="1"/>
      <c r="I85" s="3"/>
      <c r="L85" s="3"/>
      <c r="M85" s="3"/>
    </row>
    <row r="86" spans="1:13" x14ac:dyDescent="0.2">
      <c r="A86" t="s">
        <v>333</v>
      </c>
      <c r="B86" t="s">
        <v>163</v>
      </c>
      <c r="C86" t="s">
        <v>116</v>
      </c>
      <c r="D86">
        <f t="shared" si="1"/>
        <v>5.0396986446262515</v>
      </c>
      <c r="E86">
        <v>0.55080530000000005</v>
      </c>
      <c r="F86">
        <v>9.1264389999999996E-6</v>
      </c>
      <c r="H86" s="1"/>
      <c r="I86" s="3"/>
      <c r="L86" s="6"/>
      <c r="M86" s="3"/>
    </row>
    <row r="87" spans="1:13" x14ac:dyDescent="0.2">
      <c r="A87" t="s">
        <v>333</v>
      </c>
      <c r="B87" t="s">
        <v>28</v>
      </c>
      <c r="C87" t="s">
        <v>25</v>
      </c>
      <c r="D87">
        <f t="shared" si="1"/>
        <v>9.3040038667936429</v>
      </c>
      <c r="E87">
        <v>0.50460609999999995</v>
      </c>
      <c r="F87" s="2">
        <v>4.9658789999999999E-10</v>
      </c>
      <c r="H87" s="1"/>
      <c r="I87" s="3"/>
      <c r="L87" s="3"/>
      <c r="M87" s="3"/>
    </row>
    <row r="88" spans="1:13" x14ac:dyDescent="0.2">
      <c r="A88" t="s">
        <v>333</v>
      </c>
      <c r="B88" t="s">
        <v>26</v>
      </c>
      <c r="C88" t="s">
        <v>25</v>
      </c>
      <c r="D88">
        <f t="shared" si="1"/>
        <v>4.9002482481283787</v>
      </c>
      <c r="E88">
        <v>0.62512069999999997</v>
      </c>
      <c r="F88">
        <v>1.258206E-5</v>
      </c>
      <c r="H88" s="1"/>
      <c r="I88" s="3"/>
      <c r="L88" s="3"/>
      <c r="M88" s="3"/>
    </row>
    <row r="89" spans="1:13" x14ac:dyDescent="0.2">
      <c r="A89" t="s">
        <v>333</v>
      </c>
      <c r="B89" t="s">
        <v>180</v>
      </c>
      <c r="C89" t="s">
        <v>178</v>
      </c>
      <c r="D89">
        <f t="shared" si="1"/>
        <v>5.0233867725062273</v>
      </c>
      <c r="E89">
        <v>0.80840979999999996</v>
      </c>
      <c r="F89">
        <v>9.4757419999999996E-6</v>
      </c>
      <c r="H89" s="1"/>
      <c r="I89" s="3"/>
      <c r="L89" s="3"/>
      <c r="M89" s="3"/>
    </row>
    <row r="90" spans="1:13" x14ac:dyDescent="0.2">
      <c r="A90" t="s">
        <v>333</v>
      </c>
      <c r="B90" t="s">
        <v>26</v>
      </c>
      <c r="C90" t="s">
        <v>55</v>
      </c>
      <c r="D90">
        <f t="shared" si="1"/>
        <v>5.402612658082667</v>
      </c>
      <c r="E90">
        <v>0.66099379999999996</v>
      </c>
      <c r="F90">
        <v>3.9571940000000002E-6</v>
      </c>
      <c r="H90" s="1"/>
      <c r="I90" s="3"/>
      <c r="L90" s="3"/>
      <c r="M90" s="6"/>
    </row>
    <row r="91" spans="1:13" x14ac:dyDescent="0.2">
      <c r="A91" t="s">
        <v>333</v>
      </c>
      <c r="B91" t="s">
        <v>26</v>
      </c>
      <c r="C91" t="s">
        <v>53</v>
      </c>
      <c r="D91">
        <f t="shared" si="1"/>
        <v>5.6137143994608794</v>
      </c>
      <c r="E91">
        <v>0.67502430000000002</v>
      </c>
      <c r="F91">
        <v>2.433804E-6</v>
      </c>
      <c r="H91" s="1"/>
      <c r="I91" s="3"/>
      <c r="L91" s="3"/>
      <c r="M91" s="3"/>
    </row>
    <row r="92" spans="1:13" x14ac:dyDescent="0.2">
      <c r="A92" t="s">
        <v>333</v>
      </c>
      <c r="B92" t="s">
        <v>143</v>
      </c>
      <c r="C92" t="s">
        <v>53</v>
      </c>
      <c r="D92">
        <f t="shared" si="1"/>
        <v>7.2795996266725496</v>
      </c>
      <c r="E92">
        <v>0.64922789999999997</v>
      </c>
      <c r="F92">
        <v>5.2529150000000002E-8</v>
      </c>
      <c r="H92" s="1"/>
      <c r="I92" s="3"/>
      <c r="L92" s="3"/>
      <c r="M92" s="3"/>
    </row>
    <row r="93" spans="1:13" x14ac:dyDescent="0.2">
      <c r="A93" t="s">
        <v>333</v>
      </c>
      <c r="B93" t="s">
        <v>163</v>
      </c>
      <c r="C93" t="s">
        <v>53</v>
      </c>
      <c r="D93">
        <f t="shared" si="1"/>
        <v>8.7997373457589543</v>
      </c>
      <c r="E93">
        <v>0.75275840000000005</v>
      </c>
      <c r="F93">
        <v>1.5858520000000001E-9</v>
      </c>
      <c r="H93" s="1"/>
      <c r="I93" s="3"/>
      <c r="L93" s="3"/>
      <c r="M93" s="3"/>
    </row>
    <row r="94" spans="1:13" x14ac:dyDescent="0.2">
      <c r="A94" t="s">
        <v>333</v>
      </c>
      <c r="B94" t="s">
        <v>180</v>
      </c>
      <c r="C94" t="s">
        <v>53</v>
      </c>
      <c r="D94">
        <f t="shared" si="1"/>
        <v>5.5774081905634967</v>
      </c>
      <c r="E94">
        <v>0.84032850000000003</v>
      </c>
      <c r="F94">
        <v>2.6460120000000001E-6</v>
      </c>
      <c r="H94" s="1"/>
      <c r="I94" s="3"/>
      <c r="L94" s="3"/>
      <c r="M94" s="3"/>
    </row>
    <row r="95" spans="1:13" x14ac:dyDescent="0.2">
      <c r="A95" t="s">
        <v>333</v>
      </c>
      <c r="B95" t="s">
        <v>120</v>
      </c>
      <c r="C95" t="s">
        <v>118</v>
      </c>
      <c r="D95">
        <f t="shared" si="1"/>
        <v>4.3051934930153557</v>
      </c>
      <c r="E95">
        <v>0.61097140000000005</v>
      </c>
      <c r="F95">
        <v>4.9522950000000003E-5</v>
      </c>
      <c r="H95" s="1"/>
      <c r="I95" s="3"/>
      <c r="L95" s="6"/>
      <c r="M95" s="3"/>
    </row>
    <row r="96" spans="1:13" x14ac:dyDescent="0.2">
      <c r="A96" t="s">
        <v>333</v>
      </c>
      <c r="B96" t="s">
        <v>143</v>
      </c>
      <c r="C96" t="s">
        <v>118</v>
      </c>
      <c r="D96">
        <f t="shared" si="1"/>
        <v>5.5499684013909656</v>
      </c>
      <c r="E96">
        <v>0.55008860000000004</v>
      </c>
      <c r="F96">
        <v>2.8185880000000001E-6</v>
      </c>
      <c r="H96" s="1"/>
      <c r="I96" s="3"/>
      <c r="L96" s="3"/>
      <c r="M96" s="3"/>
    </row>
    <row r="97" spans="1:13" x14ac:dyDescent="0.2">
      <c r="A97" t="s">
        <v>333</v>
      </c>
      <c r="B97" t="s">
        <v>120</v>
      </c>
      <c r="C97" t="s">
        <v>113</v>
      </c>
      <c r="D97">
        <f t="shared" si="1"/>
        <v>5.6717906815335679</v>
      </c>
      <c r="E97">
        <v>0.71171010000000001</v>
      </c>
      <c r="F97">
        <v>2.129165E-6</v>
      </c>
      <c r="H97" s="1"/>
      <c r="I97" s="3"/>
      <c r="L97" s="3"/>
      <c r="M97" s="3"/>
    </row>
    <row r="98" spans="1:13" x14ac:dyDescent="0.2">
      <c r="A98" t="s">
        <v>333</v>
      </c>
      <c r="B98" t="s">
        <v>120</v>
      </c>
      <c r="C98" t="s">
        <v>117</v>
      </c>
      <c r="D98">
        <f t="shared" si="1"/>
        <v>3.8581900840100851</v>
      </c>
      <c r="E98">
        <v>0.57090510000000005</v>
      </c>
      <c r="F98">
        <v>1.3861489999999999E-4</v>
      </c>
      <c r="H98" s="1"/>
      <c r="I98" s="3"/>
      <c r="L98" s="3"/>
      <c r="M98" s="3"/>
    </row>
    <row r="99" spans="1:13" x14ac:dyDescent="0.2">
      <c r="A99" t="s">
        <v>333</v>
      </c>
      <c r="B99" t="s">
        <v>120</v>
      </c>
      <c r="C99" t="s">
        <v>91</v>
      </c>
      <c r="D99">
        <f t="shared" si="1"/>
        <v>5.0025750813230419</v>
      </c>
      <c r="E99">
        <v>0.66614010000000001</v>
      </c>
      <c r="F99">
        <v>9.9408820000000008E-6</v>
      </c>
      <c r="H99" s="1"/>
      <c r="I99" s="3"/>
      <c r="L99" s="3"/>
      <c r="M99" s="3"/>
    </row>
    <row r="100" spans="1:13" x14ac:dyDescent="0.2">
      <c r="A100" t="s">
        <v>331</v>
      </c>
      <c r="B100" t="s">
        <v>163</v>
      </c>
      <c r="C100" t="s">
        <v>7</v>
      </c>
      <c r="D100">
        <f t="shared" si="1"/>
        <v>8.7725470354523711</v>
      </c>
      <c r="E100">
        <v>0.70722859999999999</v>
      </c>
      <c r="F100">
        <v>1.6883130000000001E-9</v>
      </c>
      <c r="H100" s="1"/>
      <c r="I100" s="3"/>
      <c r="L100" s="3"/>
      <c r="M100" s="3"/>
    </row>
    <row r="101" spans="1:13" x14ac:dyDescent="0.2">
      <c r="A101" t="s">
        <v>333</v>
      </c>
      <c r="B101" t="s">
        <v>28</v>
      </c>
      <c r="C101" t="s">
        <v>7</v>
      </c>
      <c r="D101">
        <f t="shared" si="1"/>
        <v>12.988342452515797</v>
      </c>
      <c r="E101">
        <v>0.62489510000000004</v>
      </c>
      <c r="F101" s="2">
        <v>1.027206E-13</v>
      </c>
      <c r="H101" s="1"/>
      <c r="I101" s="3"/>
      <c r="L101" s="3"/>
      <c r="M101" s="3"/>
    </row>
    <row r="102" spans="1:13" x14ac:dyDescent="0.2">
      <c r="A102" t="s">
        <v>333</v>
      </c>
      <c r="B102" t="s">
        <v>26</v>
      </c>
      <c r="C102" t="s">
        <v>7</v>
      </c>
      <c r="D102">
        <f t="shared" si="1"/>
        <v>6.5291245894677958</v>
      </c>
      <c r="E102">
        <v>0.7294484</v>
      </c>
      <c r="F102">
        <v>2.9571640000000002E-7</v>
      </c>
      <c r="H102" s="1"/>
      <c r="I102" s="3"/>
      <c r="L102" s="3"/>
      <c r="M102" s="3"/>
    </row>
    <row r="103" spans="1:13" x14ac:dyDescent="0.2">
      <c r="A103" t="s">
        <v>333</v>
      </c>
      <c r="B103" t="s">
        <v>120</v>
      </c>
      <c r="C103" t="s">
        <v>7</v>
      </c>
      <c r="D103">
        <f t="shared" si="1"/>
        <v>4.9450802901706066</v>
      </c>
      <c r="E103">
        <v>0.66190400000000005</v>
      </c>
      <c r="F103">
        <v>1.1348009999999999E-5</v>
      </c>
      <c r="H103" s="1"/>
      <c r="I103" s="3"/>
      <c r="L103" s="3"/>
      <c r="M103" s="3"/>
    </row>
    <row r="104" spans="1:13" x14ac:dyDescent="0.2">
      <c r="A104" t="s">
        <v>333</v>
      </c>
      <c r="B104" t="s">
        <v>143</v>
      </c>
      <c r="C104" t="s">
        <v>7</v>
      </c>
      <c r="D104">
        <f t="shared" si="1"/>
        <v>10.880280692596124</v>
      </c>
      <c r="E104">
        <v>0.79107879999999997</v>
      </c>
      <c r="F104">
        <v>1.317405E-11</v>
      </c>
      <c r="H104" s="1"/>
      <c r="I104" s="3"/>
      <c r="L104" s="3"/>
      <c r="M104" s="3"/>
    </row>
    <row r="105" spans="1:13" x14ac:dyDescent="0.2">
      <c r="A105" t="s">
        <v>333</v>
      </c>
      <c r="B105" t="s">
        <v>168</v>
      </c>
      <c r="C105" t="s">
        <v>7</v>
      </c>
      <c r="D105">
        <f t="shared" si="1"/>
        <v>5.9858261111063529</v>
      </c>
      <c r="E105">
        <v>0.51587609999999995</v>
      </c>
      <c r="F105">
        <v>1.0331750000000001E-6</v>
      </c>
      <c r="H105" s="1"/>
      <c r="I105" s="3"/>
      <c r="L105" s="3"/>
      <c r="M105" s="6"/>
    </row>
    <row r="106" spans="1:13" x14ac:dyDescent="0.2">
      <c r="A106" t="s">
        <v>333</v>
      </c>
      <c r="B106" t="s">
        <v>180</v>
      </c>
      <c r="C106" t="s">
        <v>7</v>
      </c>
      <c r="D106">
        <f t="shared" si="1"/>
        <v>5.2947590232517889</v>
      </c>
      <c r="E106">
        <v>0.82477109999999998</v>
      </c>
      <c r="F106">
        <v>5.0727209999999997E-6</v>
      </c>
      <c r="H106" s="1"/>
      <c r="I106" s="3"/>
      <c r="L106" s="6"/>
      <c r="M106" s="3"/>
    </row>
    <row r="107" spans="1:13" x14ac:dyDescent="0.2">
      <c r="A107" t="s">
        <v>331</v>
      </c>
      <c r="B107" t="s">
        <v>163</v>
      </c>
      <c r="C107" t="s">
        <v>97</v>
      </c>
      <c r="D107">
        <f t="shared" si="1"/>
        <v>9.9882300044019505</v>
      </c>
      <c r="E107">
        <v>0.75656659999999998</v>
      </c>
      <c r="F107">
        <v>1.0274720000000001E-10</v>
      </c>
      <c r="H107" s="1"/>
      <c r="I107" s="3"/>
      <c r="L107" s="3"/>
      <c r="M107" s="3"/>
    </row>
    <row r="108" spans="1:13" x14ac:dyDescent="0.2">
      <c r="A108" t="s">
        <v>333</v>
      </c>
      <c r="B108" t="s">
        <v>120</v>
      </c>
      <c r="C108" t="s">
        <v>97</v>
      </c>
      <c r="D108">
        <f t="shared" si="1"/>
        <v>5.9783187792202499</v>
      </c>
      <c r="E108">
        <v>0.73045190000000004</v>
      </c>
      <c r="F108">
        <v>1.0511899999999999E-6</v>
      </c>
      <c r="H108" s="1"/>
      <c r="I108" s="3"/>
      <c r="L108" s="3"/>
      <c r="M108" s="3"/>
    </row>
    <row r="109" spans="1:13" x14ac:dyDescent="0.2">
      <c r="A109" t="s">
        <v>333</v>
      </c>
      <c r="B109" t="s">
        <v>143</v>
      </c>
      <c r="C109" t="s">
        <v>97</v>
      </c>
      <c r="D109">
        <f t="shared" si="1"/>
        <v>6.2420095769307631</v>
      </c>
      <c r="E109">
        <v>0.59273750000000003</v>
      </c>
      <c r="F109">
        <v>5.7278339999999997E-7</v>
      </c>
      <c r="H109" s="1"/>
      <c r="I109" s="3"/>
      <c r="L109" s="3"/>
      <c r="M109" s="3"/>
    </row>
    <row r="110" spans="1:13" x14ac:dyDescent="0.2">
      <c r="A110" t="s">
        <v>336</v>
      </c>
      <c r="B110" t="s">
        <v>120</v>
      </c>
      <c r="C110" t="s">
        <v>74</v>
      </c>
      <c r="D110">
        <f t="shared" si="1"/>
        <v>4.6201730979641527</v>
      </c>
      <c r="E110">
        <v>0.56325530000000001</v>
      </c>
      <c r="F110">
        <v>2.3978769999999999E-5</v>
      </c>
      <c r="H110" s="1"/>
      <c r="I110" s="3"/>
      <c r="L110" s="3"/>
      <c r="M110" s="3"/>
    </row>
    <row r="111" spans="1:13" x14ac:dyDescent="0.2">
      <c r="A111" t="s">
        <v>337</v>
      </c>
      <c r="B111" t="s">
        <v>180</v>
      </c>
      <c r="C111" t="s">
        <v>176</v>
      </c>
      <c r="D111">
        <f t="shared" si="1"/>
        <v>5.1039113837416217</v>
      </c>
      <c r="E111">
        <v>0.81341799999999997</v>
      </c>
      <c r="F111">
        <v>7.8720640000000003E-6</v>
      </c>
      <c r="H111" s="1"/>
      <c r="I111" s="3"/>
      <c r="L111" s="3"/>
      <c r="M111" s="3"/>
    </row>
    <row r="112" spans="1:13" x14ac:dyDescent="0.2">
      <c r="A112" t="s">
        <v>333</v>
      </c>
      <c r="B112" t="s">
        <v>120</v>
      </c>
      <c r="C112" t="s">
        <v>109</v>
      </c>
      <c r="D112">
        <f t="shared" si="1"/>
        <v>4.0424522828835476</v>
      </c>
      <c r="E112">
        <v>0.58789820000000004</v>
      </c>
      <c r="F112">
        <v>9.0687560000000006E-5</v>
      </c>
      <c r="H112" s="1"/>
      <c r="I112" s="3"/>
      <c r="L112" s="3"/>
      <c r="M112" s="3"/>
    </row>
    <row r="113" spans="1:13" x14ac:dyDescent="0.2">
      <c r="A113" t="s">
        <v>334</v>
      </c>
      <c r="B113" t="s">
        <v>26</v>
      </c>
      <c r="C113" t="s">
        <v>35</v>
      </c>
      <c r="D113">
        <f t="shared" si="1"/>
        <v>5.4758303673109188</v>
      </c>
      <c r="E113">
        <v>0.66592739999999995</v>
      </c>
      <c r="F113">
        <v>3.3432559999999999E-6</v>
      </c>
      <c r="H113" s="1"/>
      <c r="I113" s="3"/>
      <c r="L113" s="3"/>
      <c r="M113" s="3"/>
    </row>
    <row r="114" spans="1:13" x14ac:dyDescent="0.2">
      <c r="A114" t="s">
        <v>331</v>
      </c>
      <c r="B114" t="s">
        <v>120</v>
      </c>
      <c r="C114" t="s">
        <v>76</v>
      </c>
      <c r="D114">
        <f t="shared" si="1"/>
        <v>5.3052362028726456</v>
      </c>
      <c r="E114">
        <v>0.62015120000000001</v>
      </c>
      <c r="F114">
        <v>4.951808E-6</v>
      </c>
      <c r="H114" s="1"/>
      <c r="I114" s="3"/>
      <c r="L114" s="3"/>
      <c r="M114" s="3"/>
    </row>
    <row r="115" spans="1:13" x14ac:dyDescent="0.2">
      <c r="A115" t="s">
        <v>331</v>
      </c>
      <c r="B115" t="s">
        <v>143</v>
      </c>
      <c r="C115" t="s">
        <v>15</v>
      </c>
      <c r="D115">
        <f t="shared" si="1"/>
        <v>6.8914539178725827</v>
      </c>
      <c r="E115">
        <v>0.57562000000000002</v>
      </c>
      <c r="F115">
        <v>1.283944E-7</v>
      </c>
      <c r="H115" s="1"/>
      <c r="I115" s="3"/>
      <c r="L115" s="3"/>
      <c r="M115" s="6"/>
    </row>
    <row r="116" spans="1:13" x14ac:dyDescent="0.2">
      <c r="A116" t="s">
        <v>331</v>
      </c>
      <c r="B116" t="s">
        <v>163</v>
      </c>
      <c r="C116" t="s">
        <v>15</v>
      </c>
      <c r="D116">
        <f t="shared" si="1"/>
        <v>6.262527542276918</v>
      </c>
      <c r="E116">
        <v>0.57235930000000002</v>
      </c>
      <c r="F116">
        <v>5.4635189999999998E-7</v>
      </c>
      <c r="H116" s="1"/>
      <c r="I116" s="3"/>
      <c r="L116" s="3"/>
      <c r="M116" s="3"/>
    </row>
    <row r="117" spans="1:13" x14ac:dyDescent="0.2">
      <c r="A117" t="s">
        <v>333</v>
      </c>
      <c r="B117" t="s">
        <v>28</v>
      </c>
      <c r="C117" t="s">
        <v>15</v>
      </c>
      <c r="D117">
        <f t="shared" si="1"/>
        <v>11.648654836295156</v>
      </c>
      <c r="E117">
        <v>0.58497250000000001</v>
      </c>
      <c r="F117" s="2">
        <v>2.2456660000000002E-12</v>
      </c>
      <c r="H117" s="1"/>
      <c r="I117" s="3"/>
      <c r="L117" s="3"/>
      <c r="M117" s="3"/>
    </row>
    <row r="118" spans="1:13" x14ac:dyDescent="0.2">
      <c r="A118" t="s">
        <v>334</v>
      </c>
      <c r="B118" t="s">
        <v>180</v>
      </c>
      <c r="C118" t="s">
        <v>170</v>
      </c>
      <c r="D118">
        <f t="shared" si="1"/>
        <v>5.0100258303311618</v>
      </c>
      <c r="E118">
        <v>0.80756589999999995</v>
      </c>
      <c r="F118">
        <v>9.7717910000000006E-6</v>
      </c>
      <c r="H118" s="1"/>
      <c r="I118" s="3"/>
      <c r="L118" s="3"/>
      <c r="M118" s="3"/>
    </row>
    <row r="119" spans="1:13" x14ac:dyDescent="0.2">
      <c r="A119" t="s">
        <v>334</v>
      </c>
      <c r="B119" t="s">
        <v>120</v>
      </c>
      <c r="C119" t="s">
        <v>57</v>
      </c>
      <c r="D119">
        <f t="shared" si="1"/>
        <v>4.5807950902375785</v>
      </c>
      <c r="E119">
        <v>0.5597491</v>
      </c>
      <c r="F119">
        <v>2.6254569999999999E-5</v>
      </c>
      <c r="H119" s="1"/>
      <c r="I119" s="3"/>
      <c r="L119" s="6"/>
      <c r="M119" s="3"/>
    </row>
    <row r="120" spans="1:13" x14ac:dyDescent="0.2">
      <c r="A120" t="s">
        <v>333</v>
      </c>
      <c r="B120" t="s">
        <v>26</v>
      </c>
      <c r="C120" t="s">
        <v>54</v>
      </c>
      <c r="D120">
        <f t="shared" si="1"/>
        <v>5.7705144919000411</v>
      </c>
      <c r="E120">
        <v>0.68506849999999997</v>
      </c>
      <c r="F120">
        <v>1.696233E-6</v>
      </c>
      <c r="H120" s="1"/>
      <c r="I120" s="3"/>
      <c r="L120" s="3"/>
      <c r="M120" s="3"/>
    </row>
    <row r="121" spans="1:13" x14ac:dyDescent="0.2">
      <c r="A121" t="s">
        <v>337</v>
      </c>
      <c r="B121" t="s">
        <v>180</v>
      </c>
      <c r="C121" t="s">
        <v>171</v>
      </c>
      <c r="D121">
        <f t="shared" si="1"/>
        <v>4.4869404266102944</v>
      </c>
      <c r="E121">
        <v>0.7714356</v>
      </c>
      <c r="F121">
        <v>3.2588139999999997E-5</v>
      </c>
      <c r="H121" s="1"/>
      <c r="I121" s="3"/>
      <c r="L121" s="3"/>
      <c r="M121" s="3"/>
    </row>
    <row r="122" spans="1:13" x14ac:dyDescent="0.2">
      <c r="A122" t="s">
        <v>333</v>
      </c>
      <c r="B122" t="s">
        <v>143</v>
      </c>
      <c r="C122" t="s">
        <v>122</v>
      </c>
      <c r="D122">
        <f t="shared" si="1"/>
        <v>6.1797428939394203</v>
      </c>
      <c r="E122">
        <v>0.58907169999999998</v>
      </c>
      <c r="F122">
        <v>6.6108469999999999E-7</v>
      </c>
      <c r="H122" s="1"/>
      <c r="I122" s="3"/>
      <c r="L122" s="3"/>
      <c r="M122" s="3"/>
    </row>
    <row r="123" spans="1:13" x14ac:dyDescent="0.2">
      <c r="A123" t="s">
        <v>333</v>
      </c>
      <c r="B123" t="s">
        <v>163</v>
      </c>
      <c r="C123" t="s">
        <v>151</v>
      </c>
      <c r="D123">
        <f t="shared" si="1"/>
        <v>4.8699207704792036</v>
      </c>
      <c r="E123">
        <v>0.53853010000000001</v>
      </c>
      <c r="F123">
        <v>1.349209E-5</v>
      </c>
      <c r="H123" s="1"/>
      <c r="I123" s="3"/>
      <c r="L123" s="3"/>
      <c r="M123" s="3"/>
    </row>
    <row r="124" spans="1:13" x14ac:dyDescent="0.2">
      <c r="A124" t="s">
        <v>334</v>
      </c>
      <c r="B124" t="s">
        <v>180</v>
      </c>
      <c r="C124" t="s">
        <v>175</v>
      </c>
      <c r="D124">
        <f t="shared" si="1"/>
        <v>5.4641954092510234</v>
      </c>
      <c r="E124">
        <v>0.77229460000000005</v>
      </c>
      <c r="F124">
        <v>3.4340340000000002E-6</v>
      </c>
      <c r="H124" s="1"/>
      <c r="I124" s="3"/>
      <c r="L124" s="3"/>
      <c r="M124" s="3"/>
    </row>
    <row r="125" spans="1:13" x14ac:dyDescent="0.2">
      <c r="A125" t="s">
        <v>331</v>
      </c>
      <c r="B125" t="s">
        <v>26</v>
      </c>
      <c r="C125" t="s">
        <v>44</v>
      </c>
      <c r="D125">
        <f t="shared" si="1"/>
        <v>4.3199413809022094</v>
      </c>
      <c r="E125">
        <v>0.50460749999999999</v>
      </c>
      <c r="F125">
        <v>4.7869469999999998E-5</v>
      </c>
      <c r="H125" s="1"/>
      <c r="I125" s="3"/>
      <c r="L125" s="3"/>
      <c r="M125" s="3"/>
    </row>
    <row r="126" spans="1:13" x14ac:dyDescent="0.2">
      <c r="A126" t="s">
        <v>331</v>
      </c>
      <c r="B126" t="s">
        <v>120</v>
      </c>
      <c r="C126" t="s">
        <v>44</v>
      </c>
      <c r="D126">
        <f t="shared" si="1"/>
        <v>4.9371293341089588</v>
      </c>
      <c r="E126">
        <v>0.59052470000000001</v>
      </c>
      <c r="F126">
        <v>1.155768E-5</v>
      </c>
      <c r="H126" s="1"/>
      <c r="I126" s="3"/>
      <c r="L126" s="3"/>
      <c r="M126" s="3"/>
    </row>
    <row r="127" spans="1:13" x14ac:dyDescent="0.2">
      <c r="A127" t="s">
        <v>331</v>
      </c>
      <c r="B127" t="s">
        <v>143</v>
      </c>
      <c r="C127" t="s">
        <v>44</v>
      </c>
      <c r="D127">
        <f t="shared" si="1"/>
        <v>7.5348650050895909</v>
      </c>
      <c r="E127">
        <v>0.61141679999999998</v>
      </c>
      <c r="F127">
        <v>2.918334E-8</v>
      </c>
      <c r="H127" s="1"/>
      <c r="I127" s="5"/>
      <c r="L127" s="5"/>
      <c r="M127" s="5"/>
    </row>
    <row r="128" spans="1:13" x14ac:dyDescent="0.2">
      <c r="A128" t="s">
        <v>333</v>
      </c>
      <c r="B128" t="s">
        <v>120</v>
      </c>
      <c r="C128" t="s">
        <v>107</v>
      </c>
      <c r="D128">
        <f t="shared" si="1"/>
        <v>5.3427987689201633</v>
      </c>
      <c r="E128">
        <v>0.69014249999999999</v>
      </c>
      <c r="F128">
        <v>4.5415200000000002E-6</v>
      </c>
      <c r="H128" s="1"/>
      <c r="I128" s="5"/>
      <c r="L128" s="5"/>
      <c r="M128" s="6"/>
    </row>
    <row r="129" spans="1:13" x14ac:dyDescent="0.2">
      <c r="A129" t="s">
        <v>335</v>
      </c>
      <c r="B129" t="s">
        <v>143</v>
      </c>
      <c r="C129" t="s">
        <v>134</v>
      </c>
      <c r="D129">
        <f t="shared" si="1"/>
        <v>5.5392323148152069</v>
      </c>
      <c r="E129">
        <v>0.54939300000000002</v>
      </c>
      <c r="F129">
        <v>2.8891340000000001E-6</v>
      </c>
      <c r="H129" s="1"/>
      <c r="I129" s="5"/>
      <c r="L129" s="6"/>
      <c r="M129" s="5"/>
    </row>
    <row r="130" spans="1:13" x14ac:dyDescent="0.2">
      <c r="A130" t="s">
        <v>333</v>
      </c>
      <c r="B130" t="s">
        <v>120</v>
      </c>
      <c r="C130" t="s">
        <v>101</v>
      </c>
      <c r="D130">
        <f t="shared" ref="D130:D193" si="2">-LOG(F130)</f>
        <v>4.2875480483753066</v>
      </c>
      <c r="E130">
        <v>0.60946310000000004</v>
      </c>
      <c r="F130">
        <v>5.1576509999999997E-5</v>
      </c>
      <c r="H130" s="1"/>
      <c r="I130" s="5"/>
      <c r="L130" s="5"/>
      <c r="M130" s="6"/>
    </row>
    <row r="131" spans="1:13" x14ac:dyDescent="0.2">
      <c r="A131" t="s">
        <v>331</v>
      </c>
      <c r="B131" t="s">
        <v>120</v>
      </c>
      <c r="C131" t="s">
        <v>86</v>
      </c>
      <c r="D131">
        <f t="shared" si="2"/>
        <v>5.1005301377041619</v>
      </c>
      <c r="E131">
        <v>0.60393960000000002</v>
      </c>
      <c r="F131">
        <v>7.9335919999999995E-6</v>
      </c>
      <c r="H131" s="1"/>
      <c r="I131" s="5"/>
      <c r="L131" s="5"/>
      <c r="M131" s="5"/>
    </row>
    <row r="132" spans="1:13" x14ac:dyDescent="0.2">
      <c r="A132" t="s">
        <v>334</v>
      </c>
      <c r="B132" t="s">
        <v>143</v>
      </c>
      <c r="C132" t="s">
        <v>128</v>
      </c>
      <c r="D132">
        <f t="shared" si="2"/>
        <v>8.9543023593426838</v>
      </c>
      <c r="E132">
        <v>0.68029740000000005</v>
      </c>
      <c r="F132">
        <v>1.110958E-9</v>
      </c>
      <c r="H132" s="1"/>
      <c r="I132" s="5"/>
      <c r="L132" s="5"/>
      <c r="M132" s="6"/>
    </row>
    <row r="133" spans="1:13" x14ac:dyDescent="0.2">
      <c r="A133" t="s">
        <v>333</v>
      </c>
      <c r="B133" t="s">
        <v>143</v>
      </c>
      <c r="C133" t="s">
        <v>135</v>
      </c>
      <c r="D133">
        <f t="shared" si="2"/>
        <v>4.8893900904271534</v>
      </c>
      <c r="E133">
        <v>0.50521890000000003</v>
      </c>
      <c r="F133">
        <v>1.29006E-5</v>
      </c>
      <c r="H133" s="1"/>
      <c r="I133" s="5"/>
      <c r="L133" s="5"/>
      <c r="M133" s="6"/>
    </row>
    <row r="134" spans="1:13" x14ac:dyDescent="0.2">
      <c r="A134" t="s">
        <v>331</v>
      </c>
      <c r="B134" t="s">
        <v>143</v>
      </c>
      <c r="C134" t="s">
        <v>136</v>
      </c>
      <c r="D134">
        <f t="shared" si="2"/>
        <v>7.0393027634108627</v>
      </c>
      <c r="E134">
        <v>0.58411829999999998</v>
      </c>
      <c r="F134">
        <v>9.1347620000000003E-8</v>
      </c>
      <c r="H134" s="1"/>
      <c r="I134" s="5"/>
      <c r="L134" s="5"/>
      <c r="M134" s="5"/>
    </row>
    <row r="135" spans="1:13" x14ac:dyDescent="0.2">
      <c r="A135" t="s">
        <v>333</v>
      </c>
      <c r="B135" t="s">
        <v>120</v>
      </c>
      <c r="C135" t="s">
        <v>96</v>
      </c>
      <c r="D135">
        <f t="shared" si="2"/>
        <v>4.7166263949139973</v>
      </c>
      <c r="E135">
        <v>0.64453450000000001</v>
      </c>
      <c r="F135">
        <v>1.9203199999999999E-5</v>
      </c>
      <c r="H135" s="1"/>
      <c r="I135" s="5"/>
      <c r="L135" s="5"/>
      <c r="M135" s="5"/>
    </row>
    <row r="136" spans="1:13" x14ac:dyDescent="0.2">
      <c r="A136" t="s">
        <v>331</v>
      </c>
      <c r="B136" t="s">
        <v>163</v>
      </c>
      <c r="C136" t="s">
        <v>131</v>
      </c>
      <c r="D136">
        <f t="shared" si="2"/>
        <v>6.445133162008565</v>
      </c>
      <c r="E136">
        <v>0.58392980000000005</v>
      </c>
      <c r="F136">
        <v>3.5881189999999998E-7</v>
      </c>
      <c r="H136" s="1"/>
      <c r="I136" s="5"/>
      <c r="L136" s="5"/>
      <c r="M136" s="5"/>
    </row>
    <row r="137" spans="1:13" x14ac:dyDescent="0.2">
      <c r="A137" t="s">
        <v>333</v>
      </c>
      <c r="B137" t="s">
        <v>143</v>
      </c>
      <c r="C137" t="s">
        <v>131</v>
      </c>
      <c r="D137">
        <f t="shared" si="2"/>
        <v>7.4142093320459868</v>
      </c>
      <c r="E137">
        <v>0.65595760000000003</v>
      </c>
      <c r="F137">
        <v>3.8529259999999997E-8</v>
      </c>
      <c r="H137" s="1"/>
      <c r="I137" s="5"/>
      <c r="L137" s="5"/>
      <c r="M137" s="5"/>
    </row>
    <row r="138" spans="1:13" x14ac:dyDescent="0.2">
      <c r="A138" t="s">
        <v>337</v>
      </c>
      <c r="B138" t="s">
        <v>163</v>
      </c>
      <c r="C138" t="s">
        <v>152</v>
      </c>
      <c r="D138">
        <f t="shared" si="2"/>
        <v>4.8930523827301897</v>
      </c>
      <c r="E138">
        <v>0.54022210000000004</v>
      </c>
      <c r="F138">
        <v>1.2792270000000001E-5</v>
      </c>
      <c r="H138" s="1"/>
      <c r="I138" s="5"/>
      <c r="L138" s="6"/>
      <c r="M138" s="5"/>
    </row>
    <row r="139" spans="1:13" x14ac:dyDescent="0.2">
      <c r="A139" t="s">
        <v>333</v>
      </c>
      <c r="B139" t="s">
        <v>163</v>
      </c>
      <c r="C139" t="s">
        <v>162</v>
      </c>
      <c r="D139">
        <f t="shared" si="2"/>
        <v>5.9967665840038613</v>
      </c>
      <c r="E139">
        <v>0.61413989999999996</v>
      </c>
      <c r="F139">
        <v>1.007473E-6</v>
      </c>
      <c r="H139" s="1"/>
      <c r="I139" s="5"/>
      <c r="L139" s="5"/>
      <c r="M139" s="6"/>
    </row>
    <row r="140" spans="1:13" x14ac:dyDescent="0.2">
      <c r="A140" t="s">
        <v>332</v>
      </c>
      <c r="B140" t="s">
        <v>163</v>
      </c>
      <c r="C140" t="s">
        <v>158</v>
      </c>
      <c r="D140">
        <f t="shared" si="2"/>
        <v>6.1317359561997709</v>
      </c>
      <c r="E140">
        <v>0.56388210000000005</v>
      </c>
      <c r="F140">
        <v>7.3835299999999997E-7</v>
      </c>
      <c r="H140" s="1"/>
      <c r="I140" s="5"/>
      <c r="L140" s="5"/>
      <c r="M140" s="5"/>
    </row>
    <row r="141" spans="1:13" x14ac:dyDescent="0.2">
      <c r="A141" t="s">
        <v>333</v>
      </c>
      <c r="B141" t="s">
        <v>26</v>
      </c>
      <c r="C141" t="s">
        <v>37</v>
      </c>
      <c r="D141">
        <f t="shared" si="2"/>
        <v>3.9346948401759003</v>
      </c>
      <c r="E141">
        <v>0.54516629999999999</v>
      </c>
      <c r="F141">
        <v>1.162265E-4</v>
      </c>
      <c r="H141" s="1"/>
      <c r="I141" s="5"/>
      <c r="L141" s="5"/>
      <c r="M141" s="5"/>
    </row>
    <row r="142" spans="1:13" x14ac:dyDescent="0.2">
      <c r="A142" t="s">
        <v>333</v>
      </c>
      <c r="B142" t="s">
        <v>180</v>
      </c>
      <c r="C142" t="s">
        <v>173</v>
      </c>
      <c r="D142">
        <f t="shared" si="2"/>
        <v>4.5324398396222962</v>
      </c>
      <c r="E142">
        <v>0.77483100000000005</v>
      </c>
      <c r="F142">
        <v>2.9346759999999999E-5</v>
      </c>
      <c r="H142" s="1"/>
      <c r="I142" s="5"/>
      <c r="L142" s="6"/>
      <c r="M142" s="5"/>
    </row>
    <row r="143" spans="1:13" x14ac:dyDescent="0.2">
      <c r="A143" t="s">
        <v>337</v>
      </c>
      <c r="B143" t="s">
        <v>120</v>
      </c>
      <c r="C143" t="s">
        <v>56</v>
      </c>
      <c r="D143">
        <f t="shared" si="2"/>
        <v>3.6993091035298256</v>
      </c>
      <c r="E143">
        <v>0.5556913</v>
      </c>
      <c r="F143">
        <v>1.9984390000000001E-4</v>
      </c>
      <c r="H143" s="1"/>
      <c r="I143" s="5"/>
      <c r="L143" s="5"/>
      <c r="M143" s="5"/>
    </row>
    <row r="144" spans="1:13" x14ac:dyDescent="0.2">
      <c r="A144" t="s">
        <v>338</v>
      </c>
      <c r="B144" t="s">
        <v>143</v>
      </c>
      <c r="C144" t="s">
        <v>125</v>
      </c>
      <c r="D144">
        <f t="shared" si="2"/>
        <v>6.2796317064763416</v>
      </c>
      <c r="E144">
        <v>0.59493660000000004</v>
      </c>
      <c r="F144">
        <v>5.2525270000000002E-7</v>
      </c>
      <c r="H144" s="1"/>
      <c r="I144" s="5"/>
      <c r="L144" s="5"/>
      <c r="M144" s="6"/>
    </row>
    <row r="145" spans="1:13" x14ac:dyDescent="0.2">
      <c r="A145" t="s">
        <v>336</v>
      </c>
      <c r="B145" t="s">
        <v>120</v>
      </c>
      <c r="C145" t="s">
        <v>90</v>
      </c>
      <c r="D145">
        <f t="shared" si="2"/>
        <v>4.2401823306782642</v>
      </c>
      <c r="E145">
        <v>0.52828980000000003</v>
      </c>
      <c r="F145">
        <v>5.7519840000000001E-5</v>
      </c>
      <c r="H145" s="1"/>
      <c r="I145" s="5"/>
      <c r="L145" s="5"/>
      <c r="M145" s="6"/>
    </row>
    <row r="146" spans="1:13" x14ac:dyDescent="0.2">
      <c r="A146" t="s">
        <v>333</v>
      </c>
      <c r="B146" t="s">
        <v>26</v>
      </c>
      <c r="C146" t="s">
        <v>31</v>
      </c>
      <c r="D146">
        <f t="shared" si="2"/>
        <v>6.2332911304024758</v>
      </c>
      <c r="E146">
        <v>0.71293870000000004</v>
      </c>
      <c r="F146">
        <v>5.843982E-7</v>
      </c>
      <c r="H146" s="1"/>
      <c r="I146" s="5"/>
      <c r="L146" s="5"/>
      <c r="M146" s="5"/>
    </row>
    <row r="147" spans="1:13" x14ac:dyDescent="0.2">
      <c r="A147" t="s">
        <v>333</v>
      </c>
      <c r="B147" t="s">
        <v>143</v>
      </c>
      <c r="C147" t="s">
        <v>127</v>
      </c>
      <c r="D147">
        <f t="shared" si="2"/>
        <v>4.9006253370109327</v>
      </c>
      <c r="E147">
        <v>0.50601819999999997</v>
      </c>
      <c r="F147">
        <v>1.257114E-5</v>
      </c>
      <c r="H147" s="1"/>
      <c r="I147" s="5"/>
      <c r="L147" s="5"/>
      <c r="M147" s="6"/>
    </row>
    <row r="148" spans="1:13" x14ac:dyDescent="0.2">
      <c r="A148" t="s">
        <v>333</v>
      </c>
      <c r="B148" t="s">
        <v>120</v>
      </c>
      <c r="C148" t="s">
        <v>75</v>
      </c>
      <c r="D148">
        <f t="shared" si="2"/>
        <v>3.9297467028474471</v>
      </c>
      <c r="E148">
        <v>0.57758589999999999</v>
      </c>
      <c r="F148">
        <v>1.175583E-4</v>
      </c>
      <c r="H148" s="1"/>
      <c r="I148" s="5"/>
      <c r="L148" s="5"/>
      <c r="M148" s="5"/>
    </row>
    <row r="149" spans="1:13" x14ac:dyDescent="0.2">
      <c r="A149" t="s">
        <v>333</v>
      </c>
      <c r="B149" t="s">
        <v>26</v>
      </c>
      <c r="C149" t="s">
        <v>51</v>
      </c>
      <c r="D149">
        <f t="shared" si="2"/>
        <v>6.2395498462647376</v>
      </c>
      <c r="E149">
        <v>0.71329819999999999</v>
      </c>
      <c r="F149">
        <v>5.7603670000000001E-7</v>
      </c>
      <c r="H149" s="1"/>
      <c r="I149" s="5"/>
      <c r="L149" s="5"/>
      <c r="M149" s="5"/>
    </row>
    <row r="150" spans="1:13" x14ac:dyDescent="0.2">
      <c r="A150" t="s">
        <v>333</v>
      </c>
      <c r="B150" t="s">
        <v>26</v>
      </c>
      <c r="C150" t="s">
        <v>42</v>
      </c>
      <c r="D150">
        <f t="shared" si="2"/>
        <v>5.1701911951712569</v>
      </c>
      <c r="E150">
        <v>0.6448448</v>
      </c>
      <c r="F150">
        <v>6.7578540000000001E-6</v>
      </c>
      <c r="H150" s="1"/>
      <c r="I150" s="5"/>
      <c r="L150" s="5"/>
      <c r="M150" s="5"/>
    </row>
    <row r="151" spans="1:13" x14ac:dyDescent="0.2">
      <c r="A151" t="s">
        <v>333</v>
      </c>
      <c r="B151" t="s">
        <v>26</v>
      </c>
      <c r="C151" t="s">
        <v>45</v>
      </c>
      <c r="D151">
        <f t="shared" si="2"/>
        <v>6.1768667540929547</v>
      </c>
      <c r="E151">
        <v>0.70967720000000001</v>
      </c>
      <c r="F151">
        <v>6.6547729999999995E-7</v>
      </c>
      <c r="H151" s="1"/>
      <c r="I151" s="5"/>
      <c r="J151" s="16"/>
      <c r="L151" s="5"/>
      <c r="M151" s="6"/>
    </row>
    <row r="152" spans="1:13" x14ac:dyDescent="0.2">
      <c r="A152" t="s">
        <v>333</v>
      </c>
      <c r="B152" t="s">
        <v>120</v>
      </c>
      <c r="C152" t="s">
        <v>61</v>
      </c>
      <c r="D152">
        <f t="shared" si="2"/>
        <v>5.7307563551394809</v>
      </c>
      <c r="E152">
        <v>0.71541390000000005</v>
      </c>
      <c r="F152">
        <v>1.8588469999999999E-6</v>
      </c>
      <c r="H152" s="1"/>
      <c r="I152" s="5"/>
      <c r="J152" s="16"/>
      <c r="L152" s="5"/>
      <c r="M152" s="6"/>
    </row>
    <row r="153" spans="1:13" x14ac:dyDescent="0.2">
      <c r="A153" t="s">
        <v>333</v>
      </c>
      <c r="B153" t="s">
        <v>26</v>
      </c>
      <c r="C153" t="s">
        <v>38</v>
      </c>
      <c r="D153">
        <f t="shared" si="2"/>
        <v>4.4038899170002006</v>
      </c>
      <c r="E153">
        <v>0.58594979999999997</v>
      </c>
      <c r="F153">
        <v>3.9455729999999998E-5</v>
      </c>
      <c r="H153" s="1"/>
      <c r="I153" s="5"/>
      <c r="J153" s="16"/>
      <c r="L153" s="5"/>
      <c r="M153" s="6"/>
    </row>
    <row r="154" spans="1:13" x14ac:dyDescent="0.2">
      <c r="A154" t="s">
        <v>333</v>
      </c>
      <c r="B154" t="s">
        <v>120</v>
      </c>
      <c r="C154" t="s">
        <v>70</v>
      </c>
      <c r="D154">
        <f t="shared" si="2"/>
        <v>4.8179481720684523</v>
      </c>
      <c r="E154">
        <v>0.65234559999999997</v>
      </c>
      <c r="F154">
        <v>1.520729E-5</v>
      </c>
      <c r="H154" s="1"/>
      <c r="I154" s="5"/>
      <c r="J154" s="16"/>
      <c r="L154" s="5"/>
      <c r="M154" s="5"/>
    </row>
    <row r="155" spans="1:13" x14ac:dyDescent="0.2">
      <c r="A155" t="s">
        <v>334</v>
      </c>
      <c r="B155" t="s">
        <v>168</v>
      </c>
      <c r="C155" t="s">
        <v>167</v>
      </c>
      <c r="D155">
        <f t="shared" si="2"/>
        <v>6.9027638674523066</v>
      </c>
      <c r="E155">
        <v>0.56679179999999996</v>
      </c>
      <c r="F155">
        <v>1.250939E-7</v>
      </c>
      <c r="H155" s="1"/>
      <c r="I155" s="5"/>
      <c r="J155" s="16"/>
      <c r="L155" s="5"/>
      <c r="M155" s="5"/>
    </row>
    <row r="156" spans="1:13" x14ac:dyDescent="0.2">
      <c r="A156" t="s">
        <v>333</v>
      </c>
      <c r="B156" t="s">
        <v>120</v>
      </c>
      <c r="C156" t="s">
        <v>105</v>
      </c>
      <c r="D156">
        <f t="shared" si="2"/>
        <v>6.0697469064480813</v>
      </c>
      <c r="E156">
        <v>0.73580239999999997</v>
      </c>
      <c r="F156">
        <v>8.516342E-7</v>
      </c>
      <c r="H156" s="1"/>
      <c r="I156" s="5"/>
      <c r="J156" s="16"/>
      <c r="L156" s="5"/>
      <c r="M156" s="6"/>
    </row>
    <row r="157" spans="1:13" x14ac:dyDescent="0.2">
      <c r="A157" t="s">
        <v>337</v>
      </c>
      <c r="B157" t="s">
        <v>120</v>
      </c>
      <c r="C157" t="s">
        <v>84</v>
      </c>
      <c r="D157">
        <f t="shared" si="2"/>
        <v>3.7307458416248491</v>
      </c>
      <c r="E157">
        <v>0.55874369999999995</v>
      </c>
      <c r="F157">
        <v>1.858892E-4</v>
      </c>
      <c r="H157" s="1"/>
      <c r="I157" s="5"/>
      <c r="J157" s="16"/>
      <c r="L157" s="5"/>
      <c r="M157" s="5"/>
    </row>
    <row r="158" spans="1:13" x14ac:dyDescent="0.2">
      <c r="A158" t="s">
        <v>335</v>
      </c>
      <c r="B158" t="s">
        <v>120</v>
      </c>
      <c r="C158" t="s">
        <v>92</v>
      </c>
      <c r="D158">
        <f t="shared" si="2"/>
        <v>4.1085024055887827</v>
      </c>
      <c r="E158">
        <v>0.59382420000000002</v>
      </c>
      <c r="F158">
        <v>7.7892849999999997E-5</v>
      </c>
      <c r="H158" s="1"/>
      <c r="I158" s="5"/>
      <c r="J158" s="16"/>
      <c r="L158" s="5"/>
      <c r="M158" s="5"/>
    </row>
    <row r="159" spans="1:13" x14ac:dyDescent="0.2">
      <c r="A159" t="s">
        <v>335</v>
      </c>
      <c r="B159" t="s">
        <v>28</v>
      </c>
      <c r="C159" t="s">
        <v>24</v>
      </c>
      <c r="D159">
        <f t="shared" si="2"/>
        <v>9.5511918414795964</v>
      </c>
      <c r="E159">
        <v>0.51376509999999997</v>
      </c>
      <c r="F159" s="2">
        <v>2.8106589999999998E-10</v>
      </c>
      <c r="H159" s="1"/>
      <c r="I159" s="5"/>
      <c r="J159" s="16"/>
      <c r="L159" s="5"/>
      <c r="M159" s="5"/>
    </row>
    <row r="160" spans="1:13" x14ac:dyDescent="0.2">
      <c r="A160" t="s">
        <v>332</v>
      </c>
      <c r="B160" t="s">
        <v>28</v>
      </c>
      <c r="C160" t="s">
        <v>11</v>
      </c>
      <c r="D160">
        <f t="shared" si="2"/>
        <v>13.453478311477781</v>
      </c>
      <c r="E160">
        <v>0.60664589999999996</v>
      </c>
      <c r="F160" s="2">
        <v>3.5198300000000001E-14</v>
      </c>
      <c r="H160" s="1"/>
      <c r="I160" s="5"/>
      <c r="J160" s="16"/>
      <c r="L160" s="5"/>
      <c r="M160" s="5"/>
    </row>
    <row r="161" spans="1:13" x14ac:dyDescent="0.2">
      <c r="A161" t="s">
        <v>332</v>
      </c>
      <c r="B161" t="s">
        <v>120</v>
      </c>
      <c r="C161" t="s">
        <v>11</v>
      </c>
      <c r="D161">
        <f t="shared" si="2"/>
        <v>5.9668095393844149</v>
      </c>
      <c r="E161">
        <v>0.66828140000000003</v>
      </c>
      <c r="F161">
        <v>1.0794199999999999E-6</v>
      </c>
      <c r="H161" s="1"/>
      <c r="I161" s="5"/>
      <c r="J161" s="16"/>
      <c r="L161" s="5"/>
      <c r="M161" s="5"/>
    </row>
    <row r="162" spans="1:13" x14ac:dyDescent="0.2">
      <c r="A162" t="s">
        <v>334</v>
      </c>
      <c r="B162" t="s">
        <v>143</v>
      </c>
      <c r="C162" t="s">
        <v>11</v>
      </c>
      <c r="D162">
        <f t="shared" si="2"/>
        <v>5.7219809776154618</v>
      </c>
      <c r="E162">
        <v>0.50225209999999998</v>
      </c>
      <c r="F162">
        <v>1.8967889999999999E-6</v>
      </c>
      <c r="H162" s="1"/>
      <c r="I162" s="5"/>
      <c r="J162" s="16"/>
      <c r="L162" s="5"/>
      <c r="M162" s="6"/>
    </row>
    <row r="163" spans="1:13" x14ac:dyDescent="0.2">
      <c r="A163" t="s">
        <v>334</v>
      </c>
      <c r="B163" t="s">
        <v>28</v>
      </c>
      <c r="C163" t="s">
        <v>13</v>
      </c>
      <c r="D163">
        <f t="shared" si="2"/>
        <v>11.796067890337962</v>
      </c>
      <c r="E163">
        <v>0.55571090000000001</v>
      </c>
      <c r="F163" s="2">
        <v>1.599308E-12</v>
      </c>
      <c r="H163" s="1"/>
      <c r="I163" s="5"/>
      <c r="J163" s="16"/>
      <c r="L163" s="5"/>
      <c r="M163" s="5"/>
    </row>
    <row r="164" spans="1:13" x14ac:dyDescent="0.2">
      <c r="A164" t="s">
        <v>332</v>
      </c>
      <c r="B164" t="s">
        <v>143</v>
      </c>
      <c r="C164" t="s">
        <v>20</v>
      </c>
      <c r="D164">
        <f t="shared" si="2"/>
        <v>6.3936561535332768</v>
      </c>
      <c r="E164">
        <v>0.54575700000000005</v>
      </c>
      <c r="F164">
        <v>4.039651E-7</v>
      </c>
      <c r="H164" s="1"/>
      <c r="I164" s="5"/>
      <c r="J164" s="16"/>
      <c r="L164" s="5"/>
      <c r="M164" s="5"/>
    </row>
    <row r="165" spans="1:13" x14ac:dyDescent="0.2">
      <c r="A165" t="s">
        <v>335</v>
      </c>
      <c r="B165" t="s">
        <v>28</v>
      </c>
      <c r="C165" t="s">
        <v>20</v>
      </c>
      <c r="D165">
        <f t="shared" si="2"/>
        <v>12.03633686139206</v>
      </c>
      <c r="E165">
        <v>0.59694340000000001</v>
      </c>
      <c r="F165" s="2">
        <v>9.1973589999999993E-13</v>
      </c>
      <c r="H165" s="1"/>
      <c r="I165" s="5"/>
      <c r="J165" s="16"/>
      <c r="L165" s="5"/>
      <c r="M165" s="5"/>
    </row>
    <row r="166" spans="1:13" x14ac:dyDescent="0.2">
      <c r="A166" t="s">
        <v>332</v>
      </c>
      <c r="B166" t="s">
        <v>28</v>
      </c>
      <c r="C166" t="s">
        <v>14</v>
      </c>
      <c r="D166">
        <f t="shared" si="2"/>
        <v>16.378636637864165</v>
      </c>
      <c r="E166">
        <v>0.68288680000000002</v>
      </c>
      <c r="F166" s="2">
        <v>4.1818010000000002E-17</v>
      </c>
      <c r="H166" s="1"/>
      <c r="I166" s="3"/>
      <c r="J166" s="16"/>
      <c r="L166" s="3"/>
      <c r="M166" s="3"/>
    </row>
    <row r="167" spans="1:13" x14ac:dyDescent="0.2">
      <c r="A167" t="s">
        <v>332</v>
      </c>
      <c r="B167" t="s">
        <v>150</v>
      </c>
      <c r="C167" t="s">
        <v>14</v>
      </c>
      <c r="D167">
        <f t="shared" si="2"/>
        <v>6.2332646751316405</v>
      </c>
      <c r="E167">
        <v>0.55843980000000004</v>
      </c>
      <c r="F167">
        <v>5.8443379999999997E-7</v>
      </c>
      <c r="H167" s="1"/>
      <c r="I167" s="3"/>
      <c r="J167" s="16"/>
      <c r="L167" s="3"/>
      <c r="M167" s="3"/>
    </row>
    <row r="168" spans="1:13" x14ac:dyDescent="0.2">
      <c r="A168" t="s">
        <v>334</v>
      </c>
      <c r="B168" t="s">
        <v>143</v>
      </c>
      <c r="C168" t="s">
        <v>17</v>
      </c>
      <c r="D168">
        <f t="shared" si="2"/>
        <v>5.4359613348066</v>
      </c>
      <c r="E168">
        <v>0.54264610000000002</v>
      </c>
      <c r="F168">
        <v>3.6647019999999999E-6</v>
      </c>
      <c r="H168" s="1"/>
      <c r="I168" s="3"/>
      <c r="J168" s="16"/>
      <c r="L168" s="3"/>
      <c r="M168" s="3"/>
    </row>
    <row r="169" spans="1:13" x14ac:dyDescent="0.2">
      <c r="A169" t="s">
        <v>334</v>
      </c>
      <c r="B169" t="s">
        <v>28</v>
      </c>
      <c r="C169" t="s">
        <v>17</v>
      </c>
      <c r="D169">
        <f t="shared" si="2"/>
        <v>12.614815178605639</v>
      </c>
      <c r="E169">
        <v>0.58163330000000002</v>
      </c>
      <c r="F169" s="2">
        <v>2.4276429999999998E-13</v>
      </c>
      <c r="H169" s="1"/>
      <c r="I169" s="3"/>
      <c r="L169" s="3"/>
      <c r="M169" s="3"/>
    </row>
    <row r="170" spans="1:13" x14ac:dyDescent="0.2">
      <c r="A170" t="s">
        <v>335</v>
      </c>
      <c r="B170" t="s">
        <v>150</v>
      </c>
      <c r="C170" t="s">
        <v>146</v>
      </c>
      <c r="D170">
        <f t="shared" si="2"/>
        <v>4.6472249295797345</v>
      </c>
      <c r="E170">
        <v>0.51001249999999998</v>
      </c>
      <c r="F170">
        <v>2.2530719999999999E-5</v>
      </c>
      <c r="H170" s="1"/>
      <c r="I170" s="3"/>
      <c r="L170" s="3"/>
      <c r="M170" s="3"/>
    </row>
    <row r="171" spans="1:13" x14ac:dyDescent="0.2">
      <c r="A171" t="s">
        <v>332</v>
      </c>
      <c r="B171" t="s">
        <v>28</v>
      </c>
      <c r="C171" t="s">
        <v>21</v>
      </c>
      <c r="D171">
        <f t="shared" si="2"/>
        <v>14.251993794310771</v>
      </c>
      <c r="E171">
        <v>0.62909110000000001</v>
      </c>
      <c r="F171" s="2">
        <v>5.5976560000000003E-15</v>
      </c>
      <c r="H171" s="1"/>
      <c r="I171" s="3"/>
      <c r="L171" s="3"/>
      <c r="M171" s="3"/>
    </row>
    <row r="172" spans="1:13" x14ac:dyDescent="0.2">
      <c r="A172" t="s">
        <v>334</v>
      </c>
      <c r="B172" t="s">
        <v>120</v>
      </c>
      <c r="C172" t="s">
        <v>99</v>
      </c>
      <c r="D172">
        <f t="shared" si="2"/>
        <v>4.7891126942272537</v>
      </c>
      <c r="E172">
        <v>0.57799849999999997</v>
      </c>
      <c r="F172">
        <v>1.6251269999999999E-5</v>
      </c>
      <c r="H172" s="1"/>
      <c r="I172" s="3"/>
      <c r="L172" s="3"/>
      <c r="M172" s="6"/>
    </row>
    <row r="173" spans="1:13" x14ac:dyDescent="0.2">
      <c r="A173" t="s">
        <v>332</v>
      </c>
      <c r="B173" t="s">
        <v>143</v>
      </c>
      <c r="C173" t="s">
        <v>123</v>
      </c>
      <c r="D173">
        <f t="shared" si="2"/>
        <v>7.8958342899025373</v>
      </c>
      <c r="E173">
        <v>0.63019630000000004</v>
      </c>
      <c r="F173">
        <v>1.271059E-8</v>
      </c>
      <c r="H173" s="1"/>
      <c r="I173" s="3"/>
      <c r="L173" s="3"/>
      <c r="M173" s="3"/>
    </row>
    <row r="174" spans="1:13" x14ac:dyDescent="0.2">
      <c r="A174" t="s">
        <v>334</v>
      </c>
      <c r="B174" t="s">
        <v>28</v>
      </c>
      <c r="C174" t="s">
        <v>23</v>
      </c>
      <c r="D174">
        <f t="shared" si="2"/>
        <v>11.528538565786631</v>
      </c>
      <c r="E174">
        <v>0.54690459999999996</v>
      </c>
      <c r="F174" s="2">
        <v>2.9611570000000002E-12</v>
      </c>
      <c r="H174" s="1"/>
      <c r="I174" s="3"/>
      <c r="L174" s="3"/>
      <c r="M174" s="3"/>
    </row>
    <row r="175" spans="1:13" x14ac:dyDescent="0.2">
      <c r="A175" t="s">
        <v>335</v>
      </c>
      <c r="B175" t="s">
        <v>120</v>
      </c>
      <c r="C175" t="s">
        <v>12</v>
      </c>
      <c r="D175">
        <f t="shared" si="2"/>
        <v>4.1905453367345213</v>
      </c>
      <c r="E175">
        <v>0.60106660000000001</v>
      </c>
      <c r="F175">
        <v>6.4484400000000002E-5</v>
      </c>
      <c r="H175" s="1"/>
      <c r="I175" s="5"/>
      <c r="L175" s="5"/>
      <c r="M175" s="6"/>
    </row>
    <row r="176" spans="1:13" x14ac:dyDescent="0.2">
      <c r="A176" t="s">
        <v>335</v>
      </c>
      <c r="B176" t="s">
        <v>28</v>
      </c>
      <c r="C176" t="s">
        <v>12</v>
      </c>
      <c r="D176">
        <f t="shared" si="2"/>
        <v>13.280220974110128</v>
      </c>
      <c r="E176">
        <v>0.63307029999999997</v>
      </c>
      <c r="F176" s="2">
        <v>5.2454050000000003E-14</v>
      </c>
      <c r="H176" s="1"/>
      <c r="I176" s="5"/>
      <c r="L176" s="5"/>
      <c r="M176" s="5"/>
    </row>
    <row r="177" spans="1:13" x14ac:dyDescent="0.2">
      <c r="A177" t="s">
        <v>332</v>
      </c>
      <c r="B177" t="s">
        <v>143</v>
      </c>
      <c r="C177" t="s">
        <v>16</v>
      </c>
      <c r="D177">
        <f t="shared" si="2"/>
        <v>6.9687252786405569</v>
      </c>
      <c r="E177">
        <v>0.58008230000000005</v>
      </c>
      <c r="F177">
        <v>1.074669E-7</v>
      </c>
      <c r="H177" s="1"/>
      <c r="I177" s="5"/>
      <c r="L177" s="5"/>
      <c r="M177" s="6"/>
    </row>
    <row r="178" spans="1:13" x14ac:dyDescent="0.2">
      <c r="A178" t="s">
        <v>335</v>
      </c>
      <c r="B178" t="s">
        <v>28</v>
      </c>
      <c r="C178" t="s">
        <v>16</v>
      </c>
      <c r="D178">
        <f t="shared" si="2"/>
        <v>13.508111868182342</v>
      </c>
      <c r="E178">
        <v>0.63932909999999998</v>
      </c>
      <c r="F178" s="2">
        <v>3.1037600000000002E-14</v>
      </c>
      <c r="H178" s="1"/>
      <c r="I178" s="5"/>
      <c r="L178" s="5"/>
      <c r="M178" s="6"/>
    </row>
    <row r="179" spans="1:13" x14ac:dyDescent="0.2">
      <c r="A179" t="s">
        <v>335</v>
      </c>
      <c r="B179" t="s">
        <v>120</v>
      </c>
      <c r="C179" t="s">
        <v>16</v>
      </c>
      <c r="D179">
        <f t="shared" si="2"/>
        <v>4.5322954281283412</v>
      </c>
      <c r="E179">
        <v>0.62987130000000002</v>
      </c>
      <c r="F179">
        <v>2.9356520000000001E-5</v>
      </c>
      <c r="H179" s="1"/>
      <c r="I179" s="5"/>
      <c r="L179" s="5"/>
      <c r="M179" s="6"/>
    </row>
    <row r="180" spans="1:13" x14ac:dyDescent="0.2">
      <c r="A180" t="s">
        <v>332</v>
      </c>
      <c r="B180" t="s">
        <v>28</v>
      </c>
      <c r="C180" t="s">
        <v>8</v>
      </c>
      <c r="D180">
        <f t="shared" si="2"/>
        <v>14.766555350348606</v>
      </c>
      <c r="E180">
        <v>0.64288080000000003</v>
      </c>
      <c r="F180" s="2">
        <v>1.711767E-15</v>
      </c>
      <c r="H180" s="1"/>
      <c r="I180" s="5"/>
      <c r="L180" s="5"/>
      <c r="M180" s="6"/>
    </row>
    <row r="181" spans="1:13" x14ac:dyDescent="0.2">
      <c r="A181" t="s">
        <v>335</v>
      </c>
      <c r="B181" t="s">
        <v>150</v>
      </c>
      <c r="C181" t="s">
        <v>8</v>
      </c>
      <c r="D181">
        <f t="shared" si="2"/>
        <v>5.8873216169403593</v>
      </c>
      <c r="E181">
        <v>0.594947</v>
      </c>
      <c r="F181">
        <v>1.2962190000000001E-6</v>
      </c>
      <c r="H181" s="1"/>
      <c r="I181" s="5"/>
      <c r="L181" s="5"/>
      <c r="M181" s="6"/>
    </row>
    <row r="182" spans="1:13" x14ac:dyDescent="0.2">
      <c r="A182" t="s">
        <v>334</v>
      </c>
      <c r="B182" t="s">
        <v>143</v>
      </c>
      <c r="C182" t="s">
        <v>8</v>
      </c>
      <c r="D182">
        <f t="shared" si="2"/>
        <v>8.2869205931542975</v>
      </c>
      <c r="E182">
        <v>0.64954369999999995</v>
      </c>
      <c r="F182">
        <v>5.1651079999999999E-9</v>
      </c>
      <c r="H182" s="1"/>
      <c r="I182" s="5"/>
      <c r="L182" s="5"/>
      <c r="M182" s="5"/>
    </row>
    <row r="183" spans="1:13" x14ac:dyDescent="0.2">
      <c r="A183" t="s">
        <v>333</v>
      </c>
      <c r="B183" t="s">
        <v>120</v>
      </c>
      <c r="C183" t="s">
        <v>60</v>
      </c>
      <c r="D183">
        <f t="shared" si="2"/>
        <v>3.8912587912734087</v>
      </c>
      <c r="E183">
        <v>0.5740056</v>
      </c>
      <c r="F183">
        <v>1.2845209999999999E-4</v>
      </c>
      <c r="H183" s="1"/>
      <c r="I183" s="5"/>
      <c r="L183" s="5"/>
      <c r="M183" s="6"/>
    </row>
    <row r="184" spans="1:13" x14ac:dyDescent="0.2">
      <c r="A184" t="s">
        <v>333</v>
      </c>
      <c r="B184" t="s">
        <v>143</v>
      </c>
      <c r="C184" t="s">
        <v>60</v>
      </c>
      <c r="D184">
        <f t="shared" si="2"/>
        <v>7.7304879897497161</v>
      </c>
      <c r="E184">
        <v>0.67126609999999998</v>
      </c>
      <c r="F184">
        <v>1.8599960000000002E-8</v>
      </c>
      <c r="H184" s="1"/>
      <c r="I184" s="5"/>
      <c r="L184" s="5"/>
      <c r="M184" s="5"/>
    </row>
    <row r="185" spans="1:13" x14ac:dyDescent="0.2">
      <c r="A185" t="s">
        <v>333</v>
      </c>
      <c r="B185" t="s">
        <v>120</v>
      </c>
      <c r="C185" t="s">
        <v>110</v>
      </c>
      <c r="D185">
        <f t="shared" si="2"/>
        <v>4.1158773790135195</v>
      </c>
      <c r="E185">
        <v>0.59448060000000003</v>
      </c>
      <c r="F185">
        <v>7.6581279999999997E-5</v>
      </c>
      <c r="H185" s="1"/>
      <c r="I185" s="5"/>
      <c r="L185" s="5"/>
      <c r="M185" s="5"/>
    </row>
    <row r="186" spans="1:13" x14ac:dyDescent="0.2">
      <c r="A186" t="s">
        <v>331</v>
      </c>
      <c r="B186" t="s">
        <v>120</v>
      </c>
      <c r="C186" t="s">
        <v>69</v>
      </c>
      <c r="D186">
        <f t="shared" si="2"/>
        <v>4.5695392196552858</v>
      </c>
      <c r="E186">
        <v>0.55874199999999996</v>
      </c>
      <c r="F186">
        <v>2.6943919999999999E-5</v>
      </c>
      <c r="H186" s="1"/>
      <c r="I186" s="5"/>
      <c r="L186" s="5"/>
      <c r="M186" s="5"/>
    </row>
    <row r="187" spans="1:13" x14ac:dyDescent="0.2">
      <c r="A187" t="s">
        <v>333</v>
      </c>
      <c r="B187" t="s">
        <v>120</v>
      </c>
      <c r="C187" t="s">
        <v>103</v>
      </c>
      <c r="D187">
        <f t="shared" si="2"/>
        <v>4.8166176814925841</v>
      </c>
      <c r="E187">
        <v>0.65224409999999999</v>
      </c>
      <c r="F187">
        <v>1.525395E-5</v>
      </c>
      <c r="H187" s="1"/>
      <c r="I187" s="5"/>
      <c r="L187" s="6"/>
      <c r="M187" s="5"/>
    </row>
    <row r="188" spans="1:13" x14ac:dyDescent="0.2">
      <c r="A188" t="s">
        <v>334</v>
      </c>
      <c r="B188" t="s">
        <v>120</v>
      </c>
      <c r="C188" t="s">
        <v>112</v>
      </c>
      <c r="D188">
        <f t="shared" si="2"/>
        <v>3.710120648824808</v>
      </c>
      <c r="E188">
        <v>0.5567434</v>
      </c>
      <c r="F188">
        <v>1.949303E-4</v>
      </c>
      <c r="H188" s="1"/>
      <c r="I188" s="5"/>
      <c r="L188" s="5"/>
      <c r="M188" s="6"/>
    </row>
    <row r="189" spans="1:13" x14ac:dyDescent="0.2">
      <c r="A189" t="s">
        <v>334</v>
      </c>
      <c r="B189" t="s">
        <v>120</v>
      </c>
      <c r="C189" t="s">
        <v>58</v>
      </c>
      <c r="D189">
        <f t="shared" si="2"/>
        <v>4.0923440949458527</v>
      </c>
      <c r="E189">
        <v>0.59238239999999998</v>
      </c>
      <c r="F189">
        <v>8.0845509999999998E-5</v>
      </c>
      <c r="H189" s="1"/>
      <c r="I189" s="5"/>
      <c r="L189" s="5"/>
      <c r="M189" s="5"/>
    </row>
    <row r="190" spans="1:13" x14ac:dyDescent="0.2">
      <c r="A190" t="s">
        <v>337</v>
      </c>
      <c r="B190" t="s">
        <v>163</v>
      </c>
      <c r="C190" t="s">
        <v>156</v>
      </c>
      <c r="D190">
        <f t="shared" si="2"/>
        <v>5.3978216795473299</v>
      </c>
      <c r="E190">
        <v>0.57563810000000004</v>
      </c>
      <c r="F190">
        <v>4.0010899999999998E-6</v>
      </c>
      <c r="H190" s="1"/>
      <c r="I190" s="5"/>
      <c r="L190" s="5"/>
      <c r="M190" s="6"/>
    </row>
    <row r="191" spans="1:13" x14ac:dyDescent="0.2">
      <c r="A191" t="s">
        <v>331</v>
      </c>
      <c r="B191" t="s">
        <v>120</v>
      </c>
      <c r="C191" t="s">
        <v>67</v>
      </c>
      <c r="D191">
        <f t="shared" si="2"/>
        <v>4.1298213775576329</v>
      </c>
      <c r="E191">
        <v>0.51765090000000002</v>
      </c>
      <c r="F191">
        <v>7.4161520000000006E-5</v>
      </c>
      <c r="H191" s="1"/>
      <c r="I191" s="5"/>
      <c r="L191" s="5"/>
      <c r="M191" s="5"/>
    </row>
    <row r="192" spans="1:13" x14ac:dyDescent="0.2">
      <c r="A192" t="s">
        <v>331</v>
      </c>
      <c r="B192" t="s">
        <v>143</v>
      </c>
      <c r="C192" t="s">
        <v>129</v>
      </c>
      <c r="D192">
        <f t="shared" si="2"/>
        <v>6.0377967888737079</v>
      </c>
      <c r="E192">
        <v>0.52318160000000002</v>
      </c>
      <c r="F192">
        <v>9.1664930000000005E-7</v>
      </c>
      <c r="H192" s="1"/>
      <c r="I192" s="5"/>
      <c r="L192" s="5"/>
      <c r="M192" s="6"/>
    </row>
    <row r="193" spans="1:13" x14ac:dyDescent="0.2">
      <c r="A193" t="s">
        <v>333</v>
      </c>
      <c r="B193" t="s">
        <v>120</v>
      </c>
      <c r="C193" t="s">
        <v>73</v>
      </c>
      <c r="D193">
        <f t="shared" si="2"/>
        <v>4.0047655501292869</v>
      </c>
      <c r="E193">
        <v>0.58447830000000001</v>
      </c>
      <c r="F193">
        <v>9.8908690000000003E-5</v>
      </c>
      <c r="H193" s="1"/>
      <c r="I193" s="5"/>
      <c r="L193" s="5"/>
      <c r="M193" s="5"/>
    </row>
    <row r="194" spans="1:13" x14ac:dyDescent="0.2">
      <c r="A194" t="s">
        <v>334</v>
      </c>
      <c r="B194" t="s">
        <v>120</v>
      </c>
      <c r="C194" t="s">
        <v>68</v>
      </c>
      <c r="D194">
        <f t="shared" ref="D194:D222" si="3">-LOG(F194)</f>
        <v>4.0162408291741132</v>
      </c>
      <c r="E194">
        <v>0.50646749999999996</v>
      </c>
      <c r="F194">
        <v>9.6329469999999998E-5</v>
      </c>
      <c r="H194" s="1"/>
      <c r="I194" s="5"/>
      <c r="L194" s="5"/>
      <c r="M194" s="5"/>
    </row>
    <row r="195" spans="1:13" x14ac:dyDescent="0.2">
      <c r="A195" t="s">
        <v>338</v>
      </c>
      <c r="B195" t="s">
        <v>120</v>
      </c>
      <c r="C195" t="s">
        <v>95</v>
      </c>
      <c r="D195">
        <f t="shared" si="3"/>
        <v>4.4234914152628422</v>
      </c>
      <c r="E195">
        <v>0.62093379999999998</v>
      </c>
      <c r="F195">
        <v>3.7714520000000001E-5</v>
      </c>
      <c r="H195" s="1"/>
      <c r="I195" s="5"/>
      <c r="L195" s="5"/>
      <c r="M195" s="5"/>
    </row>
    <row r="196" spans="1:13" x14ac:dyDescent="0.2">
      <c r="A196" t="s">
        <v>333</v>
      </c>
      <c r="B196" t="s">
        <v>120</v>
      </c>
      <c r="C196" t="s">
        <v>80</v>
      </c>
      <c r="D196">
        <f t="shared" si="3"/>
        <v>4.0608473068020121</v>
      </c>
      <c r="E196">
        <v>0.5895572</v>
      </c>
      <c r="F196">
        <v>8.6926600000000002E-5</v>
      </c>
      <c r="H196" s="1"/>
      <c r="I196" s="5"/>
      <c r="L196" s="5"/>
      <c r="M196" s="5"/>
    </row>
    <row r="197" spans="1:13" x14ac:dyDescent="0.2">
      <c r="A197" t="s">
        <v>334</v>
      </c>
      <c r="B197" t="s">
        <v>150</v>
      </c>
      <c r="C197" t="s">
        <v>144</v>
      </c>
      <c r="D197">
        <f t="shared" si="3"/>
        <v>5.1345356453291613</v>
      </c>
      <c r="E197">
        <v>0.54532860000000005</v>
      </c>
      <c r="F197">
        <v>7.3360849999999997E-6</v>
      </c>
      <c r="H197" s="1"/>
      <c r="I197" s="5"/>
      <c r="L197" s="5"/>
      <c r="M197" s="5"/>
    </row>
    <row r="198" spans="1:13" x14ac:dyDescent="0.2">
      <c r="A198" t="s">
        <v>334</v>
      </c>
      <c r="B198" t="s">
        <v>120</v>
      </c>
      <c r="C198" t="s">
        <v>111</v>
      </c>
      <c r="D198">
        <f t="shared" si="3"/>
        <v>4.0790959068811929</v>
      </c>
      <c r="E198">
        <v>0.51268599999999998</v>
      </c>
      <c r="F198">
        <v>8.334971E-5</v>
      </c>
      <c r="H198" s="1"/>
      <c r="I198" s="5"/>
      <c r="L198" s="5"/>
      <c r="M198" s="5"/>
    </row>
    <row r="199" spans="1:13" x14ac:dyDescent="0.2">
      <c r="A199" t="s">
        <v>334</v>
      </c>
      <c r="B199" t="s">
        <v>120</v>
      </c>
      <c r="C199" t="s">
        <v>104</v>
      </c>
      <c r="D199">
        <f t="shared" si="3"/>
        <v>3.7661937087720734</v>
      </c>
      <c r="E199">
        <v>0.56216060000000001</v>
      </c>
      <c r="F199">
        <v>1.7131930000000001E-4</v>
      </c>
      <c r="H199" s="1"/>
      <c r="I199" s="5"/>
      <c r="L199" s="5"/>
      <c r="M199" s="5"/>
    </row>
    <row r="200" spans="1:13" x14ac:dyDescent="0.2">
      <c r="A200" t="s">
        <v>332</v>
      </c>
      <c r="B200" t="s">
        <v>28</v>
      </c>
      <c r="C200" t="s">
        <v>19</v>
      </c>
      <c r="D200">
        <f t="shared" si="3"/>
        <v>16.002428533746372</v>
      </c>
      <c r="E200">
        <v>0.67396670000000003</v>
      </c>
      <c r="F200" s="2">
        <v>9.9442369999999999E-17</v>
      </c>
      <c r="H200" s="1"/>
      <c r="I200" s="3"/>
      <c r="L200" s="3"/>
      <c r="M200" s="3"/>
    </row>
    <row r="201" spans="1:13" x14ac:dyDescent="0.2">
      <c r="A201" t="s">
        <v>335</v>
      </c>
      <c r="B201" t="s">
        <v>120</v>
      </c>
      <c r="C201" t="s">
        <v>19</v>
      </c>
      <c r="D201">
        <f t="shared" si="3"/>
        <v>4.3319121339424198</v>
      </c>
      <c r="E201">
        <v>0.61324409999999996</v>
      </c>
      <c r="F201">
        <v>4.6568030000000001E-5</v>
      </c>
      <c r="H201" s="1"/>
      <c r="I201" s="3"/>
      <c r="L201" s="3"/>
      <c r="M201" s="3"/>
    </row>
    <row r="202" spans="1:13" x14ac:dyDescent="0.2">
      <c r="A202" t="s">
        <v>334</v>
      </c>
      <c r="B202" t="s">
        <v>26</v>
      </c>
      <c r="C202" t="s">
        <v>19</v>
      </c>
      <c r="D202">
        <f t="shared" si="3"/>
        <v>5.8615157257409143</v>
      </c>
      <c r="E202">
        <v>0.62848440000000005</v>
      </c>
      <c r="F202">
        <v>1.375575E-6</v>
      </c>
      <c r="H202" s="1"/>
      <c r="I202" s="3"/>
      <c r="L202" s="3"/>
      <c r="M202" s="3"/>
    </row>
    <row r="203" spans="1:13" x14ac:dyDescent="0.2">
      <c r="A203" t="s">
        <v>333</v>
      </c>
      <c r="B203" t="s">
        <v>26</v>
      </c>
      <c r="C203" t="s">
        <v>36</v>
      </c>
      <c r="D203">
        <f t="shared" si="3"/>
        <v>5.1761737828472514</v>
      </c>
      <c r="E203">
        <v>0.64527000000000001</v>
      </c>
      <c r="F203">
        <v>6.6653999999999997E-6</v>
      </c>
      <c r="H203" s="1"/>
      <c r="I203" s="3"/>
      <c r="L203" s="3"/>
      <c r="M203" s="3"/>
    </row>
    <row r="204" spans="1:13" x14ac:dyDescent="0.2">
      <c r="A204" t="s">
        <v>336</v>
      </c>
      <c r="B204" t="s">
        <v>150</v>
      </c>
      <c r="C204" t="s">
        <v>147</v>
      </c>
      <c r="D204">
        <f t="shared" si="3"/>
        <v>4.9382554505491827</v>
      </c>
      <c r="E204">
        <v>0.53142080000000003</v>
      </c>
      <c r="F204">
        <v>1.152775E-5</v>
      </c>
      <c r="H204" s="1"/>
      <c r="I204" s="3"/>
      <c r="L204" s="3"/>
      <c r="M204" s="3"/>
    </row>
    <row r="205" spans="1:13" x14ac:dyDescent="0.2">
      <c r="A205" t="s">
        <v>336</v>
      </c>
      <c r="B205" t="s">
        <v>120</v>
      </c>
      <c r="C205" t="s">
        <v>82</v>
      </c>
      <c r="D205">
        <f t="shared" si="3"/>
        <v>4.6171003089749068</v>
      </c>
      <c r="E205">
        <v>0.56298269999999995</v>
      </c>
      <c r="F205">
        <v>2.4149030000000001E-5</v>
      </c>
      <c r="H205" s="1"/>
      <c r="I205" s="3"/>
      <c r="L205" s="3"/>
      <c r="M205" s="3"/>
    </row>
    <row r="206" spans="1:13" x14ac:dyDescent="0.2">
      <c r="A206" t="s">
        <v>333</v>
      </c>
      <c r="B206" t="s">
        <v>180</v>
      </c>
      <c r="C206" t="s">
        <v>142</v>
      </c>
      <c r="D206">
        <f t="shared" si="3"/>
        <v>4.3871065242404343</v>
      </c>
      <c r="E206">
        <v>0.76380510000000001</v>
      </c>
      <c r="F206">
        <v>4.1010349999999999E-5</v>
      </c>
      <c r="H206" s="1"/>
      <c r="I206" s="3"/>
      <c r="L206" s="3"/>
      <c r="M206" s="3"/>
    </row>
    <row r="207" spans="1:13" x14ac:dyDescent="0.2">
      <c r="A207" t="s">
        <v>333</v>
      </c>
      <c r="B207" t="s">
        <v>143</v>
      </c>
      <c r="C207" t="s">
        <v>142</v>
      </c>
      <c r="D207">
        <f t="shared" si="3"/>
        <v>6.1978004699809564</v>
      </c>
      <c r="E207">
        <v>0.59013819999999995</v>
      </c>
      <c r="F207">
        <v>6.3416099999999998E-7</v>
      </c>
    </row>
    <row r="208" spans="1:13" x14ac:dyDescent="0.2">
      <c r="A208" t="s">
        <v>331</v>
      </c>
      <c r="B208" t="s">
        <v>143</v>
      </c>
      <c r="C208" t="s">
        <v>133</v>
      </c>
      <c r="D208">
        <f t="shared" si="3"/>
        <v>6.6908569838690823</v>
      </c>
      <c r="E208">
        <v>0.56382120000000002</v>
      </c>
      <c r="F208">
        <v>2.0377130000000001E-7</v>
      </c>
      <c r="H208" s="3"/>
      <c r="I208" s="4"/>
      <c r="L208" s="3"/>
    </row>
    <row r="209" spans="1:12" x14ac:dyDescent="0.2">
      <c r="A209" t="s">
        <v>334</v>
      </c>
      <c r="B209" t="s">
        <v>120</v>
      </c>
      <c r="C209" t="s">
        <v>81</v>
      </c>
      <c r="D209">
        <f t="shared" si="3"/>
        <v>5.5170588488548544</v>
      </c>
      <c r="E209">
        <v>0.70176000000000005</v>
      </c>
      <c r="F209">
        <v>3.0404729999999998E-6</v>
      </c>
      <c r="H209" s="3"/>
      <c r="I209" s="4"/>
      <c r="L209" s="3"/>
    </row>
    <row r="210" spans="1:12" x14ac:dyDescent="0.2">
      <c r="A210" t="s">
        <v>333</v>
      </c>
      <c r="B210" t="s">
        <v>163</v>
      </c>
      <c r="C210" t="s">
        <v>159</v>
      </c>
      <c r="D210">
        <f t="shared" si="3"/>
        <v>5.2365115089368981</v>
      </c>
      <c r="E210">
        <v>0.5646272</v>
      </c>
      <c r="F210">
        <v>5.8008079999999998E-6</v>
      </c>
      <c r="H210" s="3"/>
      <c r="I210" s="4"/>
      <c r="L210" s="3"/>
    </row>
    <row r="211" spans="1:12" x14ac:dyDescent="0.2">
      <c r="A211" t="s">
        <v>333</v>
      </c>
      <c r="B211" t="s">
        <v>168</v>
      </c>
      <c r="C211" t="s">
        <v>159</v>
      </c>
      <c r="D211">
        <f t="shared" si="3"/>
        <v>6.7350179314439647</v>
      </c>
      <c r="E211">
        <v>0.55789509999999998</v>
      </c>
      <c r="F211">
        <v>1.8406960000000001E-7</v>
      </c>
      <c r="H211" s="3"/>
      <c r="I211" s="4"/>
      <c r="L211" s="3"/>
    </row>
    <row r="212" spans="1:12" x14ac:dyDescent="0.2">
      <c r="A212" t="s">
        <v>338</v>
      </c>
      <c r="B212" t="s">
        <v>120</v>
      </c>
      <c r="C212" t="s">
        <v>85</v>
      </c>
      <c r="D212">
        <f t="shared" si="3"/>
        <v>4.6617112800610023</v>
      </c>
      <c r="E212">
        <v>0.64022789999999996</v>
      </c>
      <c r="F212">
        <v>2.1791579999999998E-5</v>
      </c>
      <c r="H212" s="3"/>
      <c r="I212" s="4"/>
      <c r="L212" s="3"/>
    </row>
    <row r="213" spans="1:12" x14ac:dyDescent="0.2">
      <c r="A213" t="s">
        <v>336</v>
      </c>
      <c r="B213" t="s">
        <v>120</v>
      </c>
      <c r="C213" t="s">
        <v>64</v>
      </c>
      <c r="D213">
        <f t="shared" si="3"/>
        <v>4.3779575520588194</v>
      </c>
      <c r="E213">
        <v>0.54126220000000003</v>
      </c>
      <c r="F213">
        <v>4.1883450000000003E-5</v>
      </c>
      <c r="H213" s="3"/>
      <c r="I213" s="4"/>
      <c r="L213" s="3"/>
    </row>
    <row r="214" spans="1:12" x14ac:dyDescent="0.2">
      <c r="A214" t="s">
        <v>331</v>
      </c>
      <c r="B214" t="s">
        <v>28</v>
      </c>
      <c r="C214" t="s">
        <v>22</v>
      </c>
      <c r="D214">
        <f t="shared" si="3"/>
        <v>13.418857247766164</v>
      </c>
      <c r="E214">
        <v>0.60564309999999999</v>
      </c>
      <c r="F214" s="2">
        <v>3.8119110000000002E-14</v>
      </c>
      <c r="H214" s="3"/>
      <c r="I214" s="4"/>
      <c r="L214" s="3"/>
    </row>
    <row r="215" spans="1:12" x14ac:dyDescent="0.2">
      <c r="A215" t="s">
        <v>331</v>
      </c>
      <c r="B215" t="s">
        <v>26</v>
      </c>
      <c r="C215" t="s">
        <v>22</v>
      </c>
      <c r="D215">
        <f t="shared" si="3"/>
        <v>5.7857791756513368</v>
      </c>
      <c r="E215">
        <v>0.62316459999999996</v>
      </c>
      <c r="F215">
        <v>1.6376490000000001E-6</v>
      </c>
      <c r="H215" s="3"/>
      <c r="I215" s="4"/>
      <c r="L215" s="3"/>
    </row>
    <row r="216" spans="1:12" x14ac:dyDescent="0.2">
      <c r="A216" t="s">
        <v>331</v>
      </c>
      <c r="B216" t="s">
        <v>143</v>
      </c>
      <c r="C216" t="s">
        <v>22</v>
      </c>
      <c r="D216">
        <f t="shared" si="3"/>
        <v>9.1750622023897872</v>
      </c>
      <c r="E216">
        <v>0.68987529999999997</v>
      </c>
      <c r="F216">
        <v>6.6824819999999999E-10</v>
      </c>
      <c r="H216" s="3"/>
      <c r="I216" s="4"/>
      <c r="L216" s="3"/>
    </row>
    <row r="217" spans="1:12" x14ac:dyDescent="0.2">
      <c r="A217" t="s">
        <v>331</v>
      </c>
      <c r="B217" t="s">
        <v>163</v>
      </c>
      <c r="C217" t="s">
        <v>22</v>
      </c>
      <c r="D217">
        <f t="shared" si="3"/>
        <v>7.4716787425651425</v>
      </c>
      <c r="E217">
        <v>0.64354420000000001</v>
      </c>
      <c r="F217">
        <v>3.3753689999999999E-8</v>
      </c>
      <c r="H217" s="3"/>
      <c r="I217" s="4"/>
      <c r="L217" s="3"/>
    </row>
    <row r="218" spans="1:12" x14ac:dyDescent="0.2">
      <c r="A218" t="s">
        <v>336</v>
      </c>
      <c r="B218" t="s">
        <v>120</v>
      </c>
      <c r="C218" t="s">
        <v>94</v>
      </c>
      <c r="D218">
        <f t="shared" si="3"/>
        <v>3.8165319923804093</v>
      </c>
      <c r="E218">
        <v>0.5669672</v>
      </c>
      <c r="F218">
        <v>1.5256960000000001E-4</v>
      </c>
      <c r="H218" s="3"/>
      <c r="I218" s="4"/>
      <c r="L218" s="3"/>
    </row>
    <row r="219" spans="1:12" x14ac:dyDescent="0.2">
      <c r="A219" t="s">
        <v>333</v>
      </c>
      <c r="B219" t="s">
        <v>120</v>
      </c>
      <c r="C219" t="s">
        <v>93</v>
      </c>
      <c r="D219">
        <f t="shared" si="3"/>
        <v>5.6768335292718675</v>
      </c>
      <c r="E219">
        <v>0.71202869999999996</v>
      </c>
      <c r="F219">
        <v>2.1045849999999999E-6</v>
      </c>
      <c r="H219" s="3"/>
      <c r="I219" s="4"/>
      <c r="L219" s="3"/>
    </row>
    <row r="220" spans="1:12" x14ac:dyDescent="0.2">
      <c r="A220" t="s">
        <v>336</v>
      </c>
      <c r="B220" t="s">
        <v>26</v>
      </c>
      <c r="C220" t="s">
        <v>43</v>
      </c>
      <c r="D220">
        <f t="shared" si="3"/>
        <v>6.0387340455925855</v>
      </c>
      <c r="E220">
        <v>0.64065019999999995</v>
      </c>
      <c r="F220">
        <v>9.1467319999999999E-7</v>
      </c>
      <c r="H220" s="3"/>
      <c r="I220" s="4"/>
      <c r="L220" s="3"/>
    </row>
    <row r="221" spans="1:12" x14ac:dyDescent="0.2">
      <c r="A221" t="s">
        <v>334</v>
      </c>
      <c r="B221" t="s">
        <v>163</v>
      </c>
      <c r="C221" t="s">
        <v>157</v>
      </c>
      <c r="D221">
        <f t="shared" si="3"/>
        <v>4.8487420325368582</v>
      </c>
      <c r="E221">
        <v>0.53697550000000005</v>
      </c>
      <c r="F221">
        <v>1.416635E-5</v>
      </c>
      <c r="H221" s="3"/>
      <c r="I221" s="4"/>
      <c r="L221" s="3"/>
    </row>
    <row r="222" spans="1:12" x14ac:dyDescent="0.2">
      <c r="A222" t="s">
        <v>333</v>
      </c>
      <c r="B222" t="s">
        <v>143</v>
      </c>
      <c r="C222" t="s">
        <v>140</v>
      </c>
      <c r="D222">
        <f t="shared" si="3"/>
        <v>5.0483015450015776</v>
      </c>
      <c r="E222">
        <v>0.51640569999999997</v>
      </c>
      <c r="F222">
        <v>8.9474330000000004E-6</v>
      </c>
      <c r="H222" s="3"/>
      <c r="I222" s="4"/>
      <c r="L222" s="3"/>
    </row>
  </sheetData>
  <sortState xmlns:xlrd2="http://schemas.microsoft.com/office/spreadsheetml/2017/richdata2" ref="A2:F222">
    <sortCondition ref="C2:C22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1761-459C-0741-B8C7-D41729BE18BC}">
  <dimension ref="A1:M16"/>
  <sheetViews>
    <sheetView workbookViewId="0">
      <selection activeCell="A2" sqref="A2:E8"/>
    </sheetView>
  </sheetViews>
  <sheetFormatPr baseColWidth="10" defaultRowHeight="16" x14ac:dyDescent="0.2"/>
  <sheetData>
    <row r="1" spans="1:13" x14ac:dyDescent="0.2">
      <c r="A1" t="s">
        <v>1</v>
      </c>
      <c r="B1" t="s">
        <v>6</v>
      </c>
      <c r="C1" t="str">
        <f>"-log(FDR)"</f>
        <v>-log(FDR)</v>
      </c>
      <c r="D1" t="s">
        <v>5</v>
      </c>
      <c r="E1" t="s">
        <v>4</v>
      </c>
    </row>
    <row r="2" spans="1:13" x14ac:dyDescent="0.2">
      <c r="A2" t="s">
        <v>184</v>
      </c>
      <c r="B2" s="7" t="s">
        <v>185</v>
      </c>
      <c r="D2" s="11">
        <v>220</v>
      </c>
      <c r="E2" s="11">
        <v>2.5999999999999998E-4</v>
      </c>
    </row>
    <row r="3" spans="1:13" x14ac:dyDescent="0.2">
      <c r="A3" t="s">
        <v>184</v>
      </c>
      <c r="B3" s="7" t="s">
        <v>201</v>
      </c>
      <c r="D3" s="11">
        <v>100</v>
      </c>
      <c r="E3" s="11">
        <v>2.9999999999999997E-4</v>
      </c>
    </row>
    <row r="4" spans="1:13" x14ac:dyDescent="0.2">
      <c r="A4" t="s">
        <v>184</v>
      </c>
      <c r="B4" s="7" t="s">
        <v>203</v>
      </c>
      <c r="D4" s="11">
        <v>88</v>
      </c>
      <c r="E4" s="11">
        <v>7.7999999999999999E-4</v>
      </c>
    </row>
    <row r="5" spans="1:13" x14ac:dyDescent="0.2">
      <c r="A5" t="s">
        <v>184</v>
      </c>
      <c r="B5" s="7" t="s">
        <v>202</v>
      </c>
      <c r="D5" s="11">
        <v>61</v>
      </c>
      <c r="E5" s="11">
        <v>5.4000000000000001E-4</v>
      </c>
    </row>
    <row r="6" spans="1:13" x14ac:dyDescent="0.2">
      <c r="A6" t="s">
        <v>184</v>
      </c>
      <c r="B6" s="7" t="s">
        <v>204</v>
      </c>
      <c r="D6" s="11">
        <v>49</v>
      </c>
      <c r="E6" s="11">
        <v>8.0000000000000004E-4</v>
      </c>
    </row>
    <row r="7" spans="1:13" x14ac:dyDescent="0.2">
      <c r="A7" t="s">
        <v>184</v>
      </c>
      <c r="B7" s="7" t="s">
        <v>205</v>
      </c>
      <c r="D7" s="11">
        <v>38</v>
      </c>
      <c r="E7" s="11">
        <v>6.8000000000000005E-4</v>
      </c>
    </row>
    <row r="8" spans="1:13" x14ac:dyDescent="0.2">
      <c r="A8" t="s">
        <v>184</v>
      </c>
      <c r="B8" s="7" t="s">
        <v>194</v>
      </c>
      <c r="D8" s="11">
        <v>35</v>
      </c>
      <c r="E8" s="11">
        <v>8.0000000000000004E-4</v>
      </c>
    </row>
    <row r="9" spans="1:13" x14ac:dyDescent="0.2">
      <c r="E9" s="12" t="s">
        <v>199</v>
      </c>
      <c r="F9" s="12"/>
      <c r="G9" s="12"/>
      <c r="H9" s="12"/>
      <c r="I9" s="12"/>
      <c r="J9" s="12"/>
      <c r="K9" s="12"/>
      <c r="L9" s="12"/>
    </row>
    <row r="10" spans="1:13" x14ac:dyDescent="0.2">
      <c r="E10" s="10"/>
      <c r="F10" s="9"/>
      <c r="G10" s="7"/>
      <c r="H10" s="7"/>
      <c r="I10" s="10"/>
      <c r="J10" s="10"/>
      <c r="K10" s="11"/>
      <c r="L10" s="11"/>
      <c r="M10" s="11"/>
    </row>
    <row r="11" spans="1:13" x14ac:dyDescent="0.2">
      <c r="E11" s="10"/>
      <c r="F11" s="9"/>
      <c r="G11" s="7"/>
      <c r="H11" s="7"/>
      <c r="I11" s="10"/>
      <c r="J11" s="10"/>
      <c r="K11" s="11"/>
      <c r="L11" s="11"/>
      <c r="M11" s="11"/>
    </row>
    <row r="12" spans="1:13" x14ac:dyDescent="0.2">
      <c r="E12" s="10"/>
      <c r="F12" s="9"/>
      <c r="G12" s="7"/>
      <c r="H12" s="7"/>
      <c r="I12" s="10"/>
      <c r="J12" s="10"/>
      <c r="K12" s="11"/>
      <c r="L12" s="11"/>
      <c r="M12" s="11"/>
    </row>
    <row r="13" spans="1:13" x14ac:dyDescent="0.2">
      <c r="E13" s="10"/>
      <c r="F13" s="9"/>
      <c r="G13" s="7"/>
      <c r="H13" s="7"/>
      <c r="I13" s="10"/>
      <c r="J13" s="10"/>
      <c r="K13" s="11"/>
      <c r="L13" s="11"/>
      <c r="M13" s="11"/>
    </row>
    <row r="14" spans="1:13" x14ac:dyDescent="0.2">
      <c r="E14" s="10"/>
      <c r="F14" s="9"/>
      <c r="G14" s="7"/>
      <c r="H14" s="7"/>
      <c r="I14" s="10"/>
      <c r="J14" s="10"/>
      <c r="K14" s="11"/>
      <c r="L14" s="11"/>
      <c r="M14" s="11"/>
    </row>
    <row r="15" spans="1:13" x14ac:dyDescent="0.2">
      <c r="E15" s="10"/>
      <c r="F15" s="9"/>
      <c r="G15" s="7"/>
      <c r="H15" s="7"/>
      <c r="I15" s="10"/>
      <c r="J15" s="10"/>
      <c r="K15" s="11"/>
      <c r="L15" s="11"/>
      <c r="M15" s="11"/>
    </row>
    <row r="16" spans="1:13" x14ac:dyDescent="0.2">
      <c r="E16" s="10"/>
      <c r="F16" s="9"/>
      <c r="G16" s="7"/>
      <c r="H16" s="7"/>
      <c r="I16" s="10"/>
      <c r="J16" s="10"/>
      <c r="K16" s="11"/>
      <c r="L16" s="11"/>
      <c r="M16" s="11"/>
    </row>
  </sheetData>
  <hyperlinks>
    <hyperlink ref="B2" r:id="rId1" display="http://www.ebi.ac.uk/QuickGO/GTerm?id=GO:0002181" xr:uid="{586997F5-F780-9A40-B89F-30723BC4251F}"/>
    <hyperlink ref="B3" r:id="rId2" display="http://www.ebi.ac.uk/QuickGO/GTerm?id=GO:0003735" xr:uid="{2FF4AED6-531C-6944-9A45-E3914392AFDA}"/>
    <hyperlink ref="B4" r:id="rId3" display="http://www.ebi.ac.uk/QuickGO/GTerm?id=GO:0006412" xr:uid="{B34F99E4-8470-E44A-BC9B-3E659ADF10AF}"/>
    <hyperlink ref="B5" r:id="rId4" display="http://www.uniprot.org/keywords/?query=KW-0689" xr:uid="{AA721453-AE55-5E4D-914D-10B6C3D175DA}"/>
    <hyperlink ref="B6" r:id="rId5" display="https://david.ncifcrf.gov/kegg.jsp?path=hsa03010$Ribosome&amp;termId=520056814&amp;source=kegg" xr:uid="{4B1FAA4C-D378-874F-8A49-9E115DDEF0CB}"/>
    <hyperlink ref="B7" r:id="rId6" display="http://www.uniprot.org/keywords/?query=KW-0687" xr:uid="{7FEAD136-6CC1-1740-BC8E-335A8604663E}"/>
    <hyperlink ref="B8" r:id="rId7" display="https://david.ncifcrf.gov/kegg.jsp?path=hsa05171$Coronavirus%20disease%20-%20COVID-19&amp;termId=520057023&amp;source=kegg" xr:uid="{A4CA3194-4104-5643-8684-41CFB6CFE2B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14CF-7D8E-A244-82A5-2DBD354D0FD7}">
  <dimension ref="A1:F124"/>
  <sheetViews>
    <sheetView workbookViewId="0">
      <selection sqref="A1:A1048576"/>
    </sheetView>
  </sheetViews>
  <sheetFormatPr baseColWidth="10" defaultRowHeight="16" x14ac:dyDescent="0.2"/>
  <cols>
    <col min="4" max="4" width="11.5" bestFit="1" customWidth="1"/>
    <col min="5" max="5" width="11" bestFit="1" customWidth="1"/>
  </cols>
  <sheetData>
    <row r="1" spans="1:6" x14ac:dyDescent="0.2">
      <c r="A1" t="s">
        <v>1</v>
      </c>
      <c r="B1" t="s">
        <v>6</v>
      </c>
      <c r="C1" t="str">
        <f>"-log(FDR)"</f>
        <v>-log(FDR)</v>
      </c>
      <c r="D1" t="s">
        <v>5</v>
      </c>
      <c r="E1" t="s">
        <v>4</v>
      </c>
      <c r="F1" t="s">
        <v>0</v>
      </c>
    </row>
    <row r="2" spans="1:6" x14ac:dyDescent="0.2">
      <c r="A2" t="s">
        <v>183</v>
      </c>
      <c r="B2" s="7" t="s">
        <v>186</v>
      </c>
      <c r="C2">
        <f>-LOG(E2)</f>
        <v>2.4948500216800942</v>
      </c>
      <c r="D2" s="13">
        <v>17</v>
      </c>
      <c r="E2" s="13">
        <v>3.2000000000000002E-3</v>
      </c>
      <c r="F2" t="s">
        <v>247</v>
      </c>
    </row>
    <row r="3" spans="1:6" x14ac:dyDescent="0.2">
      <c r="A3" t="s">
        <v>143</v>
      </c>
      <c r="B3" s="7" t="s">
        <v>188</v>
      </c>
      <c r="C3">
        <f t="shared" ref="C3:C66" si="0">-LOG(E3)</f>
        <v>4.3372421683184257</v>
      </c>
      <c r="D3" s="14">
        <v>52</v>
      </c>
      <c r="E3" s="14">
        <v>4.6E-5</v>
      </c>
      <c r="F3" t="s">
        <v>247</v>
      </c>
    </row>
    <row r="4" spans="1:6" x14ac:dyDescent="0.2">
      <c r="A4" t="s">
        <v>143</v>
      </c>
      <c r="B4" s="7" t="s">
        <v>189</v>
      </c>
      <c r="C4">
        <f t="shared" si="0"/>
        <v>5.2518119729937993</v>
      </c>
      <c r="D4" s="14">
        <v>52</v>
      </c>
      <c r="E4" s="14">
        <v>5.5999999999999997E-6</v>
      </c>
      <c r="F4" t="s">
        <v>247</v>
      </c>
    </row>
    <row r="5" spans="1:6" x14ac:dyDescent="0.2">
      <c r="A5" t="s">
        <v>143</v>
      </c>
      <c r="B5" s="7" t="s">
        <v>181</v>
      </c>
      <c r="C5">
        <f t="shared" si="0"/>
        <v>1.6575773191777938</v>
      </c>
      <c r="D5" s="14">
        <v>66</v>
      </c>
      <c r="E5" s="14">
        <v>2.1999999999999999E-2</v>
      </c>
      <c r="F5" t="s">
        <v>247</v>
      </c>
    </row>
    <row r="6" spans="1:6" x14ac:dyDescent="0.2">
      <c r="A6" t="s">
        <v>143</v>
      </c>
      <c r="B6" s="7" t="s">
        <v>190</v>
      </c>
      <c r="C6">
        <f t="shared" si="0"/>
        <v>2.0809219076239263</v>
      </c>
      <c r="D6" s="14">
        <v>44</v>
      </c>
      <c r="E6" s="14">
        <v>8.3000000000000001E-3</v>
      </c>
      <c r="F6" t="s">
        <v>247</v>
      </c>
    </row>
    <row r="7" spans="1:6" x14ac:dyDescent="0.2">
      <c r="A7" t="s">
        <v>143</v>
      </c>
      <c r="B7" s="7" t="s">
        <v>191</v>
      </c>
      <c r="C7">
        <f t="shared" si="0"/>
        <v>1.6382721639824072</v>
      </c>
      <c r="D7" s="14">
        <v>16</v>
      </c>
      <c r="E7" s="14">
        <v>2.3E-2</v>
      </c>
      <c r="F7" t="s">
        <v>247</v>
      </c>
    </row>
    <row r="8" spans="1:6" x14ac:dyDescent="0.2">
      <c r="A8" t="s">
        <v>143</v>
      </c>
      <c r="B8" s="7" t="s">
        <v>192</v>
      </c>
      <c r="C8">
        <f t="shared" si="0"/>
        <v>2.0809219076239263</v>
      </c>
      <c r="D8" s="14">
        <v>36</v>
      </c>
      <c r="E8" s="14">
        <v>8.3000000000000001E-3</v>
      </c>
      <c r="F8" t="s">
        <v>247</v>
      </c>
    </row>
    <row r="9" spans="1:6" x14ac:dyDescent="0.2">
      <c r="A9" t="s">
        <v>143</v>
      </c>
      <c r="B9" s="7" t="s">
        <v>193</v>
      </c>
      <c r="C9">
        <f t="shared" si="0"/>
        <v>2.2441251443275085</v>
      </c>
      <c r="D9" s="14">
        <v>14</v>
      </c>
      <c r="E9" s="14">
        <v>5.7000000000000002E-3</v>
      </c>
      <c r="F9" t="s">
        <v>247</v>
      </c>
    </row>
    <row r="10" spans="1:6" x14ac:dyDescent="0.2">
      <c r="A10" t="s">
        <v>143</v>
      </c>
      <c r="B10" s="7" t="s">
        <v>194</v>
      </c>
      <c r="C10">
        <f t="shared" si="0"/>
        <v>2</v>
      </c>
      <c r="D10" s="14">
        <v>27</v>
      </c>
      <c r="E10" s="14">
        <v>0.01</v>
      </c>
      <c r="F10" t="s">
        <v>247</v>
      </c>
    </row>
    <row r="11" spans="1:6" x14ac:dyDescent="0.2">
      <c r="A11" t="s">
        <v>143</v>
      </c>
      <c r="B11" s="7" t="s">
        <v>195</v>
      </c>
      <c r="C11">
        <f t="shared" si="0"/>
        <v>1.4089353929735009</v>
      </c>
      <c r="D11" s="14">
        <v>6.1</v>
      </c>
      <c r="E11" s="14">
        <v>3.9E-2</v>
      </c>
      <c r="F11" t="s">
        <v>247</v>
      </c>
    </row>
    <row r="12" spans="1:6" x14ac:dyDescent="0.2">
      <c r="A12" t="s">
        <v>163</v>
      </c>
      <c r="B12" s="7" t="s">
        <v>189</v>
      </c>
      <c r="C12">
        <f t="shared" si="0"/>
        <v>7.3098039199714862</v>
      </c>
      <c r="D12" s="14">
        <v>62</v>
      </c>
      <c r="E12" s="14">
        <v>4.9000000000000002E-8</v>
      </c>
      <c r="F12" t="s">
        <v>247</v>
      </c>
    </row>
    <row r="13" spans="1:6" x14ac:dyDescent="0.2">
      <c r="A13" t="s">
        <v>163</v>
      </c>
      <c r="B13" s="7" t="s">
        <v>188</v>
      </c>
      <c r="C13">
        <f t="shared" si="0"/>
        <v>5.9586073148417746</v>
      </c>
      <c r="D13" s="14">
        <v>56</v>
      </c>
      <c r="E13" s="14">
        <v>1.1000000000000001E-6</v>
      </c>
      <c r="F13" t="s">
        <v>247</v>
      </c>
    </row>
    <row r="14" spans="1:6" x14ac:dyDescent="0.2">
      <c r="A14" t="s">
        <v>163</v>
      </c>
      <c r="B14" s="7" t="s">
        <v>181</v>
      </c>
      <c r="C14">
        <f t="shared" si="0"/>
        <v>3.3872161432802645</v>
      </c>
      <c r="D14" s="14">
        <v>78</v>
      </c>
      <c r="E14" s="14">
        <v>4.0999999999999999E-4</v>
      </c>
      <c r="F14" t="s">
        <v>247</v>
      </c>
    </row>
    <row r="15" spans="1:6" x14ac:dyDescent="0.2">
      <c r="A15" t="s">
        <v>163</v>
      </c>
      <c r="B15" s="7" t="s">
        <v>193</v>
      </c>
      <c r="C15">
        <f t="shared" si="0"/>
        <v>3.5850266520291822</v>
      </c>
      <c r="D15" s="14">
        <v>17</v>
      </c>
      <c r="E15" s="14">
        <v>2.5999999999999998E-4</v>
      </c>
      <c r="F15" t="s">
        <v>247</v>
      </c>
    </row>
    <row r="16" spans="1:6" x14ac:dyDescent="0.2">
      <c r="A16" t="s">
        <v>163</v>
      </c>
      <c r="B16" s="7" t="s">
        <v>198</v>
      </c>
      <c r="C16">
        <f t="shared" si="0"/>
        <v>2.3665315444204134</v>
      </c>
      <c r="D16" s="14">
        <v>140</v>
      </c>
      <c r="E16" s="14">
        <v>4.3E-3</v>
      </c>
      <c r="F16" t="s">
        <v>247</v>
      </c>
    </row>
    <row r="17" spans="1:6" x14ac:dyDescent="0.2">
      <c r="A17" t="s">
        <v>163</v>
      </c>
      <c r="B17" s="7" t="s">
        <v>195</v>
      </c>
      <c r="C17">
        <f t="shared" si="0"/>
        <v>2.3767507096020997</v>
      </c>
      <c r="D17" s="14">
        <v>7.7</v>
      </c>
      <c r="E17" s="14">
        <v>4.1999999999999997E-3</v>
      </c>
      <c r="F17" t="s">
        <v>247</v>
      </c>
    </row>
    <row r="18" spans="1:6" x14ac:dyDescent="0.2">
      <c r="A18" t="s">
        <v>163</v>
      </c>
      <c r="B18" s="7" t="s">
        <v>191</v>
      </c>
      <c r="C18">
        <f t="shared" si="0"/>
        <v>1.4685210829577449</v>
      </c>
      <c r="D18" s="14">
        <v>14</v>
      </c>
      <c r="E18" s="14">
        <v>3.4000000000000002E-2</v>
      </c>
      <c r="F18" t="s">
        <v>247</v>
      </c>
    </row>
    <row r="19" spans="1:6" x14ac:dyDescent="0.2">
      <c r="A19" t="s">
        <v>28</v>
      </c>
      <c r="B19" s="7" t="s">
        <v>200</v>
      </c>
      <c r="C19">
        <f t="shared" si="0"/>
        <v>5.6777807052660805</v>
      </c>
      <c r="D19" s="14">
        <v>220</v>
      </c>
      <c r="E19" s="14">
        <v>2.0999999999999998E-6</v>
      </c>
      <c r="F19" t="s">
        <v>248</v>
      </c>
    </row>
    <row r="20" spans="1:6" x14ac:dyDescent="0.2">
      <c r="A20" t="s">
        <v>28</v>
      </c>
      <c r="B20" s="7" t="s">
        <v>185</v>
      </c>
      <c r="C20">
        <f t="shared" si="0"/>
        <v>5.1804560644581317</v>
      </c>
      <c r="D20" s="14">
        <v>170</v>
      </c>
      <c r="E20" s="14">
        <v>6.6000000000000003E-6</v>
      </c>
      <c r="F20" t="s">
        <v>248</v>
      </c>
    </row>
    <row r="21" spans="1:6" x14ac:dyDescent="0.2">
      <c r="A21" t="s">
        <v>28</v>
      </c>
      <c r="B21" s="7" t="s">
        <v>201</v>
      </c>
      <c r="C21">
        <f t="shared" si="0"/>
        <v>4.4948500216800937</v>
      </c>
      <c r="D21" s="14">
        <v>80</v>
      </c>
      <c r="E21" s="14">
        <v>3.1999999999999999E-5</v>
      </c>
      <c r="F21" t="s">
        <v>248</v>
      </c>
    </row>
    <row r="22" spans="1:6" x14ac:dyDescent="0.2">
      <c r="A22" t="s">
        <v>28</v>
      </c>
      <c r="B22" s="7" t="s">
        <v>202</v>
      </c>
      <c r="C22">
        <f t="shared" si="0"/>
        <v>4.8860566476931631</v>
      </c>
      <c r="D22" s="14">
        <v>61</v>
      </c>
      <c r="E22" s="14">
        <v>1.2999999999999999E-5</v>
      </c>
      <c r="F22" t="s">
        <v>248</v>
      </c>
    </row>
    <row r="23" spans="1:6" x14ac:dyDescent="0.2">
      <c r="A23" t="s">
        <v>28</v>
      </c>
      <c r="B23" s="7" t="s">
        <v>203</v>
      </c>
      <c r="C23">
        <f t="shared" si="0"/>
        <v>4.3010299956639813</v>
      </c>
      <c r="D23" s="14">
        <v>70</v>
      </c>
      <c r="E23" s="14">
        <v>5.0000000000000002E-5</v>
      </c>
      <c r="F23" t="s">
        <v>248</v>
      </c>
    </row>
    <row r="24" spans="1:6" x14ac:dyDescent="0.2">
      <c r="A24" t="s">
        <v>28</v>
      </c>
      <c r="B24" s="7" t="s">
        <v>204</v>
      </c>
      <c r="C24">
        <f t="shared" si="0"/>
        <v>4.795880017344075</v>
      </c>
      <c r="D24" s="14">
        <v>49</v>
      </c>
      <c r="E24" s="14">
        <v>1.5999999999999999E-5</v>
      </c>
      <c r="F24" t="s">
        <v>248</v>
      </c>
    </row>
    <row r="25" spans="1:6" x14ac:dyDescent="0.2">
      <c r="A25" t="s">
        <v>28</v>
      </c>
      <c r="B25" s="7" t="s">
        <v>205</v>
      </c>
      <c r="C25">
        <f t="shared" si="0"/>
        <v>4.5850266520291818</v>
      </c>
      <c r="D25" s="14">
        <v>38</v>
      </c>
      <c r="E25" s="14">
        <v>2.5999999999999998E-5</v>
      </c>
      <c r="F25" t="s">
        <v>248</v>
      </c>
    </row>
    <row r="26" spans="1:6" x14ac:dyDescent="0.2">
      <c r="A26" t="s">
        <v>28</v>
      </c>
      <c r="B26" s="7" t="s">
        <v>194</v>
      </c>
      <c r="C26">
        <f t="shared" si="0"/>
        <v>4.6575773191777934</v>
      </c>
      <c r="D26" s="14">
        <v>35</v>
      </c>
      <c r="E26" s="14">
        <v>2.1999999999999999E-5</v>
      </c>
      <c r="F26" t="s">
        <v>248</v>
      </c>
    </row>
    <row r="27" spans="1:6" x14ac:dyDescent="0.2">
      <c r="A27" t="s">
        <v>28</v>
      </c>
      <c r="B27" s="7" t="s">
        <v>206</v>
      </c>
      <c r="C27">
        <f t="shared" si="0"/>
        <v>3.8538719643217618</v>
      </c>
      <c r="D27" s="14">
        <v>13</v>
      </c>
      <c r="E27" s="14">
        <v>1.3999999999999999E-4</v>
      </c>
      <c r="F27" t="s">
        <v>248</v>
      </c>
    </row>
    <row r="28" spans="1:6" x14ac:dyDescent="0.2">
      <c r="A28" t="s">
        <v>28</v>
      </c>
      <c r="B28" s="7" t="s">
        <v>207</v>
      </c>
      <c r="C28">
        <f t="shared" si="0"/>
        <v>1.853871964321762</v>
      </c>
      <c r="D28" s="14">
        <v>29</v>
      </c>
      <c r="E28" s="14">
        <v>1.4E-2</v>
      </c>
      <c r="F28" t="s">
        <v>248</v>
      </c>
    </row>
    <row r="29" spans="1:6" x14ac:dyDescent="0.2">
      <c r="A29" t="s">
        <v>28</v>
      </c>
      <c r="B29" s="7" t="s">
        <v>208</v>
      </c>
      <c r="C29">
        <f t="shared" si="0"/>
        <v>1.8239087409443189</v>
      </c>
      <c r="D29" s="14">
        <v>3.7</v>
      </c>
      <c r="E29" s="14">
        <v>1.4999999999999999E-2</v>
      </c>
      <c r="F29" t="s">
        <v>248</v>
      </c>
    </row>
    <row r="30" spans="1:6" x14ac:dyDescent="0.2">
      <c r="A30" t="s">
        <v>28</v>
      </c>
      <c r="B30" s="7" t="s">
        <v>196</v>
      </c>
      <c r="C30">
        <f t="shared" si="0"/>
        <v>1.8239087409443189</v>
      </c>
      <c r="D30" s="14">
        <v>3.7</v>
      </c>
      <c r="E30" s="14">
        <v>1.4999999999999999E-2</v>
      </c>
      <c r="F30" t="s">
        <v>248</v>
      </c>
    </row>
    <row r="31" spans="1:6" x14ac:dyDescent="0.2">
      <c r="A31" t="s">
        <v>143</v>
      </c>
      <c r="B31" s="7" t="s">
        <v>200</v>
      </c>
      <c r="C31">
        <f t="shared" si="0"/>
        <v>3.5686362358410126</v>
      </c>
      <c r="D31" s="14">
        <v>270</v>
      </c>
      <c r="E31" s="14">
        <v>2.7E-4</v>
      </c>
      <c r="F31" t="s">
        <v>248</v>
      </c>
    </row>
    <row r="32" spans="1:6" x14ac:dyDescent="0.2">
      <c r="A32" t="s">
        <v>143</v>
      </c>
      <c r="B32" s="7" t="s">
        <v>185</v>
      </c>
      <c r="C32">
        <f t="shared" si="0"/>
        <v>3.4202164033831899</v>
      </c>
      <c r="D32" s="14">
        <v>220</v>
      </c>
      <c r="E32" s="14">
        <v>3.8000000000000002E-4</v>
      </c>
      <c r="F32" t="s">
        <v>248</v>
      </c>
    </row>
    <row r="33" spans="1:6" x14ac:dyDescent="0.2">
      <c r="A33" t="s">
        <v>143</v>
      </c>
      <c r="B33" s="7" t="s">
        <v>209</v>
      </c>
      <c r="C33">
        <f t="shared" si="0"/>
        <v>3.1611509092627448</v>
      </c>
      <c r="D33" s="14">
        <v>120</v>
      </c>
      <c r="E33" s="14">
        <v>6.8999999999999997E-4</v>
      </c>
      <c r="F33" t="s">
        <v>248</v>
      </c>
    </row>
    <row r="34" spans="1:6" x14ac:dyDescent="0.2">
      <c r="A34" t="s">
        <v>143</v>
      </c>
      <c r="B34" s="7" t="s">
        <v>201</v>
      </c>
      <c r="C34">
        <f t="shared" si="0"/>
        <v>3.1549019599857431</v>
      </c>
      <c r="D34" s="14">
        <v>100</v>
      </c>
      <c r="E34" s="14">
        <v>6.9999999999999999E-4</v>
      </c>
      <c r="F34" t="s">
        <v>248</v>
      </c>
    </row>
    <row r="35" spans="1:6" x14ac:dyDescent="0.2">
      <c r="A35" t="s">
        <v>143</v>
      </c>
      <c r="B35" s="7" t="s">
        <v>203</v>
      </c>
      <c r="C35">
        <f t="shared" si="0"/>
        <v>2.9208187539523753</v>
      </c>
      <c r="D35" s="14">
        <v>88</v>
      </c>
      <c r="E35" s="14">
        <v>1.1999999999999999E-3</v>
      </c>
      <c r="F35" t="s">
        <v>248</v>
      </c>
    </row>
    <row r="36" spans="1:6" x14ac:dyDescent="0.2">
      <c r="A36" t="s">
        <v>143</v>
      </c>
      <c r="B36" s="7" t="s">
        <v>202</v>
      </c>
      <c r="C36">
        <f t="shared" si="0"/>
        <v>3.2676062401770314</v>
      </c>
      <c r="D36" s="14">
        <v>61</v>
      </c>
      <c r="E36" s="14">
        <v>5.4000000000000001E-4</v>
      </c>
      <c r="F36" t="s">
        <v>248</v>
      </c>
    </row>
    <row r="37" spans="1:6" x14ac:dyDescent="0.2">
      <c r="A37" t="s">
        <v>143</v>
      </c>
      <c r="B37" s="7" t="s">
        <v>204</v>
      </c>
      <c r="C37">
        <f t="shared" si="0"/>
        <v>2.3979400086720375</v>
      </c>
      <c r="D37" s="14">
        <v>49</v>
      </c>
      <c r="E37" s="14">
        <v>4.0000000000000001E-3</v>
      </c>
      <c r="F37" t="s">
        <v>248</v>
      </c>
    </row>
    <row r="38" spans="1:6" x14ac:dyDescent="0.2">
      <c r="A38" t="s">
        <v>143</v>
      </c>
      <c r="B38" s="7" t="s">
        <v>205</v>
      </c>
      <c r="C38">
        <f t="shared" si="0"/>
        <v>3.1674910872937638</v>
      </c>
      <c r="D38" s="14">
        <v>38</v>
      </c>
      <c r="E38" s="14">
        <v>6.8000000000000005E-4</v>
      </c>
      <c r="F38" t="s">
        <v>248</v>
      </c>
    </row>
    <row r="39" spans="1:6" x14ac:dyDescent="0.2">
      <c r="A39" t="s">
        <v>143</v>
      </c>
      <c r="B39" s="7" t="s">
        <v>194</v>
      </c>
      <c r="C39">
        <f t="shared" si="0"/>
        <v>2.3979400086720375</v>
      </c>
      <c r="D39" s="14">
        <v>35</v>
      </c>
      <c r="E39" s="14">
        <v>4.0000000000000001E-3</v>
      </c>
      <c r="F39" t="s">
        <v>248</v>
      </c>
    </row>
    <row r="40" spans="1:6" x14ac:dyDescent="0.2">
      <c r="A40" t="s">
        <v>143</v>
      </c>
      <c r="B40" s="7" t="s">
        <v>206</v>
      </c>
      <c r="C40">
        <f t="shared" si="0"/>
        <v>1.6777807052660807</v>
      </c>
      <c r="D40" s="14">
        <v>13</v>
      </c>
      <c r="E40" s="14">
        <v>2.1000000000000001E-2</v>
      </c>
      <c r="F40" t="s">
        <v>248</v>
      </c>
    </row>
    <row r="41" spans="1:6" x14ac:dyDescent="0.2">
      <c r="A41" t="s">
        <v>28</v>
      </c>
      <c r="B41" s="7" t="s">
        <v>188</v>
      </c>
      <c r="C41">
        <f t="shared" si="0"/>
        <v>1.2291479883578558</v>
      </c>
      <c r="D41" s="14">
        <v>42</v>
      </c>
      <c r="E41" s="14">
        <v>5.8999999999999997E-2</v>
      </c>
      <c r="F41" t="s">
        <v>249</v>
      </c>
    </row>
    <row r="42" spans="1:6" x14ac:dyDescent="0.2">
      <c r="A42" t="s">
        <v>28</v>
      </c>
      <c r="B42" s="7" t="s">
        <v>189</v>
      </c>
      <c r="C42">
        <f t="shared" si="0"/>
        <v>2.0043648054024499</v>
      </c>
      <c r="D42" s="14">
        <v>41</v>
      </c>
      <c r="E42" s="14">
        <v>9.9000000000000008E-3</v>
      </c>
      <c r="F42" t="s">
        <v>249</v>
      </c>
    </row>
    <row r="43" spans="1:6" x14ac:dyDescent="0.2">
      <c r="A43" t="s">
        <v>183</v>
      </c>
      <c r="B43" s="15" t="s">
        <v>211</v>
      </c>
      <c r="C43">
        <f t="shared" si="0"/>
        <v>1.4814860601221125</v>
      </c>
      <c r="D43" s="14">
        <v>47</v>
      </c>
      <c r="E43" s="14">
        <v>3.3000000000000002E-2</v>
      </c>
      <c r="F43" t="s">
        <v>249</v>
      </c>
    </row>
    <row r="44" spans="1:6" x14ac:dyDescent="0.2">
      <c r="A44" t="s">
        <v>183</v>
      </c>
      <c r="B44" s="7" t="s">
        <v>212</v>
      </c>
      <c r="C44">
        <f t="shared" si="0"/>
        <v>1.5376020021010439</v>
      </c>
      <c r="D44" s="14">
        <v>46</v>
      </c>
      <c r="E44" s="14">
        <v>2.9000000000000001E-2</v>
      </c>
      <c r="F44" t="s">
        <v>249</v>
      </c>
    </row>
    <row r="45" spans="1:6" x14ac:dyDescent="0.2">
      <c r="A45" t="s">
        <v>183</v>
      </c>
      <c r="B45" s="15" t="s">
        <v>213</v>
      </c>
      <c r="C45">
        <f t="shared" si="0"/>
        <v>1.4814860601221125</v>
      </c>
      <c r="D45" s="14">
        <v>43</v>
      </c>
      <c r="E45" s="14">
        <v>3.3000000000000002E-2</v>
      </c>
      <c r="F45" t="s">
        <v>249</v>
      </c>
    </row>
    <row r="46" spans="1:6" x14ac:dyDescent="0.2">
      <c r="A46" t="s">
        <v>183</v>
      </c>
      <c r="B46" s="15" t="s">
        <v>214</v>
      </c>
      <c r="C46">
        <f t="shared" si="0"/>
        <v>1.4814860601221125</v>
      </c>
      <c r="D46" s="14">
        <v>43</v>
      </c>
      <c r="E46" s="14">
        <v>3.3000000000000002E-2</v>
      </c>
      <c r="F46" t="s">
        <v>249</v>
      </c>
    </row>
    <row r="47" spans="1:6" x14ac:dyDescent="0.2">
      <c r="A47" t="s">
        <v>183</v>
      </c>
      <c r="B47" s="7" t="s">
        <v>215</v>
      </c>
      <c r="C47">
        <f t="shared" si="0"/>
        <v>1.585026652029182</v>
      </c>
      <c r="D47" s="14">
        <v>29</v>
      </c>
      <c r="E47" s="14">
        <v>2.5999999999999999E-2</v>
      </c>
      <c r="F47" t="s">
        <v>249</v>
      </c>
    </row>
    <row r="48" spans="1:6" x14ac:dyDescent="0.2">
      <c r="A48" t="s">
        <v>183</v>
      </c>
      <c r="B48" s="7" t="s">
        <v>216</v>
      </c>
      <c r="C48">
        <f t="shared" si="0"/>
        <v>1.7212463990471711</v>
      </c>
      <c r="D48" s="14">
        <v>28</v>
      </c>
      <c r="E48" s="14">
        <v>1.9E-2</v>
      </c>
      <c r="F48" t="s">
        <v>249</v>
      </c>
    </row>
    <row r="49" spans="1:6" x14ac:dyDescent="0.2">
      <c r="A49" t="s">
        <v>183</v>
      </c>
      <c r="B49" s="7" t="s">
        <v>217</v>
      </c>
      <c r="C49">
        <f t="shared" si="0"/>
        <v>1.4202164033831899</v>
      </c>
      <c r="D49" s="14">
        <v>28</v>
      </c>
      <c r="E49" s="14">
        <v>3.7999999999999999E-2</v>
      </c>
      <c r="F49" t="s">
        <v>249</v>
      </c>
    </row>
    <row r="50" spans="1:6" x14ac:dyDescent="0.2">
      <c r="A50" t="s">
        <v>183</v>
      </c>
      <c r="B50" s="7" t="s">
        <v>219</v>
      </c>
      <c r="C50">
        <f t="shared" si="0"/>
        <v>1.7695510786217261</v>
      </c>
      <c r="D50" s="14">
        <v>72</v>
      </c>
      <c r="E50" s="14">
        <v>1.7000000000000001E-2</v>
      </c>
      <c r="F50" t="s">
        <v>249</v>
      </c>
    </row>
    <row r="51" spans="1:6" x14ac:dyDescent="0.2">
      <c r="A51" t="s">
        <v>183</v>
      </c>
      <c r="B51" s="7" t="s">
        <v>220</v>
      </c>
      <c r="C51">
        <f t="shared" si="0"/>
        <v>2.0132282657337552</v>
      </c>
      <c r="D51" s="14">
        <v>71</v>
      </c>
      <c r="E51" s="14">
        <v>9.7000000000000003E-3</v>
      </c>
      <c r="F51" t="s">
        <v>249</v>
      </c>
    </row>
    <row r="52" spans="1:6" x14ac:dyDescent="0.2">
      <c r="A52" t="s">
        <v>183</v>
      </c>
      <c r="B52" s="7" t="s">
        <v>221</v>
      </c>
      <c r="C52">
        <f t="shared" si="0"/>
        <v>2.1739251972991736</v>
      </c>
      <c r="D52" s="14">
        <v>55</v>
      </c>
      <c r="E52" s="14">
        <v>6.7000000000000002E-3</v>
      </c>
      <c r="F52" t="s">
        <v>249</v>
      </c>
    </row>
    <row r="53" spans="1:6" x14ac:dyDescent="0.2">
      <c r="A53" t="s">
        <v>183</v>
      </c>
      <c r="B53" s="7" t="s">
        <v>222</v>
      </c>
      <c r="C53">
        <f t="shared" si="0"/>
        <v>1.6989700043360187</v>
      </c>
      <c r="D53" s="14">
        <v>35</v>
      </c>
      <c r="E53" s="14">
        <v>0.02</v>
      </c>
      <c r="F53" t="s">
        <v>249</v>
      </c>
    </row>
    <row r="54" spans="1:6" x14ac:dyDescent="0.2">
      <c r="A54" t="s">
        <v>183</v>
      </c>
      <c r="B54" s="7" t="s">
        <v>223</v>
      </c>
      <c r="C54">
        <f t="shared" si="0"/>
        <v>1.3979400086720375</v>
      </c>
      <c r="D54" s="14">
        <v>4.5999999999999996</v>
      </c>
      <c r="E54" s="14">
        <v>0.04</v>
      </c>
      <c r="F54" t="s">
        <v>249</v>
      </c>
    </row>
    <row r="55" spans="1:6" x14ac:dyDescent="0.2">
      <c r="A55" t="s">
        <v>183</v>
      </c>
      <c r="B55" s="7" t="s">
        <v>227</v>
      </c>
      <c r="C55">
        <f t="shared" si="0"/>
        <v>1.5086383061657274</v>
      </c>
      <c r="D55" s="14">
        <v>9.9</v>
      </c>
      <c r="E55" s="14">
        <v>3.1E-2</v>
      </c>
      <c r="F55" t="s">
        <v>249</v>
      </c>
    </row>
    <row r="56" spans="1:6" x14ac:dyDescent="0.2">
      <c r="A56" t="s">
        <v>183</v>
      </c>
      <c r="B56" s="7" t="s">
        <v>181</v>
      </c>
      <c r="C56">
        <f t="shared" si="0"/>
        <v>1.7695510786217261</v>
      </c>
      <c r="D56" s="14">
        <v>59</v>
      </c>
      <c r="E56" s="14">
        <v>1.7000000000000001E-2</v>
      </c>
      <c r="F56" t="s">
        <v>249</v>
      </c>
    </row>
    <row r="57" spans="1:6" x14ac:dyDescent="0.2">
      <c r="A57" t="s">
        <v>183</v>
      </c>
      <c r="B57" s="7" t="s">
        <v>189</v>
      </c>
      <c r="C57">
        <f t="shared" si="0"/>
        <v>2.2757241303992108</v>
      </c>
      <c r="D57" s="14">
        <v>35</v>
      </c>
      <c r="E57" s="14">
        <v>5.3E-3</v>
      </c>
      <c r="F57" t="s">
        <v>249</v>
      </c>
    </row>
    <row r="58" spans="1:6" x14ac:dyDescent="0.2">
      <c r="A58" t="s">
        <v>183</v>
      </c>
      <c r="B58" s="7" t="s">
        <v>188</v>
      </c>
      <c r="C58">
        <f t="shared" si="0"/>
        <v>1.3010299956639813</v>
      </c>
      <c r="D58" s="14">
        <v>28</v>
      </c>
      <c r="E58" s="14">
        <v>0.05</v>
      </c>
      <c r="F58" t="s">
        <v>249</v>
      </c>
    </row>
    <row r="59" spans="1:6" x14ac:dyDescent="0.2">
      <c r="A59" t="s">
        <v>183</v>
      </c>
      <c r="B59" s="7" t="s">
        <v>193</v>
      </c>
      <c r="C59">
        <f t="shared" si="0"/>
        <v>1.5376020021010439</v>
      </c>
      <c r="D59" s="14">
        <v>12</v>
      </c>
      <c r="E59" s="14">
        <v>2.9000000000000001E-2</v>
      </c>
      <c r="F59" t="s">
        <v>249</v>
      </c>
    </row>
    <row r="60" spans="1:6" x14ac:dyDescent="0.2">
      <c r="A60" t="s">
        <v>120</v>
      </c>
      <c r="B60" s="7" t="s">
        <v>181</v>
      </c>
      <c r="C60">
        <f t="shared" si="0"/>
        <v>8.6777807052660805</v>
      </c>
      <c r="D60" s="14">
        <v>64</v>
      </c>
      <c r="E60" s="14">
        <v>2.1000000000000002E-9</v>
      </c>
      <c r="F60" t="s">
        <v>249</v>
      </c>
    </row>
    <row r="61" spans="1:6" x14ac:dyDescent="0.2">
      <c r="A61" t="s">
        <v>120</v>
      </c>
      <c r="B61" s="7" t="s">
        <v>189</v>
      </c>
      <c r="C61">
        <f t="shared" si="0"/>
        <v>6.5376020021010444</v>
      </c>
      <c r="D61" s="14">
        <v>32</v>
      </c>
      <c r="E61" s="14">
        <v>2.8999999999999998E-7</v>
      </c>
      <c r="F61" t="s">
        <v>249</v>
      </c>
    </row>
    <row r="62" spans="1:6" x14ac:dyDescent="0.2">
      <c r="A62" t="s">
        <v>120</v>
      </c>
      <c r="B62" s="7" t="s">
        <v>188</v>
      </c>
      <c r="C62">
        <f t="shared" si="0"/>
        <v>5.1023729087095582</v>
      </c>
      <c r="D62" s="14">
        <v>27</v>
      </c>
      <c r="E62" s="14">
        <v>7.9000000000000006E-6</v>
      </c>
      <c r="F62" t="s">
        <v>249</v>
      </c>
    </row>
    <row r="63" spans="1:6" x14ac:dyDescent="0.2">
      <c r="A63" t="s">
        <v>120</v>
      </c>
      <c r="B63" s="7" t="s">
        <v>191</v>
      </c>
      <c r="C63">
        <f t="shared" si="0"/>
        <v>4</v>
      </c>
      <c r="D63" s="14">
        <v>11</v>
      </c>
      <c r="E63" s="14">
        <v>1E-4</v>
      </c>
      <c r="F63" t="s">
        <v>249</v>
      </c>
    </row>
    <row r="64" spans="1:6" x14ac:dyDescent="0.2">
      <c r="A64" t="s">
        <v>120</v>
      </c>
      <c r="B64" s="7" t="s">
        <v>198</v>
      </c>
      <c r="C64">
        <f t="shared" si="0"/>
        <v>3.3098039199714862</v>
      </c>
      <c r="D64" s="14">
        <v>77</v>
      </c>
      <c r="E64" s="14">
        <v>4.8999999999999998E-4</v>
      </c>
      <c r="F64" t="s">
        <v>249</v>
      </c>
    </row>
    <row r="65" spans="1:6" x14ac:dyDescent="0.2">
      <c r="A65" t="s">
        <v>120</v>
      </c>
      <c r="B65" s="7" t="s">
        <v>193</v>
      </c>
      <c r="C65">
        <f t="shared" si="0"/>
        <v>3.9586073148417751</v>
      </c>
      <c r="D65" s="14">
        <v>11</v>
      </c>
      <c r="E65" s="14">
        <v>1.1E-4</v>
      </c>
      <c r="F65" t="s">
        <v>249</v>
      </c>
    </row>
    <row r="66" spans="1:6" x14ac:dyDescent="0.2">
      <c r="A66" t="s">
        <v>120</v>
      </c>
      <c r="B66" s="7" t="s">
        <v>230</v>
      </c>
      <c r="C66">
        <f t="shared" si="0"/>
        <v>1.9586073148417751</v>
      </c>
      <c r="D66" s="14">
        <v>23</v>
      </c>
      <c r="E66" s="14">
        <v>1.0999999999999999E-2</v>
      </c>
      <c r="F66" t="s">
        <v>249</v>
      </c>
    </row>
    <row r="67" spans="1:6" x14ac:dyDescent="0.2">
      <c r="A67" t="s">
        <v>120</v>
      </c>
      <c r="B67" s="7" t="s">
        <v>222</v>
      </c>
      <c r="C67">
        <f t="shared" ref="C67:C124" si="1">-LOG(E67)</f>
        <v>4.6382721639824069</v>
      </c>
      <c r="D67" s="14">
        <v>29</v>
      </c>
      <c r="E67" s="14">
        <v>2.3E-5</v>
      </c>
      <c r="F67" t="s">
        <v>249</v>
      </c>
    </row>
    <row r="68" spans="1:6" x14ac:dyDescent="0.2">
      <c r="A68" t="s">
        <v>120</v>
      </c>
      <c r="B68" s="7" t="s">
        <v>232</v>
      </c>
      <c r="C68">
        <f t="shared" si="1"/>
        <v>3.1191864077192086</v>
      </c>
      <c r="D68" s="14">
        <v>30</v>
      </c>
      <c r="E68" s="14">
        <v>7.6000000000000004E-4</v>
      </c>
      <c r="F68" t="s">
        <v>249</v>
      </c>
    </row>
    <row r="69" spans="1:6" x14ac:dyDescent="0.2">
      <c r="A69" t="s">
        <v>120</v>
      </c>
      <c r="B69" s="7" t="s">
        <v>227</v>
      </c>
      <c r="C69">
        <f t="shared" si="1"/>
        <v>3.6020599913279625</v>
      </c>
      <c r="D69" s="14">
        <v>9</v>
      </c>
      <c r="E69" s="14">
        <v>2.5000000000000001E-4</v>
      </c>
      <c r="F69" t="s">
        <v>249</v>
      </c>
    </row>
    <row r="70" spans="1:6" x14ac:dyDescent="0.2">
      <c r="A70" t="s">
        <v>120</v>
      </c>
      <c r="B70" s="7" t="s">
        <v>225</v>
      </c>
      <c r="C70">
        <f t="shared" si="1"/>
        <v>2.4089353929735009</v>
      </c>
      <c r="D70" s="14">
        <v>11</v>
      </c>
      <c r="E70" s="14">
        <v>3.8999999999999998E-3</v>
      </c>
      <c r="F70" t="s">
        <v>249</v>
      </c>
    </row>
    <row r="71" spans="1:6" x14ac:dyDescent="0.2">
      <c r="A71" t="s">
        <v>120</v>
      </c>
      <c r="B71" s="7" t="s">
        <v>224</v>
      </c>
      <c r="C71">
        <f t="shared" si="1"/>
        <v>2.0655015487564321</v>
      </c>
      <c r="D71" s="14">
        <v>11</v>
      </c>
      <c r="E71" s="14">
        <v>8.6E-3</v>
      </c>
      <c r="F71" t="s">
        <v>249</v>
      </c>
    </row>
    <row r="72" spans="1:6" x14ac:dyDescent="0.2">
      <c r="A72" t="s">
        <v>120</v>
      </c>
      <c r="B72" s="7" t="s">
        <v>226</v>
      </c>
      <c r="C72">
        <f t="shared" si="1"/>
        <v>2.4948500216800942</v>
      </c>
      <c r="D72" s="14">
        <v>10</v>
      </c>
      <c r="E72" s="14">
        <v>3.2000000000000002E-3</v>
      </c>
      <c r="F72" t="s">
        <v>249</v>
      </c>
    </row>
    <row r="73" spans="1:6" x14ac:dyDescent="0.2">
      <c r="A73" t="s">
        <v>120</v>
      </c>
      <c r="B73" s="7" t="s">
        <v>229</v>
      </c>
      <c r="C73">
        <f t="shared" si="1"/>
        <v>2.0969100130080562</v>
      </c>
      <c r="D73" s="14">
        <v>6.8</v>
      </c>
      <c r="E73" s="14">
        <v>8.0000000000000002E-3</v>
      </c>
      <c r="F73" t="s">
        <v>249</v>
      </c>
    </row>
    <row r="74" spans="1:6" x14ac:dyDescent="0.2">
      <c r="A74" t="s">
        <v>120</v>
      </c>
      <c r="B74" s="7" t="s">
        <v>228</v>
      </c>
      <c r="C74">
        <f t="shared" si="1"/>
        <v>1.431798275933005</v>
      </c>
      <c r="D74" s="14">
        <v>6.5</v>
      </c>
      <c r="E74" s="14">
        <v>3.6999999999999998E-2</v>
      </c>
      <c r="F74" t="s">
        <v>249</v>
      </c>
    </row>
    <row r="75" spans="1:6" x14ac:dyDescent="0.2">
      <c r="A75" t="s">
        <v>120</v>
      </c>
      <c r="B75" s="7" t="s">
        <v>233</v>
      </c>
      <c r="C75">
        <f t="shared" si="1"/>
        <v>1.3665315444204136</v>
      </c>
      <c r="D75" s="14">
        <v>15</v>
      </c>
      <c r="E75" s="14">
        <v>4.2999999999999997E-2</v>
      </c>
      <c r="F75" t="s">
        <v>249</v>
      </c>
    </row>
    <row r="76" spans="1:6" x14ac:dyDescent="0.2">
      <c r="A76" t="s">
        <v>143</v>
      </c>
      <c r="B76" s="7" t="s">
        <v>188</v>
      </c>
      <c r="C76">
        <f t="shared" si="1"/>
        <v>9.8860566476931631</v>
      </c>
      <c r="D76" s="14">
        <v>50</v>
      </c>
      <c r="E76" s="14">
        <v>1.2999999999999999E-10</v>
      </c>
      <c r="F76" t="s">
        <v>249</v>
      </c>
    </row>
    <row r="77" spans="1:6" x14ac:dyDescent="0.2">
      <c r="A77" t="s">
        <v>143</v>
      </c>
      <c r="B77" s="7" t="s">
        <v>181</v>
      </c>
      <c r="C77">
        <f t="shared" si="1"/>
        <v>8.3187587626244124</v>
      </c>
      <c r="D77" s="14">
        <v>82</v>
      </c>
      <c r="E77" s="14">
        <v>4.8E-9</v>
      </c>
      <c r="F77" t="s">
        <v>249</v>
      </c>
    </row>
    <row r="78" spans="1:6" x14ac:dyDescent="0.2">
      <c r="A78" t="s">
        <v>143</v>
      </c>
      <c r="B78" s="7" t="s">
        <v>189</v>
      </c>
      <c r="C78">
        <f t="shared" si="1"/>
        <v>8.795880017344075</v>
      </c>
      <c r="D78" s="14">
        <v>44</v>
      </c>
      <c r="E78" s="14">
        <v>1.6000000000000001E-9</v>
      </c>
      <c r="F78" t="s">
        <v>249</v>
      </c>
    </row>
    <row r="79" spans="1:6" x14ac:dyDescent="0.2">
      <c r="A79" t="s">
        <v>143</v>
      </c>
      <c r="B79" s="7" t="s">
        <v>198</v>
      </c>
      <c r="C79">
        <f t="shared" si="1"/>
        <v>8.3187587626244124</v>
      </c>
      <c r="D79" s="14">
        <v>170</v>
      </c>
      <c r="E79" s="14">
        <v>4.8E-9</v>
      </c>
      <c r="F79" t="s">
        <v>249</v>
      </c>
    </row>
    <row r="80" spans="1:6" x14ac:dyDescent="0.2">
      <c r="A80" t="s">
        <v>143</v>
      </c>
      <c r="B80" s="7" t="s">
        <v>193</v>
      </c>
      <c r="C80">
        <f t="shared" si="1"/>
        <v>5.9586073148417746</v>
      </c>
      <c r="D80" s="14">
        <v>15</v>
      </c>
      <c r="E80" s="14">
        <v>1.1000000000000001E-6</v>
      </c>
      <c r="F80" t="s">
        <v>249</v>
      </c>
    </row>
    <row r="81" spans="1:6" x14ac:dyDescent="0.2">
      <c r="A81" t="s">
        <v>143</v>
      </c>
      <c r="B81" s="7" t="s">
        <v>195</v>
      </c>
      <c r="C81">
        <f t="shared" si="1"/>
        <v>5.9586073148417746</v>
      </c>
      <c r="D81" s="14">
        <v>8.1999999999999993</v>
      </c>
      <c r="E81" s="14">
        <v>1.1000000000000001E-6</v>
      </c>
      <c r="F81" t="s">
        <v>249</v>
      </c>
    </row>
    <row r="82" spans="1:6" x14ac:dyDescent="0.2">
      <c r="A82" t="s">
        <v>143</v>
      </c>
      <c r="B82" s="7" t="s">
        <v>191</v>
      </c>
      <c r="C82">
        <f t="shared" si="1"/>
        <v>2.8239087409443187</v>
      </c>
      <c r="D82" s="14">
        <v>13</v>
      </c>
      <c r="E82" s="14">
        <v>1.5E-3</v>
      </c>
      <c r="F82" t="s">
        <v>249</v>
      </c>
    </row>
    <row r="83" spans="1:6" x14ac:dyDescent="0.2">
      <c r="A83" t="s">
        <v>143</v>
      </c>
      <c r="B83" s="7" t="s">
        <v>218</v>
      </c>
      <c r="C83">
        <f t="shared" si="1"/>
        <v>0.25963731050575611</v>
      </c>
      <c r="D83" s="14">
        <v>2</v>
      </c>
      <c r="E83" s="14">
        <v>0.55000000000000004</v>
      </c>
      <c r="F83" t="s">
        <v>249</v>
      </c>
    </row>
    <row r="84" spans="1:6" x14ac:dyDescent="0.2">
      <c r="A84" t="s">
        <v>143</v>
      </c>
      <c r="B84" s="7" t="s">
        <v>208</v>
      </c>
      <c r="C84">
        <f t="shared" si="1"/>
        <v>0.24412514432750865</v>
      </c>
      <c r="D84" s="14">
        <v>2</v>
      </c>
      <c r="E84" s="14">
        <v>0.56999999999999995</v>
      </c>
      <c r="F84" t="s">
        <v>249</v>
      </c>
    </row>
    <row r="85" spans="1:6" x14ac:dyDescent="0.2">
      <c r="A85" t="s">
        <v>143</v>
      </c>
      <c r="B85" s="7" t="s">
        <v>196</v>
      </c>
      <c r="C85">
        <f t="shared" si="1"/>
        <v>0.24412514432750865</v>
      </c>
      <c r="D85" s="14">
        <v>1.9</v>
      </c>
      <c r="E85" s="14">
        <v>0.56999999999999995</v>
      </c>
      <c r="F85" t="s">
        <v>249</v>
      </c>
    </row>
    <row r="86" spans="1:6" x14ac:dyDescent="0.2">
      <c r="A86" t="s">
        <v>143</v>
      </c>
      <c r="B86" s="7" t="s">
        <v>198</v>
      </c>
      <c r="C86">
        <f t="shared" si="1"/>
        <v>8.3187587626244124</v>
      </c>
      <c r="D86" s="14">
        <v>170</v>
      </c>
      <c r="E86" s="14">
        <v>4.8E-9</v>
      </c>
      <c r="F86" t="s">
        <v>249</v>
      </c>
    </row>
    <row r="87" spans="1:6" x14ac:dyDescent="0.2">
      <c r="A87" t="s">
        <v>143</v>
      </c>
      <c r="B87" s="7" t="s">
        <v>231</v>
      </c>
      <c r="C87">
        <f t="shared" si="1"/>
        <v>3.5228787452803374</v>
      </c>
      <c r="D87" s="14">
        <v>7.9</v>
      </c>
      <c r="E87" s="14">
        <v>2.9999999999999997E-4</v>
      </c>
      <c r="F87" t="s">
        <v>249</v>
      </c>
    </row>
    <row r="88" spans="1:6" x14ac:dyDescent="0.2">
      <c r="A88" t="s">
        <v>143</v>
      </c>
      <c r="B88" s="7" t="s">
        <v>230</v>
      </c>
      <c r="C88">
        <f t="shared" si="1"/>
        <v>2.6020599913279625</v>
      </c>
      <c r="D88" s="14">
        <v>30</v>
      </c>
      <c r="E88" s="14">
        <v>2.5000000000000001E-3</v>
      </c>
      <c r="F88" t="s">
        <v>249</v>
      </c>
    </row>
    <row r="89" spans="1:6" x14ac:dyDescent="0.2">
      <c r="A89" t="s">
        <v>143</v>
      </c>
      <c r="B89" s="7" t="s">
        <v>192</v>
      </c>
      <c r="C89">
        <f t="shared" si="1"/>
        <v>1.2757241303992111</v>
      </c>
      <c r="D89" s="14">
        <v>21</v>
      </c>
      <c r="E89" s="14">
        <v>5.2999999999999999E-2</v>
      </c>
      <c r="F89" t="s">
        <v>249</v>
      </c>
    </row>
    <row r="90" spans="1:6" x14ac:dyDescent="0.2">
      <c r="A90" t="s">
        <v>143</v>
      </c>
      <c r="B90" s="7" t="s">
        <v>198</v>
      </c>
      <c r="C90">
        <f t="shared" si="1"/>
        <v>8.3187587626244124</v>
      </c>
      <c r="D90" s="14">
        <v>170</v>
      </c>
      <c r="E90" s="14">
        <v>4.8E-9</v>
      </c>
      <c r="F90" t="s">
        <v>249</v>
      </c>
    </row>
    <row r="91" spans="1:6" x14ac:dyDescent="0.2">
      <c r="A91" t="s">
        <v>143</v>
      </c>
      <c r="B91" s="7" t="s">
        <v>234</v>
      </c>
      <c r="C91">
        <f t="shared" si="1"/>
        <v>1.2757241303992111</v>
      </c>
      <c r="D91" s="14">
        <v>17</v>
      </c>
      <c r="E91" s="14">
        <v>5.2999999999999999E-2</v>
      </c>
      <c r="F91" t="s">
        <v>249</v>
      </c>
    </row>
    <row r="92" spans="1:6" x14ac:dyDescent="0.2">
      <c r="A92" t="s">
        <v>143</v>
      </c>
      <c r="B92" s="7" t="s">
        <v>194</v>
      </c>
      <c r="C92">
        <f t="shared" si="1"/>
        <v>1.2757241303992111</v>
      </c>
      <c r="D92" s="14">
        <v>15</v>
      </c>
      <c r="E92" s="14">
        <v>5.2999999999999999E-2</v>
      </c>
      <c r="F92" t="s">
        <v>249</v>
      </c>
    </row>
    <row r="93" spans="1:6" x14ac:dyDescent="0.2">
      <c r="A93" t="s">
        <v>143</v>
      </c>
      <c r="B93" s="7" t="s">
        <v>191</v>
      </c>
      <c r="C93">
        <f t="shared" si="1"/>
        <v>2.8239087409443187</v>
      </c>
      <c r="D93" s="14">
        <v>13</v>
      </c>
      <c r="E93" s="14">
        <v>1.5E-3</v>
      </c>
      <c r="F93" t="s">
        <v>249</v>
      </c>
    </row>
    <row r="94" spans="1:6" x14ac:dyDescent="0.2">
      <c r="A94" t="s">
        <v>143</v>
      </c>
      <c r="B94" s="7" t="s">
        <v>241</v>
      </c>
      <c r="C94">
        <f t="shared" si="1"/>
        <v>0.24412514432750865</v>
      </c>
      <c r="D94" s="14">
        <v>3.8</v>
      </c>
      <c r="E94" s="14">
        <v>0.56999999999999995</v>
      </c>
      <c r="F94" t="s">
        <v>249</v>
      </c>
    </row>
    <row r="95" spans="1:6" x14ac:dyDescent="0.2">
      <c r="A95" t="s">
        <v>143</v>
      </c>
      <c r="B95" s="7" t="s">
        <v>242</v>
      </c>
      <c r="C95">
        <f t="shared" si="1"/>
        <v>0.22914798835785583</v>
      </c>
      <c r="D95" s="14">
        <v>3.1</v>
      </c>
      <c r="E95" s="14">
        <v>0.59</v>
      </c>
      <c r="F95" t="s">
        <v>249</v>
      </c>
    </row>
    <row r="96" spans="1:6" x14ac:dyDescent="0.2">
      <c r="A96" t="s">
        <v>143</v>
      </c>
      <c r="B96" s="7" t="s">
        <v>243</v>
      </c>
      <c r="C96">
        <f t="shared" si="1"/>
        <v>1.6020599913279623</v>
      </c>
      <c r="D96" s="14">
        <v>7.8</v>
      </c>
      <c r="E96" s="14">
        <v>2.5000000000000001E-2</v>
      </c>
      <c r="F96" t="s">
        <v>249</v>
      </c>
    </row>
    <row r="97" spans="1:6" x14ac:dyDescent="0.2">
      <c r="A97" t="s">
        <v>28</v>
      </c>
      <c r="B97" s="7" t="s">
        <v>200</v>
      </c>
      <c r="C97">
        <f t="shared" si="1"/>
        <v>6.1674910872937634</v>
      </c>
      <c r="D97" s="14">
        <v>270</v>
      </c>
      <c r="E97" s="14">
        <v>6.7999999999999995E-7</v>
      </c>
      <c r="F97" t="s">
        <v>251</v>
      </c>
    </row>
    <row r="98" spans="1:6" x14ac:dyDescent="0.2">
      <c r="A98" t="s">
        <v>28</v>
      </c>
      <c r="B98" s="7" t="s">
        <v>185</v>
      </c>
      <c r="C98">
        <f t="shared" si="1"/>
        <v>5.6989700043360187</v>
      </c>
      <c r="D98" s="14">
        <v>220</v>
      </c>
      <c r="E98" s="14">
        <v>1.9999999999999999E-6</v>
      </c>
      <c r="F98" t="s">
        <v>251</v>
      </c>
    </row>
    <row r="99" spans="1:6" x14ac:dyDescent="0.2">
      <c r="A99" t="s">
        <v>28</v>
      </c>
      <c r="B99" s="7" t="s">
        <v>209</v>
      </c>
      <c r="C99">
        <f t="shared" si="1"/>
        <v>5.4089353929735005</v>
      </c>
      <c r="D99" s="14">
        <v>120</v>
      </c>
      <c r="E99" s="14">
        <v>3.8999999999999999E-6</v>
      </c>
      <c r="F99" t="s">
        <v>251</v>
      </c>
    </row>
    <row r="100" spans="1:6" x14ac:dyDescent="0.2">
      <c r="A100" t="s">
        <v>28</v>
      </c>
      <c r="B100" s="7" t="s">
        <v>201</v>
      </c>
      <c r="C100">
        <f t="shared" si="1"/>
        <v>5.2218487496163561</v>
      </c>
      <c r="D100" s="14">
        <v>100</v>
      </c>
      <c r="E100" s="14">
        <v>6.0000000000000002E-6</v>
      </c>
      <c r="F100" t="s">
        <v>251</v>
      </c>
    </row>
    <row r="101" spans="1:6" x14ac:dyDescent="0.2">
      <c r="A101" t="s">
        <v>28</v>
      </c>
      <c r="B101" s="7" t="s">
        <v>203</v>
      </c>
      <c r="C101">
        <f t="shared" si="1"/>
        <v>4.8239087409443187</v>
      </c>
      <c r="D101" s="14">
        <v>88</v>
      </c>
      <c r="E101" s="14">
        <v>1.5E-5</v>
      </c>
      <c r="F101" t="s">
        <v>251</v>
      </c>
    </row>
    <row r="102" spans="1:6" x14ac:dyDescent="0.2">
      <c r="A102" t="s">
        <v>28</v>
      </c>
      <c r="B102" s="7" t="s">
        <v>202</v>
      </c>
      <c r="C102">
        <f t="shared" si="1"/>
        <v>5.0555173278498318</v>
      </c>
      <c r="D102" s="14">
        <v>61</v>
      </c>
      <c r="E102" s="14">
        <v>8.8000000000000004E-6</v>
      </c>
      <c r="F102" t="s">
        <v>251</v>
      </c>
    </row>
    <row r="103" spans="1:6" x14ac:dyDescent="0.2">
      <c r="A103" t="s">
        <v>28</v>
      </c>
      <c r="B103" s="7" t="s">
        <v>204</v>
      </c>
      <c r="C103">
        <f t="shared" si="1"/>
        <v>4.0915149811213505</v>
      </c>
      <c r="D103" s="14">
        <v>49</v>
      </c>
      <c r="E103" s="14">
        <v>8.1000000000000004E-5</v>
      </c>
      <c r="F103" t="s">
        <v>251</v>
      </c>
    </row>
    <row r="104" spans="1:6" x14ac:dyDescent="0.2">
      <c r="A104" t="s">
        <v>28</v>
      </c>
      <c r="B104" s="7" t="s">
        <v>205</v>
      </c>
      <c r="C104">
        <f t="shared" si="1"/>
        <v>4.7447274948966935</v>
      </c>
      <c r="D104" s="14">
        <v>38</v>
      </c>
      <c r="E104" s="14">
        <v>1.8E-5</v>
      </c>
      <c r="F104" t="s">
        <v>251</v>
      </c>
    </row>
    <row r="105" spans="1:6" x14ac:dyDescent="0.2">
      <c r="A105" t="s">
        <v>28</v>
      </c>
      <c r="B105" s="7" t="s">
        <v>194</v>
      </c>
      <c r="C105">
        <f t="shared" si="1"/>
        <v>3.9586073148417751</v>
      </c>
      <c r="D105" s="14">
        <v>35</v>
      </c>
      <c r="E105" s="14">
        <v>1.1E-4</v>
      </c>
      <c r="F105" t="s">
        <v>251</v>
      </c>
    </row>
    <row r="106" spans="1:6" x14ac:dyDescent="0.2">
      <c r="A106" t="s">
        <v>28</v>
      </c>
      <c r="B106" s="7" t="s">
        <v>244</v>
      </c>
      <c r="C106">
        <f t="shared" si="1"/>
        <v>2.9586073148417751</v>
      </c>
      <c r="D106" s="14">
        <v>83</v>
      </c>
      <c r="E106" s="14">
        <v>1.1000000000000001E-3</v>
      </c>
      <c r="F106" t="s">
        <v>251</v>
      </c>
    </row>
    <row r="107" spans="1:6" x14ac:dyDescent="0.2">
      <c r="A107" t="s">
        <v>28</v>
      </c>
      <c r="B107" s="7" t="s">
        <v>245</v>
      </c>
      <c r="C107">
        <f t="shared" si="1"/>
        <v>2.9586073148417751</v>
      </c>
      <c r="D107" s="14">
        <v>15</v>
      </c>
      <c r="E107" s="14">
        <v>1.1000000000000001E-3</v>
      </c>
      <c r="F107" t="s">
        <v>251</v>
      </c>
    </row>
    <row r="108" spans="1:6" x14ac:dyDescent="0.2">
      <c r="A108" t="s">
        <v>28</v>
      </c>
      <c r="B108" s="7" t="s">
        <v>206</v>
      </c>
      <c r="C108">
        <f t="shared" si="1"/>
        <v>2.8538719643217618</v>
      </c>
      <c r="D108" s="14">
        <v>13</v>
      </c>
      <c r="E108" s="14">
        <v>1.4E-3</v>
      </c>
      <c r="F108" t="s">
        <v>251</v>
      </c>
    </row>
    <row r="109" spans="1:6" x14ac:dyDescent="0.2">
      <c r="A109" t="s">
        <v>28</v>
      </c>
      <c r="B109" s="7" t="s">
        <v>207</v>
      </c>
      <c r="C109">
        <f t="shared" si="1"/>
        <v>2.4559319556497243</v>
      </c>
      <c r="D109" s="14">
        <v>36</v>
      </c>
      <c r="E109" s="14">
        <v>3.5000000000000001E-3</v>
      </c>
      <c r="F109" t="s">
        <v>251</v>
      </c>
    </row>
    <row r="110" spans="1:6" x14ac:dyDescent="0.2">
      <c r="A110" t="s">
        <v>28</v>
      </c>
      <c r="B110" s="7" t="s">
        <v>237</v>
      </c>
      <c r="C110">
        <f t="shared" si="1"/>
        <v>1.7695510786217261</v>
      </c>
      <c r="D110" s="14">
        <v>7.7</v>
      </c>
      <c r="E110" s="14">
        <v>1.7000000000000001E-2</v>
      </c>
      <c r="F110" t="s">
        <v>251</v>
      </c>
    </row>
    <row r="111" spans="1:6" x14ac:dyDescent="0.2">
      <c r="A111" t="s">
        <v>28</v>
      </c>
      <c r="B111" s="7" t="s">
        <v>238</v>
      </c>
      <c r="C111">
        <f t="shared" si="1"/>
        <v>1.6020599913279623</v>
      </c>
      <c r="D111" s="14">
        <v>5.4</v>
      </c>
      <c r="E111" s="14">
        <v>2.5000000000000001E-2</v>
      </c>
      <c r="F111" t="s">
        <v>251</v>
      </c>
    </row>
    <row r="112" spans="1:6" x14ac:dyDescent="0.2">
      <c r="A112" t="s">
        <v>28</v>
      </c>
      <c r="B112" s="7" t="s">
        <v>239</v>
      </c>
      <c r="C112">
        <f t="shared" si="1"/>
        <v>1.3979400086720375</v>
      </c>
      <c r="D112" s="14">
        <v>4.0999999999999996</v>
      </c>
      <c r="E112" s="14">
        <v>0.04</v>
      </c>
      <c r="F112" t="s">
        <v>251</v>
      </c>
    </row>
    <row r="113" spans="1:6" x14ac:dyDescent="0.2">
      <c r="A113" t="s">
        <v>28</v>
      </c>
      <c r="B113" s="7" t="s">
        <v>208</v>
      </c>
      <c r="C113">
        <f t="shared" si="1"/>
        <v>1.494850021680094</v>
      </c>
      <c r="D113" s="14">
        <v>3.7</v>
      </c>
      <c r="E113" s="14">
        <v>3.2000000000000001E-2</v>
      </c>
      <c r="F113" t="s">
        <v>251</v>
      </c>
    </row>
    <row r="114" spans="1:6" x14ac:dyDescent="0.2">
      <c r="A114" t="s">
        <v>28</v>
      </c>
      <c r="B114" s="7" t="s">
        <v>196</v>
      </c>
      <c r="C114">
        <f t="shared" si="1"/>
        <v>1.494850021680094</v>
      </c>
      <c r="D114" s="14">
        <v>3.7</v>
      </c>
      <c r="E114" s="14">
        <v>3.2000000000000001E-2</v>
      </c>
      <c r="F114" t="s">
        <v>251</v>
      </c>
    </row>
    <row r="115" spans="1:6" x14ac:dyDescent="0.2">
      <c r="A115" t="s">
        <v>28</v>
      </c>
      <c r="B115" s="7" t="s">
        <v>235</v>
      </c>
      <c r="C115">
        <f t="shared" si="1"/>
        <v>1.4685210829577449</v>
      </c>
      <c r="D115" s="14">
        <v>3.4</v>
      </c>
      <c r="E115" s="14">
        <v>3.4000000000000002E-2</v>
      </c>
      <c r="F115" t="s">
        <v>251</v>
      </c>
    </row>
    <row r="116" spans="1:6" x14ac:dyDescent="0.2">
      <c r="A116" t="s">
        <v>28</v>
      </c>
      <c r="B116" s="7" t="s">
        <v>246</v>
      </c>
      <c r="C116">
        <f t="shared" si="1"/>
        <v>1.3872161432802645</v>
      </c>
      <c r="D116" s="14">
        <v>7</v>
      </c>
      <c r="E116" s="14">
        <v>4.1000000000000002E-2</v>
      </c>
      <c r="F116" t="s">
        <v>251</v>
      </c>
    </row>
    <row r="117" spans="1:6" x14ac:dyDescent="0.2">
      <c r="A117" t="s">
        <v>120</v>
      </c>
      <c r="B117" s="7" t="s">
        <v>206</v>
      </c>
      <c r="C117">
        <f t="shared" si="1"/>
        <v>2.3372421683184261</v>
      </c>
      <c r="D117" s="13">
        <v>13</v>
      </c>
      <c r="E117" s="13">
        <v>4.5999999999999999E-3</v>
      </c>
      <c r="F117" t="s">
        <v>251</v>
      </c>
    </row>
    <row r="118" spans="1:6" x14ac:dyDescent="0.2">
      <c r="A118" t="s">
        <v>28</v>
      </c>
      <c r="B118" s="7" t="s">
        <v>185</v>
      </c>
      <c r="C118">
        <f t="shared" si="1"/>
        <v>3.5850266520291822</v>
      </c>
      <c r="D118" s="14">
        <v>220</v>
      </c>
      <c r="E118" s="14">
        <v>2.5999999999999998E-4</v>
      </c>
      <c r="F118" t="s">
        <v>252</v>
      </c>
    </row>
    <row r="119" spans="1:6" x14ac:dyDescent="0.2">
      <c r="A119" t="s">
        <v>28</v>
      </c>
      <c r="B119" s="7" t="s">
        <v>201</v>
      </c>
      <c r="C119">
        <f t="shared" si="1"/>
        <v>3.5228787452803374</v>
      </c>
      <c r="D119" s="14">
        <v>100</v>
      </c>
      <c r="E119" s="14">
        <v>2.9999999999999997E-4</v>
      </c>
      <c r="F119" t="s">
        <v>252</v>
      </c>
    </row>
    <row r="120" spans="1:6" x14ac:dyDescent="0.2">
      <c r="A120" t="s">
        <v>28</v>
      </c>
      <c r="B120" s="7" t="s">
        <v>203</v>
      </c>
      <c r="C120">
        <f t="shared" si="1"/>
        <v>3.1079053973095196</v>
      </c>
      <c r="D120" s="14">
        <v>88</v>
      </c>
      <c r="E120" s="14">
        <v>7.7999999999999999E-4</v>
      </c>
      <c r="F120" t="s">
        <v>252</v>
      </c>
    </row>
    <row r="121" spans="1:6" x14ac:dyDescent="0.2">
      <c r="A121" t="s">
        <v>28</v>
      </c>
      <c r="B121" s="7" t="s">
        <v>202</v>
      </c>
      <c r="C121">
        <f t="shared" si="1"/>
        <v>3.2676062401770314</v>
      </c>
      <c r="D121" s="14">
        <v>61</v>
      </c>
      <c r="E121" s="14">
        <v>5.4000000000000001E-4</v>
      </c>
      <c r="F121" t="s">
        <v>252</v>
      </c>
    </row>
    <row r="122" spans="1:6" x14ac:dyDescent="0.2">
      <c r="A122" t="s">
        <v>28</v>
      </c>
      <c r="B122" s="7" t="s">
        <v>204</v>
      </c>
      <c r="C122">
        <f t="shared" si="1"/>
        <v>3.0969100130080562</v>
      </c>
      <c r="D122" s="14">
        <v>49</v>
      </c>
      <c r="E122" s="14">
        <v>8.0000000000000004E-4</v>
      </c>
      <c r="F122" t="s">
        <v>252</v>
      </c>
    </row>
    <row r="123" spans="1:6" x14ac:dyDescent="0.2">
      <c r="A123" t="s">
        <v>28</v>
      </c>
      <c r="B123" s="7" t="s">
        <v>205</v>
      </c>
      <c r="C123">
        <f t="shared" si="1"/>
        <v>3.1674910872937638</v>
      </c>
      <c r="D123" s="14">
        <v>38</v>
      </c>
      <c r="E123" s="14">
        <v>6.8000000000000005E-4</v>
      </c>
      <c r="F123" t="s">
        <v>252</v>
      </c>
    </row>
    <row r="124" spans="1:6" x14ac:dyDescent="0.2">
      <c r="A124" t="s">
        <v>28</v>
      </c>
      <c r="B124" s="7" t="s">
        <v>194</v>
      </c>
      <c r="C124">
        <f t="shared" si="1"/>
        <v>3.0969100130080562</v>
      </c>
      <c r="D124" s="14">
        <v>35</v>
      </c>
      <c r="E124" s="14">
        <v>8.0000000000000004E-4</v>
      </c>
      <c r="F124" t="s">
        <v>252</v>
      </c>
    </row>
  </sheetData>
  <hyperlinks>
    <hyperlink ref="B2" r:id="rId1" display="https://www.ebi.ac.uk/interpro/entry/InterPro/IPR027417" xr:uid="{0C689C48-A05B-4542-BCD8-3F01F7457CAA}"/>
    <hyperlink ref="B3" r:id="rId2" display="http://www.ebi.ac.uk/QuickGO/GTerm?id=GO:0051607" xr:uid="{1396C39D-F681-CC48-B8F9-8C7104F53817}"/>
    <hyperlink ref="B4" r:id="rId3" display="http://www.uniprot.org/keywords/?query=KW-0051" xr:uid="{ABD92E7F-7D1F-2546-892D-33DE760CF6FC}"/>
    <hyperlink ref="B5" r:id="rId4" display="http://www.ebi.ac.uk/QuickGO/GTerm?id=GO:0009615" xr:uid="{A861A4C9-9776-DE44-B236-2544594DBB17}"/>
    <hyperlink ref="B6" r:id="rId5" display="https://david.ncifcrf.gov/kegg.jsp?path=hsa05162$Measles&amp;termId=520057014&amp;source=kegg" xr:uid="{BC657FD9-4296-BB40-A42C-E127C37D4527}"/>
    <hyperlink ref="B7" r:id="rId6" display="http://www.ebi.ac.uk/QuickGO/GTerm?id=GO:0045087" xr:uid="{C3ABFFE8-7603-9245-B330-97C5571E5AAD}"/>
    <hyperlink ref="B8" r:id="rId7" display="https://david.ncifcrf.gov/kegg.jsp?path=hsa05164$Influenza%20A&amp;termId=520057016&amp;source=kegg" xr:uid="{A859B17A-F98A-B341-B64E-9D5A0CE9ED47}"/>
    <hyperlink ref="B9" r:id="rId8" display="http://www.uniprot.org/keywords/?query=KW-0399" xr:uid="{1F310645-FC04-6642-950C-47D8EDC20989}"/>
    <hyperlink ref="B10" r:id="rId9" display="https://david.ncifcrf.gov/kegg.jsp?path=hsa05171$Coronavirus%20disease%20-%20COVID-19&amp;termId=520057023&amp;source=kegg" xr:uid="{0F10FAE4-BA72-A542-B634-7E8CAEDA7B12}"/>
    <hyperlink ref="B11" r:id="rId10" display="http://www.uniprot.org/keywords/?query=KW-0391" xr:uid="{D1B4F0BF-325C-6740-A954-9DB29AFA238E}"/>
    <hyperlink ref="B12" r:id="rId11" display="http://www.uniprot.org/keywords/?query=KW-0051" xr:uid="{7CDC301E-5BAD-2545-9133-84AC77175238}"/>
    <hyperlink ref="B13" r:id="rId12" display="http://www.ebi.ac.uk/QuickGO/GTerm?id=GO:0051607" xr:uid="{743819D5-E0A0-5542-B53B-ADB54D39C225}"/>
    <hyperlink ref="B14" r:id="rId13" display="http://www.ebi.ac.uk/QuickGO/GTerm?id=GO:0009615" xr:uid="{6E2750AA-9C13-934E-BADF-F4F7A3E2441B}"/>
    <hyperlink ref="B15" r:id="rId14" display="http://www.uniprot.org/keywords/?query=KW-0399" xr:uid="{149AD152-473D-434E-8E3F-1B35ED019D82}"/>
    <hyperlink ref="B16" r:id="rId15" display="http://www.ebi.ac.uk/QuickGO/GTerm?id=GO:0045071" xr:uid="{5AC39F57-54DA-C347-8A4C-E14DD0D43256}"/>
    <hyperlink ref="B17" r:id="rId16" display="http://www.uniprot.org/keywords/?query=KW-0391" xr:uid="{C19732AD-8DB4-574A-8878-C3D91C90C00F}"/>
    <hyperlink ref="B18" r:id="rId17" display="http://www.ebi.ac.uk/QuickGO/GTerm?id=GO:0045087" xr:uid="{F78F9427-DC62-6541-86B1-A5B39C37CA25}"/>
    <hyperlink ref="B19" r:id="rId18" display="http://www.ebi.ac.uk/QuickGO/GTerm?id=GO:0022626" xr:uid="{5F492918-AC09-0247-B0C0-E5FEA8EE49A3}"/>
    <hyperlink ref="B20" r:id="rId19" display="http://www.ebi.ac.uk/QuickGO/GTerm?id=GO:0002181" xr:uid="{2E952160-4F78-0B44-B0A1-1589B1BDDF95}"/>
    <hyperlink ref="B21" r:id="rId20" display="http://www.ebi.ac.uk/QuickGO/GTerm?id=GO:0003735" xr:uid="{9D38CE32-D8D0-CF49-99E5-9F5D72244D4A}"/>
    <hyperlink ref="B22" r:id="rId21" display="http://www.uniprot.org/keywords/?query=KW-0689" xr:uid="{EE511646-96D3-6F43-B390-2C85D0120115}"/>
    <hyperlink ref="B23" r:id="rId22" display="http://www.ebi.ac.uk/QuickGO/GTerm?id=GO:0006412" xr:uid="{5996CD5F-F832-6E4A-BE57-B7DC817F5E41}"/>
    <hyperlink ref="B24" r:id="rId23" display="https://david.ncifcrf.gov/kegg.jsp?path=hsa03010$Ribosome&amp;termId=520056814&amp;source=kegg" xr:uid="{760FF8B7-DE08-1F45-9F05-97D2876C8421}"/>
    <hyperlink ref="B25" r:id="rId24" display="http://www.uniprot.org/keywords/?query=KW-0687" xr:uid="{89E8BA14-05B8-3047-B44B-7D737BBB52FC}"/>
    <hyperlink ref="B26" r:id="rId25" display="https://david.ncifcrf.gov/kegg.jsp?path=hsa05171$Coronavirus%20disease%20-%20COVID-19&amp;termId=520057023&amp;source=kegg" xr:uid="{B1761247-1C0F-1941-8A79-3A62FCCA8A05}"/>
    <hyperlink ref="B27" r:id="rId26" display="http://www.ebi.ac.uk/QuickGO/GTerm?id=GO:0003723" xr:uid="{CDC6E390-9D16-EB46-ABC2-B374A4F14ED7}"/>
    <hyperlink ref="B28" r:id="rId27" display="http://www.ebi.ac.uk/QuickGO/GTerm?id=GO:0005925" xr:uid="{B8C7F5F9-5E1F-A243-9374-067BF8F3A053}"/>
    <hyperlink ref="B29" r:id="rId28" display="http://www.ebi.ac.uk/QuickGO/GTerm?id=GO:0005829" xr:uid="{50B37FC5-0EE1-8543-A97B-FBDA314410CB}"/>
    <hyperlink ref="B30" r:id="rId29" display="http://www.ebi.ac.uk/QuickGO/GTerm?id=GO:0005737" xr:uid="{9B56D957-8EE9-904D-9784-D48DF44AAC98}"/>
    <hyperlink ref="B31" r:id="rId30" display="http://www.ebi.ac.uk/QuickGO/GTerm?id=GO:0022626" xr:uid="{0753BFAB-74EE-4840-9847-454014A29E7F}"/>
    <hyperlink ref="B32" r:id="rId31" display="http://www.ebi.ac.uk/QuickGO/GTerm?id=GO:0002181" xr:uid="{19798B05-A8E0-8049-9D59-E8F975AAAA66}"/>
    <hyperlink ref="B33" r:id="rId32" display="http://www.ebi.ac.uk/QuickGO/GTerm?id=GO:0005840" xr:uid="{0CF1F57D-CCAE-0D4F-95F9-8AA0C62DB26B}"/>
    <hyperlink ref="B34" r:id="rId33" display="http://www.ebi.ac.uk/QuickGO/GTerm?id=GO:0003735" xr:uid="{6DDC5A2A-D0CB-3E48-8C2B-93ECBD8F686D}"/>
    <hyperlink ref="B35" r:id="rId34" display="http://www.ebi.ac.uk/QuickGO/GTerm?id=GO:0006412" xr:uid="{60A1E584-E95E-5644-8484-5844E2D75E8A}"/>
    <hyperlink ref="B36" r:id="rId35" display="http://www.uniprot.org/keywords/?query=KW-0689" xr:uid="{609DAD85-0C18-8E40-9F89-B7DE65C7D41B}"/>
    <hyperlink ref="B37" r:id="rId36" display="https://david.ncifcrf.gov/kegg.jsp?path=hsa03010$Ribosome&amp;termId=520056814&amp;source=kegg" xr:uid="{77F1EBAA-C308-994A-9269-3C70FBA53A40}"/>
    <hyperlink ref="B38" r:id="rId37" display="http://www.uniprot.org/keywords/?query=KW-0687" xr:uid="{45FD6B6C-BCC4-C44E-9BE7-C6F709AD5339}"/>
    <hyperlink ref="B39" r:id="rId38" display="https://david.ncifcrf.gov/kegg.jsp?path=hsa05171$Coronavirus%20disease%20-%20COVID-19&amp;termId=520057023&amp;source=kegg" xr:uid="{E4B9D30D-5011-8444-979B-315726870092}"/>
    <hyperlink ref="B40" r:id="rId39" display="http://www.ebi.ac.uk/QuickGO/GTerm?id=GO:0003723" xr:uid="{3AC62A34-631B-3E40-AF0C-D1063191682B}"/>
    <hyperlink ref="B41" r:id="rId40" display="http://www.ebi.ac.uk/QuickGO/GTerm?id=GO:0051607" xr:uid="{CF631379-D09F-CC4D-8130-F80F5A636BB9}"/>
    <hyperlink ref="B42" r:id="rId41" display="http://www.uniprot.org/keywords/?query=KW-0051" xr:uid="{C1132563-DAA0-1744-88FD-D98FCCC5AED2}"/>
    <hyperlink ref="B44" r:id="rId42" display="https://www.ebi.ac.uk/interpro/entry/InterPro/IPR019734" xr:uid="{DE31DC2F-C4CF-9B42-8F2A-F471EC2C18F4}"/>
    <hyperlink ref="B47" r:id="rId43" display="http://smart.embl.de/smart/do_annotation.pl?DOMAIN=SM00028" xr:uid="{4E850C42-6FCA-AB41-8B38-0D4D2ECA75F8}"/>
    <hyperlink ref="B48" r:id="rId44" display="http://www.uniprot.org/keywords/?query=KW-0802" xr:uid="{D3C0D035-3869-184B-84C2-906C3DBCA540}"/>
    <hyperlink ref="B49" r:id="rId45" display="https://www.ebi.ac.uk/interpro/entry/InterPro/IPR011990" xr:uid="{6AEC2F06-DF14-9B45-B3D7-E366EFFD1E9E}"/>
    <hyperlink ref="B50" r:id="rId46" display="http://www.ebi.ac.uk/QuickGO/GTerm?id=GO:0002377" xr:uid="{396AED14-C5B9-0D4B-B780-73D75B963363}"/>
    <hyperlink ref="B51" r:id="rId47" display="http://www.ebi.ac.uk/QuickGO/GTerm?id=GO:0019814" xr:uid="{E52D4D60-56E4-7944-96E6-1BF7E41ACB3D}"/>
    <hyperlink ref="B52" r:id="rId48" display="http://www.uniprot.org/keywords/?query=KW-0873" xr:uid="{677C71C7-7648-A646-B69D-F5236A511750}"/>
    <hyperlink ref="B53" r:id="rId49" display="http://www.uniprot.org/keywords/?query=KW-1280" xr:uid="{A06CC4DC-6528-2D4A-8E96-7803ED3894C4}"/>
    <hyperlink ref="B54" r:id="rId50" display="http://www.uniprot.org/keywords/?query=KW-0964" xr:uid="{B209A10E-85DF-A942-A76D-8990D5FF15A1}"/>
    <hyperlink ref="B55" r:id="rId51" display="http://www.uniprot.org/keywords/?query=KW-1064" xr:uid="{5AD81E90-A750-F14E-94EA-23594B4AF2DC}"/>
    <hyperlink ref="B56" r:id="rId52" display="http://www.ebi.ac.uk/QuickGO/GTerm?id=GO:0009615" xr:uid="{0223C633-3126-4344-9CD6-929F16ACF219}"/>
    <hyperlink ref="B57" r:id="rId53" display="http://www.uniprot.org/keywords/?query=KW-0051" xr:uid="{FA57D01C-392C-7341-878C-08E83C754DCC}"/>
    <hyperlink ref="B58" r:id="rId54" display="http://www.ebi.ac.uk/QuickGO/GTerm?id=GO:0051607" xr:uid="{3F8AA2D7-6D76-874E-92AC-287BFCD40F62}"/>
    <hyperlink ref="B59" r:id="rId55" display="http://www.uniprot.org/keywords/?query=KW-0399" xr:uid="{5A5C7C25-C92E-B249-A363-43863C83D9F1}"/>
    <hyperlink ref="B60" r:id="rId56" display="http://www.ebi.ac.uk/QuickGO/GTerm?id=GO:0009615" xr:uid="{505A12A2-E0A5-ED49-B9B5-9B3881762DED}"/>
    <hyperlink ref="B61" r:id="rId57" display="http://www.uniprot.org/keywords/?query=KW-0051" xr:uid="{32B11E07-C01B-EF49-835F-7A928A725EF3}"/>
    <hyperlink ref="B62" r:id="rId58" display="http://www.ebi.ac.uk/QuickGO/GTerm?id=GO:0051607" xr:uid="{396503BB-35FB-0A4E-8CE8-31EFE93C076B}"/>
    <hyperlink ref="B63" r:id="rId59" display="http://www.ebi.ac.uk/QuickGO/GTerm?id=GO:0045087" xr:uid="{9FF43BC0-36BE-4D41-A20F-B5C4A6F4D22D}"/>
    <hyperlink ref="B64" r:id="rId60" display="http://www.ebi.ac.uk/QuickGO/GTerm?id=GO:0045071" xr:uid="{98587D17-44FF-7740-8AE6-1FE02592BF40}"/>
    <hyperlink ref="B65" r:id="rId61" display="http://www.uniprot.org/keywords/?query=KW-0399" xr:uid="{911E5085-1CFD-D74F-AF57-3DC1DA0F5457}"/>
    <hyperlink ref="B66" r:id="rId62" display="https://david.ncifcrf.gov/kegg.jsp?path=hsa05160$Hepatitis%20C&amp;termId=520057012&amp;source=kegg" xr:uid="{2953E79B-3EA2-CA4E-A07A-832B2FF0BD97}"/>
    <hyperlink ref="B67" r:id="rId63" display="http://www.uniprot.org/keywords/?query=KW-1280" xr:uid="{2BE10B84-2944-C946-A4D5-17DC28B1D054}"/>
    <hyperlink ref="B68" r:id="rId64" display="http://www.ebi.ac.uk/QuickGO/GTerm?id=GO:0003823" xr:uid="{ABD1AE3C-308D-3B40-B7A8-AED02D69192A}"/>
    <hyperlink ref="B69" r:id="rId65" display="http://www.uniprot.org/keywords/?query=KW-1064" xr:uid="{EA5EB74E-1552-914C-8470-A1BE18605413}"/>
    <hyperlink ref="B70" r:id="rId66" display="http://www.ebi.ac.uk/QuickGO/GTerm?id=GO:0006955" xr:uid="{1C5BF010-D402-9541-9F6A-F60583C78B91}"/>
    <hyperlink ref="B71" r:id="rId67" display="https://www.ebi.ac.uk/interpro/entry/InterPro/IPR013106" xr:uid="{76CB3B92-0E59-2D44-B1BB-6C5664E1D7DA}"/>
    <hyperlink ref="B72" r:id="rId68" display="http://smart.embl.de/smart/do_annotation.pl?DOMAIN=SM00406" xr:uid="{056229F9-6102-6E45-9D76-FD7C5C493403}"/>
    <hyperlink ref="B73" r:id="rId69" display="http://www.uniprot.org/keywords/?query=KW-0393" xr:uid="{6E64137B-25C6-824A-A158-21FE3B2A45D4}"/>
    <hyperlink ref="B74" r:id="rId70" display="https://www.ebi.ac.uk/interpro/entry/InterPro/IPR007110" xr:uid="{E55B0FC9-44AB-2748-8A19-F06918C23188}"/>
    <hyperlink ref="B75" r:id="rId71" display="http://www.ebi.ac.uk/QuickGO/GTerm?id=GO:0042742" xr:uid="{36624FE0-8428-E74C-96BB-6B7E7A4A7EE6}"/>
    <hyperlink ref="B76" r:id="rId72" display="http://www.ebi.ac.uk/QuickGO/GTerm?id=GO:0051607" xr:uid="{997DFBB9-42A0-F54B-AE5C-96018ED1D4A2}"/>
    <hyperlink ref="B77" r:id="rId73" display="http://www.ebi.ac.uk/QuickGO/GTerm?id=GO:0009615" xr:uid="{493F4DF6-1823-B648-883E-FB58A4818ADC}"/>
    <hyperlink ref="B78" r:id="rId74" display="http://www.uniprot.org/keywords/?query=KW-0051" xr:uid="{80323967-2DC4-7046-8B2A-922390952E96}"/>
    <hyperlink ref="B79" r:id="rId75" display="http://www.ebi.ac.uk/QuickGO/GTerm?id=GO:0045071" xr:uid="{E2A05F08-3D43-2F49-87C2-89F7C68F3991}"/>
    <hyperlink ref="B80" r:id="rId76" display="http://www.uniprot.org/keywords/?query=KW-0399" xr:uid="{5FF1CD61-C7A9-EC47-B4CB-C20DBF1C21BF}"/>
    <hyperlink ref="B81" r:id="rId77" display="http://www.uniprot.org/keywords/?query=KW-0391" xr:uid="{89D764A5-A1BA-2A41-AECE-3B8759A954C9}"/>
    <hyperlink ref="B82" r:id="rId78" display="http://www.ebi.ac.uk/QuickGO/GTerm?id=GO:0045087" xr:uid="{67510D37-F4FA-AF49-AF4E-58227A0F44AF}"/>
    <hyperlink ref="B83" r:id="rId79" display="http://www.uniprot.org/keywords/?query=KW-0963" xr:uid="{3D07E526-81DE-C14E-8229-703040220CEE}"/>
    <hyperlink ref="B84" r:id="rId80" display="http://www.ebi.ac.uk/QuickGO/GTerm?id=GO:0005829" xr:uid="{AA47848A-D7A7-F04D-AFFE-77860A7126A0}"/>
    <hyperlink ref="B85" r:id="rId81" display="http://www.ebi.ac.uk/QuickGO/GTerm?id=GO:0005737" xr:uid="{C26809A3-E53A-C847-8B31-22BCDD0270A2}"/>
    <hyperlink ref="B86" r:id="rId82" display="http://www.ebi.ac.uk/QuickGO/GTerm?id=GO:0045071" xr:uid="{A4FEB3A3-3E34-0640-9D39-E663C60F24A8}"/>
    <hyperlink ref="B87" r:id="rId83" display="http://www.uniprot.org/keywords/?query=KW-0945" xr:uid="{240B5ECA-9F9D-B249-A5CA-4260B47AAE8A}"/>
    <hyperlink ref="B88" r:id="rId84" display="https://david.ncifcrf.gov/kegg.jsp?path=hsa05160$Hepatitis%20C&amp;termId=520057012&amp;source=kegg" xr:uid="{A2A25815-B3BC-AC4E-9DBA-7C1E87BA6322}"/>
    <hyperlink ref="B89" r:id="rId85" display="https://david.ncifcrf.gov/kegg.jsp?path=hsa05164$Influenza%20A&amp;termId=520057016&amp;source=kegg" xr:uid="{06D7817B-9A43-7E41-87AA-DD3CB028C279}"/>
    <hyperlink ref="B90" r:id="rId86" display="http://www.ebi.ac.uk/QuickGO/GTerm?id=GO:0045071" xr:uid="{9F668379-10EB-294C-A0F4-A6302A3917DA}"/>
    <hyperlink ref="B91" r:id="rId87" display="https://david.ncifcrf.gov/kegg.jsp?path=hsa05169$Epstein-Barr%20virus%20infection&amp;termId=520057021&amp;source=kegg" xr:uid="{A697A4AA-25FF-9A48-887A-E92FB7E97FBD}"/>
    <hyperlink ref="B92" r:id="rId88" display="https://david.ncifcrf.gov/kegg.jsp?path=hsa05171$Coronavirus%20disease%20-%20COVID-19&amp;termId=520057023&amp;source=kegg" xr:uid="{9F881A10-8190-9745-90A5-BF53F1277257}"/>
    <hyperlink ref="B93" r:id="rId89" display="http://www.ebi.ac.uk/QuickGO/GTerm?id=GO:0045087" xr:uid="{5F30735A-51D5-AE48-B616-3ABE46CE17A4}"/>
    <hyperlink ref="B94" r:id="rId90" display="http://www.ebi.ac.uk/QuickGO/GTerm?id=GO:0005739" xr:uid="{48AE44CF-B3C6-8248-AC38-97033673365D}"/>
    <hyperlink ref="B95" r:id="rId91" display="http://www.uniprot.org/keywords/?query=KW-0496" xr:uid="{6177E5E5-A1E1-5948-B93B-3DB052A1A0BD}"/>
    <hyperlink ref="B96" r:id="rId92" display="http://www.uniprot.org/keywords/?query=KW-0694" xr:uid="{D6010286-C6DF-5F47-8A23-8999750B4D1A}"/>
    <hyperlink ref="B97" r:id="rId93" display="http://www.ebi.ac.uk/QuickGO/GTerm?id=GO:0022626" xr:uid="{239C368F-F579-3340-8D99-3B44741D6A7A}"/>
    <hyperlink ref="B98" r:id="rId94" display="http://www.ebi.ac.uk/QuickGO/GTerm?id=GO:0002181" xr:uid="{05D4EE86-0C71-AC4B-990F-4039DA2ECCC7}"/>
    <hyperlink ref="B99" r:id="rId95" display="http://www.ebi.ac.uk/QuickGO/GTerm?id=GO:0005840" xr:uid="{4112E526-3C79-9747-BFD7-BC692C45A7A0}"/>
    <hyperlink ref="B100" r:id="rId96" display="http://www.ebi.ac.uk/QuickGO/GTerm?id=GO:0003735" xr:uid="{4117709B-0148-7247-95B0-3E424A310E1E}"/>
    <hyperlink ref="B101" r:id="rId97" display="http://www.ebi.ac.uk/QuickGO/GTerm?id=GO:0006412" xr:uid="{0BA2D375-B84C-5644-9523-16BB35A16088}"/>
    <hyperlink ref="B102" r:id="rId98" display="http://www.uniprot.org/keywords/?query=KW-0689" xr:uid="{A4CCBB6B-AC1E-044A-9ED0-593D8A7104EB}"/>
    <hyperlink ref="B103" r:id="rId99" display="https://david.ncifcrf.gov/kegg.jsp?path=hsa03010$Ribosome&amp;termId=520056814&amp;source=kegg" xr:uid="{33898AC8-F7F6-AC4B-AA6B-18C15942E745}"/>
    <hyperlink ref="B104" r:id="rId100" display="http://www.uniprot.org/keywords/?query=KW-0687" xr:uid="{BF46F2A7-0027-7841-ABD6-EC0675453382}"/>
    <hyperlink ref="B105" r:id="rId101" display="https://david.ncifcrf.gov/kegg.jsp?path=hsa05171$Coronavirus%20disease%20-%20COVID-19&amp;termId=520057023&amp;source=kegg" xr:uid="{E4864A43-DA33-584A-A984-855BC12EEE04}"/>
    <hyperlink ref="B106" r:id="rId102" display="http://www.ebi.ac.uk/QuickGO/GTerm?id=GO:1990904" xr:uid="{6661C8BF-B73D-B946-87A9-0CC429AC7012}"/>
    <hyperlink ref="B107" r:id="rId103" display="http://www.ebi.ac.uk/QuickGO/GTerm?id=GO:0005730" xr:uid="{B669FDA5-63BF-DC46-9619-C1EC1C267E7D}"/>
    <hyperlink ref="B108" r:id="rId104" display="http://www.ebi.ac.uk/QuickGO/GTerm?id=GO:0003723" xr:uid="{3067D15D-F39E-F448-84CE-AA9B7772F606}"/>
    <hyperlink ref="B109" r:id="rId105" display="http://www.ebi.ac.uk/QuickGO/GTerm?id=GO:0005925" xr:uid="{987AA9D0-CCC5-5640-ABDE-D8DC1FF5DD20}"/>
    <hyperlink ref="B110" r:id="rId106" display="http://www.uniprot.org/keywords/?query=KW-1017" xr:uid="{0390D26B-DAD8-BE4B-8991-78CDC2B19272}"/>
    <hyperlink ref="B111" r:id="rId107" display="http://www.uniprot.org/keywords/?query=KW-0832" xr:uid="{9635E2FB-D308-9740-975C-E04AFB3D2DF1}"/>
    <hyperlink ref="B112" r:id="rId108" display="http://www.uniprot.org/keywords/?query=KW-0007" xr:uid="{036EC4F9-8C70-1640-B812-AF3C6358C7AD}"/>
    <hyperlink ref="B113" r:id="rId109" display="http://www.ebi.ac.uk/QuickGO/GTerm?id=GO:0005829" xr:uid="{18848B58-A248-0348-898B-DFE449D43645}"/>
    <hyperlink ref="B114" r:id="rId110" display="http://www.ebi.ac.uk/QuickGO/GTerm?id=GO:0005737" xr:uid="{E59D9E9E-C02D-6748-8CE9-C93B09630D0B}"/>
    <hyperlink ref="B115" r:id="rId111" display="http://www.ebi.ac.uk/QuickGO/GTerm?id=GO:0005634" xr:uid="{AFC63634-460E-C44E-A15B-00136B64DF22}"/>
    <hyperlink ref="B116" r:id="rId112" display="http://www.ebi.ac.uk/QuickGO/GTerm?id=GO:0070062" xr:uid="{C3DAD293-B968-6949-9A22-426530D99834}"/>
    <hyperlink ref="B117" r:id="rId113" display="http://www.ebi.ac.uk/QuickGO/GTerm?id=GO:0003723" xr:uid="{8A9B62FD-7A81-CC45-9154-953B39AE964C}"/>
    <hyperlink ref="B118" r:id="rId114" display="http://www.ebi.ac.uk/QuickGO/GTerm?id=GO:0002181" xr:uid="{BF05102C-D5D4-0045-9161-535F6A7C5E2A}"/>
    <hyperlink ref="B119" r:id="rId115" display="http://www.ebi.ac.uk/QuickGO/GTerm?id=GO:0003735" xr:uid="{BCFBA4DF-C8BE-5D45-BEDA-18EB91CA4832}"/>
    <hyperlink ref="B120" r:id="rId116" display="http://www.ebi.ac.uk/QuickGO/GTerm?id=GO:0006412" xr:uid="{A35208B3-D25D-4647-84EF-84E8BB503ACC}"/>
    <hyperlink ref="B121" r:id="rId117" display="http://www.uniprot.org/keywords/?query=KW-0689" xr:uid="{F4E5DFB3-035B-674B-BD34-66C18941CEF1}"/>
    <hyperlink ref="B122" r:id="rId118" display="https://david.ncifcrf.gov/kegg.jsp?path=hsa03010$Ribosome&amp;termId=520056814&amp;source=kegg" xr:uid="{48743FAE-7397-CB42-AEE6-B8C1B72E3BB1}"/>
    <hyperlink ref="B123" r:id="rId119" display="http://www.uniprot.org/keywords/?query=KW-0687" xr:uid="{F21A88DE-EB41-CC45-B8A9-5908E1A54BD7}"/>
    <hyperlink ref="B124" r:id="rId120" display="https://david.ncifcrf.gov/kegg.jsp?path=hsa05171$Coronavirus%20disease%20-%20COVID-19&amp;termId=520057023&amp;source=kegg" xr:uid="{7F884CB9-1174-774D-B5E0-E363751B817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E667-26D9-DF4B-ABAF-AEDEED7E3A1C}">
  <dimension ref="A1:K222"/>
  <sheetViews>
    <sheetView workbookViewId="0">
      <selection activeCell="C1" sqref="C1:G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tr">
        <f>"-log(p value)"</f>
        <v>-log(p value)</v>
      </c>
      <c r="E1" t="s">
        <v>3</v>
      </c>
      <c r="F1" t="s">
        <v>27</v>
      </c>
      <c r="G1" t="s">
        <v>255</v>
      </c>
      <c r="H1" t="s">
        <v>257</v>
      </c>
      <c r="I1" s="16"/>
      <c r="J1" t="s">
        <v>262</v>
      </c>
    </row>
    <row r="2" spans="1:10" x14ac:dyDescent="0.2">
      <c r="A2" t="s">
        <v>333</v>
      </c>
      <c r="B2" t="s">
        <v>143</v>
      </c>
      <c r="C2" t="s">
        <v>140</v>
      </c>
      <c r="D2">
        <f>-LOG(F2)</f>
        <v>5.0483015450015776</v>
      </c>
      <c r="E2">
        <v>0.51640569999999997</v>
      </c>
      <c r="F2">
        <v>8.9474330000000004E-6</v>
      </c>
      <c r="G2" t="s">
        <v>295</v>
      </c>
    </row>
    <row r="3" spans="1:10" x14ac:dyDescent="0.2">
      <c r="A3" t="s">
        <v>334</v>
      </c>
      <c r="B3" t="s">
        <v>163</v>
      </c>
      <c r="C3" t="s">
        <v>157</v>
      </c>
      <c r="D3">
        <f>-LOG(F3)</f>
        <v>4.8487420325368582</v>
      </c>
      <c r="E3">
        <v>0.53697550000000005</v>
      </c>
      <c r="F3">
        <v>1.416635E-5</v>
      </c>
      <c r="G3" t="s">
        <v>295</v>
      </c>
    </row>
    <row r="4" spans="1:10" x14ac:dyDescent="0.2">
      <c r="A4" t="s">
        <v>336</v>
      </c>
      <c r="B4" t="s">
        <v>26</v>
      </c>
      <c r="C4" t="s">
        <v>43</v>
      </c>
      <c r="D4">
        <f>-LOG(F4)</f>
        <v>6.0387340455925855</v>
      </c>
      <c r="E4">
        <v>0.64065019999999995</v>
      </c>
      <c r="F4">
        <v>9.1467319999999999E-7</v>
      </c>
      <c r="G4" t="s">
        <v>295</v>
      </c>
    </row>
    <row r="5" spans="1:10" x14ac:dyDescent="0.2">
      <c r="A5" t="s">
        <v>333</v>
      </c>
      <c r="B5" t="s">
        <v>120</v>
      </c>
      <c r="C5" t="s">
        <v>93</v>
      </c>
      <c r="D5">
        <f>-LOG(F5)</f>
        <v>5.6768335292718675</v>
      </c>
      <c r="E5">
        <v>0.71202869999999996</v>
      </c>
      <c r="F5">
        <v>2.1045849999999999E-6</v>
      </c>
      <c r="G5" t="s">
        <v>329</v>
      </c>
    </row>
    <row r="6" spans="1:10" x14ac:dyDescent="0.2">
      <c r="A6" t="s">
        <v>336</v>
      </c>
      <c r="B6" t="s">
        <v>120</v>
      </c>
      <c r="C6" t="s">
        <v>94</v>
      </c>
      <c r="D6">
        <f>-LOG(F6)</f>
        <v>3.8165319923804093</v>
      </c>
      <c r="E6">
        <v>0.5669672</v>
      </c>
      <c r="F6">
        <v>1.5256960000000001E-4</v>
      </c>
      <c r="G6" t="s">
        <v>328</v>
      </c>
    </row>
    <row r="7" spans="1:10" x14ac:dyDescent="0.2">
      <c r="A7" t="s">
        <v>331</v>
      </c>
      <c r="B7" t="s">
        <v>28</v>
      </c>
      <c r="C7" t="s">
        <v>22</v>
      </c>
      <c r="D7">
        <f>-LOG(F7)</f>
        <v>13.418857247766164</v>
      </c>
      <c r="E7">
        <v>0.60564309999999999</v>
      </c>
      <c r="F7" s="2">
        <v>3.8119110000000002E-14</v>
      </c>
      <c r="G7" t="s">
        <v>305</v>
      </c>
    </row>
    <row r="8" spans="1:10" x14ac:dyDescent="0.2">
      <c r="A8" t="s">
        <v>331</v>
      </c>
      <c r="B8" t="s">
        <v>26</v>
      </c>
      <c r="C8" t="s">
        <v>22</v>
      </c>
      <c r="D8">
        <f>-LOG(F8)</f>
        <v>5.7857791756513368</v>
      </c>
      <c r="E8">
        <v>0.62316459999999996</v>
      </c>
      <c r="F8">
        <v>1.6376490000000001E-6</v>
      </c>
      <c r="G8" t="s">
        <v>305</v>
      </c>
    </row>
    <row r="9" spans="1:10" x14ac:dyDescent="0.2">
      <c r="A9" t="s">
        <v>331</v>
      </c>
      <c r="B9" t="s">
        <v>143</v>
      </c>
      <c r="C9" t="s">
        <v>22</v>
      </c>
      <c r="D9">
        <f>-LOG(F9)</f>
        <v>9.1750622023897872</v>
      </c>
      <c r="E9">
        <v>0.68987529999999997</v>
      </c>
      <c r="F9">
        <v>6.6824819999999999E-10</v>
      </c>
      <c r="G9" t="s">
        <v>305</v>
      </c>
    </row>
    <row r="10" spans="1:10" x14ac:dyDescent="0.2">
      <c r="A10" t="s">
        <v>331</v>
      </c>
      <c r="B10" t="s">
        <v>163</v>
      </c>
      <c r="C10" t="s">
        <v>22</v>
      </c>
      <c r="D10">
        <f>-LOG(F10)</f>
        <v>7.4716787425651425</v>
      </c>
      <c r="E10">
        <v>0.64354420000000001</v>
      </c>
      <c r="F10">
        <v>3.3753689999999999E-8</v>
      </c>
      <c r="G10" t="s">
        <v>305</v>
      </c>
    </row>
    <row r="11" spans="1:10" x14ac:dyDescent="0.2">
      <c r="A11" t="s">
        <v>336</v>
      </c>
      <c r="B11" t="s">
        <v>120</v>
      </c>
      <c r="C11" t="s">
        <v>64</v>
      </c>
      <c r="D11">
        <f>-LOG(F11)</f>
        <v>4.3779575520588194</v>
      </c>
      <c r="E11">
        <v>0.54126220000000003</v>
      </c>
      <c r="F11">
        <v>4.1883450000000003E-5</v>
      </c>
      <c r="G11" t="s">
        <v>258</v>
      </c>
    </row>
    <row r="12" spans="1:10" x14ac:dyDescent="0.2">
      <c r="A12" t="s">
        <v>338</v>
      </c>
      <c r="B12" t="s">
        <v>120</v>
      </c>
      <c r="C12" t="s">
        <v>85</v>
      </c>
      <c r="D12">
        <f>-LOG(F12)</f>
        <v>4.6617112800610023</v>
      </c>
      <c r="E12">
        <v>0.64022789999999996</v>
      </c>
      <c r="F12">
        <v>2.1791579999999998E-5</v>
      </c>
      <c r="G12" t="s">
        <v>294</v>
      </c>
    </row>
    <row r="13" spans="1:10" x14ac:dyDescent="0.2">
      <c r="A13" t="s">
        <v>333</v>
      </c>
      <c r="B13" t="s">
        <v>163</v>
      </c>
      <c r="C13" t="s">
        <v>159</v>
      </c>
      <c r="D13">
        <f>-LOG(F13)</f>
        <v>5.2365115089368981</v>
      </c>
      <c r="E13">
        <v>0.5646272</v>
      </c>
      <c r="F13">
        <v>5.8008079999999998E-6</v>
      </c>
      <c r="G13" t="s">
        <v>281</v>
      </c>
    </row>
    <row r="14" spans="1:10" x14ac:dyDescent="0.2">
      <c r="A14" t="s">
        <v>333</v>
      </c>
      <c r="B14" t="s">
        <v>168</v>
      </c>
      <c r="C14" t="s">
        <v>159</v>
      </c>
      <c r="D14">
        <f>-LOG(F14)</f>
        <v>6.7350179314439647</v>
      </c>
      <c r="E14">
        <v>0.55789509999999998</v>
      </c>
      <c r="F14">
        <v>1.8406960000000001E-7</v>
      </c>
      <c r="G14" t="s">
        <v>281</v>
      </c>
    </row>
    <row r="15" spans="1:10" x14ac:dyDescent="0.2">
      <c r="A15" t="s">
        <v>334</v>
      </c>
      <c r="B15" t="s">
        <v>120</v>
      </c>
      <c r="C15" t="s">
        <v>81</v>
      </c>
      <c r="D15">
        <f>-LOG(F15)</f>
        <v>5.5170588488548544</v>
      </c>
      <c r="E15">
        <v>0.70176000000000005</v>
      </c>
      <c r="F15">
        <v>3.0404729999999998E-6</v>
      </c>
      <c r="G15" t="s">
        <v>281</v>
      </c>
    </row>
    <row r="16" spans="1:10" x14ac:dyDescent="0.2">
      <c r="A16" t="s">
        <v>331</v>
      </c>
      <c r="B16" t="s">
        <v>143</v>
      </c>
      <c r="C16" t="s">
        <v>133</v>
      </c>
      <c r="D16">
        <f>-LOG(F16)</f>
        <v>6.6908569838690823</v>
      </c>
      <c r="E16">
        <v>0.56382120000000002</v>
      </c>
      <c r="F16">
        <v>2.0377130000000001E-7</v>
      </c>
      <c r="G16" t="s">
        <v>281</v>
      </c>
    </row>
    <row r="17" spans="1:8" x14ac:dyDescent="0.2">
      <c r="A17" t="s">
        <v>333</v>
      </c>
      <c r="B17" t="s">
        <v>180</v>
      </c>
      <c r="C17" t="s">
        <v>142</v>
      </c>
      <c r="D17">
        <f>-LOG(F17)</f>
        <v>4.3871065242404343</v>
      </c>
      <c r="E17">
        <v>0.76380510000000001</v>
      </c>
      <c r="F17">
        <v>4.1010349999999999E-5</v>
      </c>
      <c r="G17" t="s">
        <v>310</v>
      </c>
    </row>
    <row r="18" spans="1:8" x14ac:dyDescent="0.2">
      <c r="A18" t="s">
        <v>333</v>
      </c>
      <c r="B18" t="s">
        <v>143</v>
      </c>
      <c r="C18" t="s">
        <v>142</v>
      </c>
      <c r="D18">
        <f>-LOG(F18)</f>
        <v>6.1978004699809564</v>
      </c>
      <c r="E18">
        <v>0.59013819999999995</v>
      </c>
      <c r="F18">
        <v>6.3416099999999998E-7</v>
      </c>
      <c r="G18" t="s">
        <v>310</v>
      </c>
    </row>
    <row r="19" spans="1:8" x14ac:dyDescent="0.2">
      <c r="A19" t="s">
        <v>336</v>
      </c>
      <c r="B19" t="s">
        <v>120</v>
      </c>
      <c r="C19" t="s">
        <v>82</v>
      </c>
      <c r="D19">
        <f>-LOG(F19)</f>
        <v>4.6171003089749068</v>
      </c>
      <c r="E19">
        <v>0.56298269999999995</v>
      </c>
      <c r="F19">
        <v>2.4149030000000001E-5</v>
      </c>
      <c r="G19" t="s">
        <v>325</v>
      </c>
    </row>
    <row r="20" spans="1:8" x14ac:dyDescent="0.2">
      <c r="A20" t="s">
        <v>336</v>
      </c>
      <c r="B20" t="s">
        <v>150</v>
      </c>
      <c r="C20" t="s">
        <v>147</v>
      </c>
      <c r="D20">
        <f>-LOG(F20)</f>
        <v>4.9382554505491827</v>
      </c>
      <c r="E20">
        <v>0.53142080000000003</v>
      </c>
      <c r="F20">
        <v>1.152775E-5</v>
      </c>
      <c r="G20" t="s">
        <v>327</v>
      </c>
    </row>
    <row r="21" spans="1:8" x14ac:dyDescent="0.2">
      <c r="A21" t="s">
        <v>333</v>
      </c>
      <c r="B21" t="s">
        <v>26</v>
      </c>
      <c r="C21" t="s">
        <v>36</v>
      </c>
      <c r="D21">
        <f>-LOG(F21)</f>
        <v>5.1761737828472514</v>
      </c>
      <c r="E21">
        <v>0.64527000000000001</v>
      </c>
      <c r="F21">
        <v>6.6653999999999997E-6</v>
      </c>
      <c r="G21" t="s">
        <v>281</v>
      </c>
    </row>
    <row r="22" spans="1:8" x14ac:dyDescent="0.2">
      <c r="A22" t="s">
        <v>332</v>
      </c>
      <c r="B22" t="s">
        <v>28</v>
      </c>
      <c r="C22" t="s">
        <v>19</v>
      </c>
      <c r="D22">
        <f>-LOG(F22)</f>
        <v>16.002428533746372</v>
      </c>
      <c r="E22">
        <v>0.67396670000000003</v>
      </c>
      <c r="F22" s="2">
        <v>9.9442369999999999E-17</v>
      </c>
      <c r="G22" t="s">
        <v>303</v>
      </c>
    </row>
    <row r="23" spans="1:8" x14ac:dyDescent="0.2">
      <c r="A23" t="s">
        <v>335</v>
      </c>
      <c r="B23" t="s">
        <v>120</v>
      </c>
      <c r="C23" t="s">
        <v>19</v>
      </c>
      <c r="D23">
        <f>-LOG(F23)</f>
        <v>4.3319121339424198</v>
      </c>
      <c r="E23">
        <v>0.61324409999999996</v>
      </c>
      <c r="F23">
        <v>4.6568030000000001E-5</v>
      </c>
      <c r="G23" t="s">
        <v>303</v>
      </c>
    </row>
    <row r="24" spans="1:8" x14ac:dyDescent="0.2">
      <c r="A24" t="s">
        <v>334</v>
      </c>
      <c r="B24" t="s">
        <v>26</v>
      </c>
      <c r="C24" t="s">
        <v>19</v>
      </c>
      <c r="D24">
        <f>-LOG(F24)</f>
        <v>5.8615157257409143</v>
      </c>
      <c r="E24">
        <v>0.62848440000000005</v>
      </c>
      <c r="F24">
        <v>1.375575E-6</v>
      </c>
      <c r="G24" t="s">
        <v>303</v>
      </c>
    </row>
    <row r="25" spans="1:8" x14ac:dyDescent="0.2">
      <c r="A25" t="s">
        <v>334</v>
      </c>
      <c r="B25" t="s">
        <v>120</v>
      </c>
      <c r="C25" t="s">
        <v>104</v>
      </c>
      <c r="D25">
        <f>-LOG(F25)</f>
        <v>3.7661937087720734</v>
      </c>
      <c r="E25">
        <v>0.56216060000000001</v>
      </c>
      <c r="F25">
        <v>1.7131930000000001E-4</v>
      </c>
      <c r="G25" t="s">
        <v>305</v>
      </c>
    </row>
    <row r="26" spans="1:8" x14ac:dyDescent="0.2">
      <c r="A26" t="s">
        <v>334</v>
      </c>
      <c r="B26" t="s">
        <v>120</v>
      </c>
      <c r="C26" t="s">
        <v>111</v>
      </c>
      <c r="D26">
        <f>-LOG(F26)</f>
        <v>4.0790959068811929</v>
      </c>
      <c r="E26">
        <v>0.51268599999999998</v>
      </c>
      <c r="F26">
        <v>8.334971E-5</v>
      </c>
      <c r="G26" t="s">
        <v>258</v>
      </c>
    </row>
    <row r="27" spans="1:8" x14ac:dyDescent="0.2">
      <c r="A27" t="s">
        <v>334</v>
      </c>
      <c r="B27" t="s">
        <v>150</v>
      </c>
      <c r="C27" t="s">
        <v>144</v>
      </c>
      <c r="D27">
        <f>-LOG(F27)</f>
        <v>5.1345356453291613</v>
      </c>
      <c r="E27">
        <v>0.54532860000000005</v>
      </c>
      <c r="F27">
        <v>7.3360849999999997E-6</v>
      </c>
      <c r="G27" t="s">
        <v>325</v>
      </c>
    </row>
    <row r="28" spans="1:8" x14ac:dyDescent="0.2">
      <c r="A28" t="s">
        <v>333</v>
      </c>
      <c r="B28" t="s">
        <v>120</v>
      </c>
      <c r="C28" t="s">
        <v>80</v>
      </c>
      <c r="D28">
        <f>-LOG(F28)</f>
        <v>4.0608473068020121</v>
      </c>
      <c r="E28">
        <v>0.5895572</v>
      </c>
      <c r="F28">
        <v>8.6926600000000002E-5</v>
      </c>
      <c r="G28" t="s">
        <v>325</v>
      </c>
      <c r="H28" t="s">
        <v>326</v>
      </c>
    </row>
    <row r="29" spans="1:8" x14ac:dyDescent="0.2">
      <c r="A29" t="s">
        <v>338</v>
      </c>
      <c r="B29" t="s">
        <v>120</v>
      </c>
      <c r="C29" t="s">
        <v>95</v>
      </c>
      <c r="D29">
        <f>-LOG(F29)</f>
        <v>4.4234914152628422</v>
      </c>
      <c r="E29">
        <v>0.62093379999999998</v>
      </c>
      <c r="F29">
        <v>3.7714520000000001E-5</v>
      </c>
      <c r="G29" t="s">
        <v>323</v>
      </c>
      <c r="H29" t="s">
        <v>324</v>
      </c>
    </row>
    <row r="30" spans="1:8" x14ac:dyDescent="0.2">
      <c r="A30" t="s">
        <v>334</v>
      </c>
      <c r="B30" t="s">
        <v>120</v>
      </c>
      <c r="C30" t="s">
        <v>68</v>
      </c>
      <c r="D30">
        <f>-LOG(F30)</f>
        <v>4.0162408291741132</v>
      </c>
      <c r="E30">
        <v>0.50646749999999996</v>
      </c>
      <c r="F30">
        <v>9.6329469999999998E-5</v>
      </c>
      <c r="G30" t="s">
        <v>322</v>
      </c>
    </row>
    <row r="31" spans="1:8" x14ac:dyDescent="0.2">
      <c r="A31" t="s">
        <v>333</v>
      </c>
      <c r="B31" t="s">
        <v>120</v>
      </c>
      <c r="C31" t="s">
        <v>73</v>
      </c>
      <c r="D31">
        <f>-LOG(F31)</f>
        <v>4.0047655501292869</v>
      </c>
      <c r="E31">
        <v>0.58447830000000001</v>
      </c>
      <c r="F31">
        <v>9.8908690000000003E-5</v>
      </c>
      <c r="G31" t="s">
        <v>295</v>
      </c>
    </row>
    <row r="32" spans="1:8" x14ac:dyDescent="0.2">
      <c r="A32" t="s">
        <v>331</v>
      </c>
      <c r="B32" t="s">
        <v>143</v>
      </c>
      <c r="C32" t="s">
        <v>129</v>
      </c>
      <c r="D32">
        <f>-LOG(F32)</f>
        <v>6.0377967888737079</v>
      </c>
      <c r="E32">
        <v>0.52318160000000002</v>
      </c>
      <c r="F32">
        <v>9.1664930000000005E-7</v>
      </c>
      <c r="G32" t="s">
        <v>206</v>
      </c>
    </row>
    <row r="33" spans="1:7" x14ac:dyDescent="0.2">
      <c r="A33" t="s">
        <v>331</v>
      </c>
      <c r="B33" t="s">
        <v>120</v>
      </c>
      <c r="C33" t="s">
        <v>67</v>
      </c>
      <c r="D33">
        <f>-LOG(F33)</f>
        <v>4.1298213775576329</v>
      </c>
      <c r="E33">
        <v>0.51765090000000002</v>
      </c>
      <c r="F33">
        <v>7.4161520000000006E-5</v>
      </c>
      <c r="G33" t="s">
        <v>295</v>
      </c>
    </row>
    <row r="34" spans="1:7" x14ac:dyDescent="0.2">
      <c r="A34" t="s">
        <v>337</v>
      </c>
      <c r="B34" t="s">
        <v>163</v>
      </c>
      <c r="C34" t="s">
        <v>156</v>
      </c>
      <c r="D34">
        <f>-LOG(F34)</f>
        <v>5.3978216795473299</v>
      </c>
      <c r="E34">
        <v>0.57563810000000004</v>
      </c>
      <c r="F34">
        <v>4.0010899999999998E-6</v>
      </c>
      <c r="G34" t="s">
        <v>321</v>
      </c>
    </row>
    <row r="35" spans="1:7" x14ac:dyDescent="0.2">
      <c r="A35" t="s">
        <v>334</v>
      </c>
      <c r="B35" t="s">
        <v>120</v>
      </c>
      <c r="C35" t="s">
        <v>58</v>
      </c>
      <c r="D35">
        <f>-LOG(F35)</f>
        <v>4.0923440949458527</v>
      </c>
      <c r="E35">
        <v>0.59238239999999998</v>
      </c>
      <c r="F35">
        <v>8.0845509999999998E-5</v>
      </c>
      <c r="G35" t="s">
        <v>260</v>
      </c>
    </row>
    <row r="36" spans="1:7" x14ac:dyDescent="0.2">
      <c r="A36" t="s">
        <v>334</v>
      </c>
      <c r="B36" t="s">
        <v>120</v>
      </c>
      <c r="C36" t="s">
        <v>112</v>
      </c>
      <c r="D36">
        <f>-LOG(F36)</f>
        <v>3.710120648824808</v>
      </c>
      <c r="E36">
        <v>0.5567434</v>
      </c>
      <c r="F36">
        <v>1.949303E-4</v>
      </c>
      <c r="G36" t="s">
        <v>285</v>
      </c>
    </row>
    <row r="37" spans="1:7" x14ac:dyDescent="0.2">
      <c r="A37" t="s">
        <v>333</v>
      </c>
      <c r="B37" t="s">
        <v>120</v>
      </c>
      <c r="C37" t="s">
        <v>103</v>
      </c>
      <c r="D37">
        <f>-LOG(F37)</f>
        <v>4.8166176814925841</v>
      </c>
      <c r="E37">
        <v>0.65224409999999999</v>
      </c>
      <c r="F37">
        <v>1.525395E-5</v>
      </c>
      <c r="G37" t="s">
        <v>320</v>
      </c>
    </row>
    <row r="38" spans="1:7" x14ac:dyDescent="0.2">
      <c r="A38" t="s">
        <v>331</v>
      </c>
      <c r="B38" t="s">
        <v>120</v>
      </c>
      <c r="C38" t="s">
        <v>69</v>
      </c>
      <c r="D38">
        <f>-LOG(F38)</f>
        <v>4.5695392196552858</v>
      </c>
      <c r="E38">
        <v>0.55874199999999996</v>
      </c>
      <c r="F38">
        <v>2.6943919999999999E-5</v>
      </c>
      <c r="G38" t="s">
        <v>281</v>
      </c>
    </row>
    <row r="39" spans="1:7" x14ac:dyDescent="0.2">
      <c r="A39" t="s">
        <v>333</v>
      </c>
      <c r="B39" t="s">
        <v>120</v>
      </c>
      <c r="C39" t="s">
        <v>110</v>
      </c>
      <c r="D39">
        <f>-LOG(F39)</f>
        <v>4.1158773790135195</v>
      </c>
      <c r="E39">
        <v>0.59448060000000003</v>
      </c>
      <c r="F39">
        <v>7.6581279999999997E-5</v>
      </c>
      <c r="G39" t="s">
        <v>318</v>
      </c>
    </row>
    <row r="40" spans="1:7" x14ac:dyDescent="0.2">
      <c r="A40" t="s">
        <v>333</v>
      </c>
      <c r="B40" t="s">
        <v>120</v>
      </c>
      <c r="C40" t="s">
        <v>60</v>
      </c>
      <c r="D40">
        <f>-LOG(F40)</f>
        <v>3.8912587912734087</v>
      </c>
      <c r="E40">
        <v>0.5740056</v>
      </c>
      <c r="F40">
        <v>1.2845209999999999E-4</v>
      </c>
      <c r="G40" t="s">
        <v>301</v>
      </c>
    </row>
    <row r="41" spans="1:7" x14ac:dyDescent="0.2">
      <c r="A41" t="s">
        <v>333</v>
      </c>
      <c r="B41" t="s">
        <v>143</v>
      </c>
      <c r="C41" t="s">
        <v>60</v>
      </c>
      <c r="D41">
        <f>-LOG(F41)</f>
        <v>7.7304879897497161</v>
      </c>
      <c r="E41">
        <v>0.67126609999999998</v>
      </c>
      <c r="F41">
        <v>1.8599960000000002E-8</v>
      </c>
      <c r="G41" t="s">
        <v>301</v>
      </c>
    </row>
    <row r="42" spans="1:7" x14ac:dyDescent="0.2">
      <c r="A42" t="s">
        <v>332</v>
      </c>
      <c r="B42" t="s">
        <v>28</v>
      </c>
      <c r="C42" t="s">
        <v>8</v>
      </c>
      <c r="D42">
        <f>-LOG(F42)</f>
        <v>14.766555350348606</v>
      </c>
      <c r="E42">
        <v>0.64288080000000003</v>
      </c>
      <c r="F42" s="2">
        <v>1.711767E-15</v>
      </c>
      <c r="G42" t="s">
        <v>311</v>
      </c>
    </row>
    <row r="43" spans="1:7" x14ac:dyDescent="0.2">
      <c r="A43" t="s">
        <v>335</v>
      </c>
      <c r="B43" t="s">
        <v>150</v>
      </c>
      <c r="C43" t="s">
        <v>8</v>
      </c>
      <c r="D43">
        <f>-LOG(F43)</f>
        <v>5.8873216169403593</v>
      </c>
      <c r="E43">
        <v>0.594947</v>
      </c>
      <c r="F43">
        <v>1.2962190000000001E-6</v>
      </c>
      <c r="G43" t="s">
        <v>311</v>
      </c>
    </row>
    <row r="44" spans="1:7" x14ac:dyDescent="0.2">
      <c r="A44" t="s">
        <v>334</v>
      </c>
      <c r="B44" t="s">
        <v>143</v>
      </c>
      <c r="C44" t="s">
        <v>8</v>
      </c>
      <c r="D44">
        <f>-LOG(F44)</f>
        <v>8.2869205931542975</v>
      </c>
      <c r="E44">
        <v>0.64954369999999995</v>
      </c>
      <c r="F44">
        <v>5.1651079999999999E-9</v>
      </c>
      <c r="G44" t="s">
        <v>311</v>
      </c>
    </row>
    <row r="45" spans="1:7" x14ac:dyDescent="0.2">
      <c r="A45" t="s">
        <v>332</v>
      </c>
      <c r="B45" t="s">
        <v>143</v>
      </c>
      <c r="C45" t="s">
        <v>16</v>
      </c>
      <c r="D45">
        <f>-LOG(F45)</f>
        <v>6.9687252786405569</v>
      </c>
      <c r="E45">
        <v>0.58008230000000005</v>
      </c>
      <c r="F45">
        <v>1.074669E-7</v>
      </c>
      <c r="G45" t="s">
        <v>311</v>
      </c>
    </row>
    <row r="46" spans="1:7" x14ac:dyDescent="0.2">
      <c r="A46" t="s">
        <v>335</v>
      </c>
      <c r="B46" t="s">
        <v>28</v>
      </c>
      <c r="C46" t="s">
        <v>16</v>
      </c>
      <c r="D46">
        <f>-LOG(F46)</f>
        <v>13.508111868182342</v>
      </c>
      <c r="E46">
        <v>0.63932909999999998</v>
      </c>
      <c r="F46" s="2">
        <v>3.1037600000000002E-14</v>
      </c>
      <c r="G46" t="s">
        <v>311</v>
      </c>
    </row>
    <row r="47" spans="1:7" x14ac:dyDescent="0.2">
      <c r="A47" t="s">
        <v>335</v>
      </c>
      <c r="B47" t="s">
        <v>120</v>
      </c>
      <c r="C47" t="s">
        <v>16</v>
      </c>
      <c r="D47">
        <f>-LOG(F47)</f>
        <v>4.5322954281283412</v>
      </c>
      <c r="E47">
        <v>0.62987130000000002</v>
      </c>
      <c r="F47">
        <v>2.9356520000000001E-5</v>
      </c>
      <c r="G47" t="s">
        <v>311</v>
      </c>
    </row>
    <row r="48" spans="1:7" x14ac:dyDescent="0.2">
      <c r="A48" t="s">
        <v>335</v>
      </c>
      <c r="B48" t="s">
        <v>120</v>
      </c>
      <c r="C48" t="s">
        <v>12</v>
      </c>
      <c r="D48">
        <f>-LOG(F48)</f>
        <v>4.1905453367345213</v>
      </c>
      <c r="E48">
        <v>0.60106660000000001</v>
      </c>
      <c r="F48">
        <v>6.4484400000000002E-5</v>
      </c>
      <c r="G48" t="s">
        <v>311</v>
      </c>
    </row>
    <row r="49" spans="1:10" x14ac:dyDescent="0.2">
      <c r="A49" t="s">
        <v>335</v>
      </c>
      <c r="B49" t="s">
        <v>28</v>
      </c>
      <c r="C49" t="s">
        <v>12</v>
      </c>
      <c r="D49">
        <f>-LOG(F49)</f>
        <v>13.280220974110128</v>
      </c>
      <c r="E49">
        <v>0.63307029999999997</v>
      </c>
      <c r="F49" s="2">
        <v>5.2454050000000003E-14</v>
      </c>
      <c r="G49" t="s">
        <v>311</v>
      </c>
    </row>
    <row r="50" spans="1:10" x14ac:dyDescent="0.2">
      <c r="A50" t="s">
        <v>334</v>
      </c>
      <c r="B50" t="s">
        <v>28</v>
      </c>
      <c r="C50" t="s">
        <v>23</v>
      </c>
      <c r="D50">
        <f>-LOG(F50)</f>
        <v>11.528538565786631</v>
      </c>
      <c r="E50">
        <v>0.54690459999999996</v>
      </c>
      <c r="F50" s="2">
        <v>2.9611570000000002E-12</v>
      </c>
      <c r="G50" t="s">
        <v>311</v>
      </c>
    </row>
    <row r="51" spans="1:10" x14ac:dyDescent="0.2">
      <c r="A51" t="s">
        <v>332</v>
      </c>
      <c r="B51" t="s">
        <v>143</v>
      </c>
      <c r="C51" t="s">
        <v>123</v>
      </c>
      <c r="D51">
        <f>-LOG(F51)</f>
        <v>7.8958342899025373</v>
      </c>
      <c r="E51">
        <v>0.63019630000000004</v>
      </c>
      <c r="F51">
        <v>1.271059E-8</v>
      </c>
      <c r="G51" t="s">
        <v>311</v>
      </c>
    </row>
    <row r="52" spans="1:10" x14ac:dyDescent="0.2">
      <c r="A52" t="s">
        <v>334</v>
      </c>
      <c r="B52" t="s">
        <v>120</v>
      </c>
      <c r="C52" t="s">
        <v>99</v>
      </c>
      <c r="D52">
        <f>-LOG(F52)</f>
        <v>4.7891126942272537</v>
      </c>
      <c r="E52">
        <v>0.57799849999999997</v>
      </c>
      <c r="F52">
        <v>1.6251269999999999E-5</v>
      </c>
      <c r="G52" t="s">
        <v>311</v>
      </c>
    </row>
    <row r="53" spans="1:10" x14ac:dyDescent="0.2">
      <c r="A53" t="s">
        <v>332</v>
      </c>
      <c r="B53" t="s">
        <v>28</v>
      </c>
      <c r="C53" t="s">
        <v>21</v>
      </c>
      <c r="D53">
        <f>-LOG(F53)</f>
        <v>14.251993794310771</v>
      </c>
      <c r="E53">
        <v>0.62909110000000001</v>
      </c>
      <c r="F53" s="2">
        <v>5.5976560000000003E-15</v>
      </c>
      <c r="G53" t="s">
        <v>311</v>
      </c>
    </row>
    <row r="54" spans="1:10" x14ac:dyDescent="0.2">
      <c r="A54" t="s">
        <v>335</v>
      </c>
      <c r="B54" t="s">
        <v>150</v>
      </c>
      <c r="C54" t="s">
        <v>146</v>
      </c>
      <c r="D54">
        <f>-LOG(F54)</f>
        <v>4.6472249295797345</v>
      </c>
      <c r="E54">
        <v>0.51001249999999998</v>
      </c>
      <c r="F54">
        <v>2.2530719999999999E-5</v>
      </c>
      <c r="G54" t="s">
        <v>311</v>
      </c>
    </row>
    <row r="55" spans="1:10" x14ac:dyDescent="0.2">
      <c r="A55" t="s">
        <v>334</v>
      </c>
      <c r="B55" t="s">
        <v>143</v>
      </c>
      <c r="C55" t="s">
        <v>17</v>
      </c>
      <c r="D55">
        <f>-LOG(F55)</f>
        <v>5.4359613348066</v>
      </c>
      <c r="E55">
        <v>0.54264610000000002</v>
      </c>
      <c r="F55">
        <v>3.6647019999999999E-6</v>
      </c>
      <c r="G55" t="s">
        <v>311</v>
      </c>
      <c r="J55" s="16"/>
    </row>
    <row r="56" spans="1:10" x14ac:dyDescent="0.2">
      <c r="A56" t="s">
        <v>334</v>
      </c>
      <c r="B56" t="s">
        <v>28</v>
      </c>
      <c r="C56" t="s">
        <v>17</v>
      </c>
      <c r="D56">
        <f>-LOG(F56)</f>
        <v>12.614815178605639</v>
      </c>
      <c r="E56">
        <v>0.58163330000000002</v>
      </c>
      <c r="F56" s="2">
        <v>2.4276429999999998E-13</v>
      </c>
      <c r="G56" t="s">
        <v>311</v>
      </c>
    </row>
    <row r="57" spans="1:10" x14ac:dyDescent="0.2">
      <c r="A57" t="s">
        <v>332</v>
      </c>
      <c r="B57" t="s">
        <v>28</v>
      </c>
      <c r="C57" t="s">
        <v>14</v>
      </c>
      <c r="D57">
        <f>-LOG(F57)</f>
        <v>16.378636637864165</v>
      </c>
      <c r="E57">
        <v>0.68288680000000002</v>
      </c>
      <c r="F57" s="2">
        <v>4.1818010000000002E-17</v>
      </c>
      <c r="G57" t="s">
        <v>311</v>
      </c>
      <c r="J57" s="16"/>
    </row>
    <row r="58" spans="1:10" x14ac:dyDescent="0.2">
      <c r="A58" t="s">
        <v>332</v>
      </c>
      <c r="B58" t="s">
        <v>150</v>
      </c>
      <c r="C58" t="s">
        <v>14</v>
      </c>
      <c r="D58">
        <f>-LOG(F58)</f>
        <v>6.2332646751316405</v>
      </c>
      <c r="E58">
        <v>0.55843980000000004</v>
      </c>
      <c r="F58">
        <v>5.8443379999999997E-7</v>
      </c>
      <c r="G58" t="s">
        <v>311</v>
      </c>
      <c r="J58" s="16"/>
    </row>
    <row r="59" spans="1:10" x14ac:dyDescent="0.2">
      <c r="A59" t="s">
        <v>332</v>
      </c>
      <c r="B59" t="s">
        <v>143</v>
      </c>
      <c r="C59" t="s">
        <v>20</v>
      </c>
      <c r="D59">
        <f>-LOG(F59)</f>
        <v>6.3936561535332768</v>
      </c>
      <c r="E59">
        <v>0.54575700000000005</v>
      </c>
      <c r="F59">
        <v>4.039651E-7</v>
      </c>
      <c r="G59" t="s">
        <v>311</v>
      </c>
      <c r="J59" s="16"/>
    </row>
    <row r="60" spans="1:10" x14ac:dyDescent="0.2">
      <c r="A60" t="s">
        <v>335</v>
      </c>
      <c r="B60" t="s">
        <v>28</v>
      </c>
      <c r="C60" t="s">
        <v>20</v>
      </c>
      <c r="D60">
        <f>-LOG(F60)</f>
        <v>12.03633686139206</v>
      </c>
      <c r="E60">
        <v>0.59694340000000001</v>
      </c>
      <c r="F60" s="2">
        <v>9.1973589999999993E-13</v>
      </c>
      <c r="G60" t="s">
        <v>311</v>
      </c>
      <c r="J60" s="16"/>
    </row>
    <row r="61" spans="1:10" x14ac:dyDescent="0.2">
      <c r="A61" t="s">
        <v>334</v>
      </c>
      <c r="B61" t="s">
        <v>28</v>
      </c>
      <c r="C61" t="s">
        <v>13</v>
      </c>
      <c r="D61">
        <f>-LOG(F61)</f>
        <v>11.796067890337962</v>
      </c>
      <c r="E61">
        <v>0.55571090000000001</v>
      </c>
      <c r="F61" s="2">
        <v>1.599308E-12</v>
      </c>
      <c r="G61" t="s">
        <v>311</v>
      </c>
      <c r="J61" s="16"/>
    </row>
    <row r="62" spans="1:10" x14ac:dyDescent="0.2">
      <c r="A62" t="s">
        <v>332</v>
      </c>
      <c r="B62" t="s">
        <v>28</v>
      </c>
      <c r="C62" t="s">
        <v>11</v>
      </c>
      <c r="D62">
        <f>-LOG(F62)</f>
        <v>13.453478311477781</v>
      </c>
      <c r="E62">
        <v>0.60664589999999996</v>
      </c>
      <c r="F62" s="2">
        <v>3.5198300000000001E-14</v>
      </c>
      <c r="G62" t="s">
        <v>311</v>
      </c>
      <c r="J62" s="16"/>
    </row>
    <row r="63" spans="1:10" x14ac:dyDescent="0.2">
      <c r="A63" t="s">
        <v>332</v>
      </c>
      <c r="B63" t="s">
        <v>120</v>
      </c>
      <c r="C63" t="s">
        <v>11</v>
      </c>
      <c r="D63">
        <f>-LOG(F63)</f>
        <v>5.9668095393844149</v>
      </c>
      <c r="E63">
        <v>0.66828140000000003</v>
      </c>
      <c r="F63">
        <v>1.0794199999999999E-6</v>
      </c>
      <c r="G63" t="s">
        <v>311</v>
      </c>
      <c r="J63" s="16"/>
    </row>
    <row r="64" spans="1:10" x14ac:dyDescent="0.2">
      <c r="A64" t="s">
        <v>334</v>
      </c>
      <c r="B64" t="s">
        <v>143</v>
      </c>
      <c r="C64" t="s">
        <v>11</v>
      </c>
      <c r="D64">
        <f>-LOG(F64)</f>
        <v>5.7219809776154618</v>
      </c>
      <c r="E64">
        <v>0.50225209999999998</v>
      </c>
      <c r="F64">
        <v>1.8967889999999999E-6</v>
      </c>
      <c r="G64" t="s">
        <v>311</v>
      </c>
      <c r="J64" s="16"/>
    </row>
    <row r="65" spans="1:10" x14ac:dyDescent="0.2">
      <c r="A65" t="s">
        <v>335</v>
      </c>
      <c r="B65" t="s">
        <v>28</v>
      </c>
      <c r="C65" t="s">
        <v>24</v>
      </c>
      <c r="D65">
        <f>-LOG(F65)</f>
        <v>9.5511918414795964</v>
      </c>
      <c r="E65">
        <v>0.51376509999999997</v>
      </c>
      <c r="F65" s="2">
        <v>2.8106589999999998E-10</v>
      </c>
      <c r="G65" t="s">
        <v>311</v>
      </c>
      <c r="J65" s="16"/>
    </row>
    <row r="66" spans="1:10" x14ac:dyDescent="0.2">
      <c r="A66" t="s">
        <v>335</v>
      </c>
      <c r="B66" t="s">
        <v>120</v>
      </c>
      <c r="C66" t="s">
        <v>92</v>
      </c>
      <c r="D66">
        <f>-LOG(F66)</f>
        <v>4.1085024055887827</v>
      </c>
      <c r="E66">
        <v>0.59382420000000002</v>
      </c>
      <c r="F66">
        <v>7.7892849999999997E-5</v>
      </c>
      <c r="G66" t="s">
        <v>311</v>
      </c>
      <c r="J66" s="16"/>
    </row>
    <row r="67" spans="1:10" x14ac:dyDescent="0.2">
      <c r="A67" t="s">
        <v>337</v>
      </c>
      <c r="B67" t="s">
        <v>120</v>
      </c>
      <c r="C67" t="s">
        <v>84</v>
      </c>
      <c r="D67">
        <f>-LOG(F67)</f>
        <v>3.7307458416248491</v>
      </c>
      <c r="E67">
        <v>0.55874369999999995</v>
      </c>
      <c r="F67">
        <v>1.858892E-4</v>
      </c>
      <c r="G67" t="s">
        <v>281</v>
      </c>
      <c r="J67" s="16"/>
    </row>
    <row r="68" spans="1:10" x14ac:dyDescent="0.2">
      <c r="A68" t="s">
        <v>333</v>
      </c>
      <c r="B68" t="s">
        <v>120</v>
      </c>
      <c r="C68" t="s">
        <v>105</v>
      </c>
      <c r="D68">
        <f>-LOG(F68)</f>
        <v>6.0697469064480813</v>
      </c>
      <c r="E68">
        <v>0.73580239999999997</v>
      </c>
      <c r="F68">
        <v>8.516342E-7</v>
      </c>
      <c r="G68" t="s">
        <v>256</v>
      </c>
      <c r="J68" s="16"/>
    </row>
    <row r="69" spans="1:10" x14ac:dyDescent="0.2">
      <c r="A69" t="s">
        <v>334</v>
      </c>
      <c r="B69" t="s">
        <v>168</v>
      </c>
      <c r="C69" t="s">
        <v>167</v>
      </c>
      <c r="D69">
        <f>-LOG(F69)</f>
        <v>6.9027638674523066</v>
      </c>
      <c r="E69">
        <v>0.56679179999999996</v>
      </c>
      <c r="F69">
        <v>1.250939E-7</v>
      </c>
      <c r="G69" t="s">
        <v>256</v>
      </c>
      <c r="J69" s="16"/>
    </row>
    <row r="70" spans="1:10" x14ac:dyDescent="0.2">
      <c r="A70" t="s">
        <v>333</v>
      </c>
      <c r="B70" t="s">
        <v>120</v>
      </c>
      <c r="C70" t="s">
        <v>70</v>
      </c>
      <c r="D70">
        <f>-LOG(F70)</f>
        <v>4.8179481720684523</v>
      </c>
      <c r="E70">
        <v>0.65234559999999997</v>
      </c>
      <c r="F70">
        <v>1.520729E-5</v>
      </c>
      <c r="G70" t="s">
        <v>256</v>
      </c>
      <c r="J70" s="16"/>
    </row>
    <row r="71" spans="1:10" x14ac:dyDescent="0.2">
      <c r="A71" t="s">
        <v>333</v>
      </c>
      <c r="B71" t="s">
        <v>26</v>
      </c>
      <c r="C71" t="s">
        <v>38</v>
      </c>
      <c r="D71">
        <f>-LOG(F71)</f>
        <v>4.4038899170002006</v>
      </c>
      <c r="E71">
        <v>0.58594979999999997</v>
      </c>
      <c r="F71">
        <v>3.9455729999999998E-5</v>
      </c>
      <c r="G71" t="s">
        <v>256</v>
      </c>
      <c r="J71" s="16"/>
    </row>
    <row r="72" spans="1:10" x14ac:dyDescent="0.2">
      <c r="A72" t="s">
        <v>333</v>
      </c>
      <c r="B72" t="s">
        <v>120</v>
      </c>
      <c r="C72" t="s">
        <v>61</v>
      </c>
      <c r="D72">
        <f>-LOG(F72)</f>
        <v>5.7307563551394809</v>
      </c>
      <c r="E72">
        <v>0.71541390000000005</v>
      </c>
      <c r="F72">
        <v>1.8588469999999999E-6</v>
      </c>
      <c r="G72" t="s">
        <v>256</v>
      </c>
      <c r="J72" s="16"/>
    </row>
    <row r="73" spans="1:10" x14ac:dyDescent="0.2">
      <c r="A73" t="s">
        <v>333</v>
      </c>
      <c r="B73" t="s">
        <v>26</v>
      </c>
      <c r="C73" t="s">
        <v>45</v>
      </c>
      <c r="D73">
        <f>-LOG(F73)</f>
        <v>6.1768667540929547</v>
      </c>
      <c r="E73">
        <v>0.70967720000000001</v>
      </c>
      <c r="F73">
        <v>6.6547729999999995E-7</v>
      </c>
      <c r="G73" t="s">
        <v>256</v>
      </c>
      <c r="J73" s="16"/>
    </row>
    <row r="74" spans="1:10" x14ac:dyDescent="0.2">
      <c r="A74" t="s">
        <v>333</v>
      </c>
      <c r="B74" t="s">
        <v>26</v>
      </c>
      <c r="C74" t="s">
        <v>42</v>
      </c>
      <c r="D74">
        <f>-LOG(F74)</f>
        <v>5.1701911951712569</v>
      </c>
      <c r="E74">
        <v>0.6448448</v>
      </c>
      <c r="F74">
        <v>6.7578540000000001E-6</v>
      </c>
      <c r="G74" t="s">
        <v>256</v>
      </c>
    </row>
    <row r="75" spans="1:10" x14ac:dyDescent="0.2">
      <c r="A75" t="s">
        <v>333</v>
      </c>
      <c r="B75" t="s">
        <v>26</v>
      </c>
      <c r="C75" t="s">
        <v>51</v>
      </c>
      <c r="D75">
        <f>-LOG(F75)</f>
        <v>6.2395498462647376</v>
      </c>
      <c r="E75">
        <v>0.71329819999999999</v>
      </c>
      <c r="F75">
        <v>5.7603670000000001E-7</v>
      </c>
      <c r="G75" t="s">
        <v>256</v>
      </c>
    </row>
    <row r="76" spans="1:10" x14ac:dyDescent="0.2">
      <c r="A76" t="s">
        <v>333</v>
      </c>
      <c r="B76" t="s">
        <v>120</v>
      </c>
      <c r="C76" t="s">
        <v>75</v>
      </c>
      <c r="D76">
        <f>-LOG(F76)</f>
        <v>3.9297467028474471</v>
      </c>
      <c r="E76">
        <v>0.57758589999999999</v>
      </c>
      <c r="F76">
        <v>1.175583E-4</v>
      </c>
      <c r="G76" t="s">
        <v>256</v>
      </c>
    </row>
    <row r="77" spans="1:10" x14ac:dyDescent="0.2">
      <c r="A77" t="s">
        <v>333</v>
      </c>
      <c r="B77" t="s">
        <v>143</v>
      </c>
      <c r="C77" t="s">
        <v>127</v>
      </c>
      <c r="D77">
        <f>-LOG(F77)</f>
        <v>4.9006253370109327</v>
      </c>
      <c r="E77">
        <v>0.50601819999999997</v>
      </c>
      <c r="F77">
        <v>1.257114E-5</v>
      </c>
      <c r="G77" t="s">
        <v>281</v>
      </c>
    </row>
    <row r="78" spans="1:10" x14ac:dyDescent="0.2">
      <c r="A78" t="s">
        <v>333</v>
      </c>
      <c r="B78" t="s">
        <v>26</v>
      </c>
      <c r="C78" t="s">
        <v>31</v>
      </c>
      <c r="D78">
        <f>-LOG(F78)</f>
        <v>6.2332911304024758</v>
      </c>
      <c r="E78">
        <v>0.71293870000000004</v>
      </c>
      <c r="F78">
        <v>5.843982E-7</v>
      </c>
      <c r="G78" t="s">
        <v>320</v>
      </c>
    </row>
    <row r="79" spans="1:10" x14ac:dyDescent="0.2">
      <c r="A79" t="s">
        <v>336</v>
      </c>
      <c r="B79" t="s">
        <v>120</v>
      </c>
      <c r="C79" t="s">
        <v>90</v>
      </c>
      <c r="D79">
        <f>-LOG(F79)</f>
        <v>4.2401823306782642</v>
      </c>
      <c r="E79">
        <v>0.52828980000000003</v>
      </c>
      <c r="F79">
        <v>5.7519840000000001E-5</v>
      </c>
      <c r="G79" t="s">
        <v>320</v>
      </c>
    </row>
    <row r="80" spans="1:10" x14ac:dyDescent="0.2">
      <c r="A80" t="s">
        <v>338</v>
      </c>
      <c r="B80" t="s">
        <v>143</v>
      </c>
      <c r="C80" t="s">
        <v>125</v>
      </c>
      <c r="D80">
        <f>-LOG(F80)</f>
        <v>6.2796317064763416</v>
      </c>
      <c r="E80">
        <v>0.59493660000000004</v>
      </c>
      <c r="F80">
        <v>5.2525270000000002E-7</v>
      </c>
      <c r="G80" t="s">
        <v>316</v>
      </c>
    </row>
    <row r="81" spans="1:8" x14ac:dyDescent="0.2">
      <c r="A81" t="s">
        <v>337</v>
      </c>
      <c r="B81" t="s">
        <v>120</v>
      </c>
      <c r="C81" t="s">
        <v>56</v>
      </c>
      <c r="D81">
        <f>-LOG(F81)</f>
        <v>3.6993091035298256</v>
      </c>
      <c r="E81">
        <v>0.5556913</v>
      </c>
      <c r="F81">
        <v>1.9984390000000001E-4</v>
      </c>
      <c r="G81" t="s">
        <v>318</v>
      </c>
    </row>
    <row r="82" spans="1:8" x14ac:dyDescent="0.2">
      <c r="A82" t="s">
        <v>333</v>
      </c>
      <c r="B82" t="s">
        <v>180</v>
      </c>
      <c r="C82" t="s">
        <v>173</v>
      </c>
      <c r="D82">
        <f>-LOG(F82)</f>
        <v>4.5324398396222962</v>
      </c>
      <c r="E82">
        <v>0.77483100000000005</v>
      </c>
      <c r="F82">
        <v>2.9346759999999999E-5</v>
      </c>
      <c r="G82" t="s">
        <v>316</v>
      </c>
    </row>
    <row r="83" spans="1:8" x14ac:dyDescent="0.2">
      <c r="A83" t="s">
        <v>333</v>
      </c>
      <c r="B83" t="s">
        <v>26</v>
      </c>
      <c r="C83" t="s">
        <v>37</v>
      </c>
      <c r="D83">
        <f>-LOG(F83)</f>
        <v>3.9346948401759003</v>
      </c>
      <c r="E83">
        <v>0.54516629999999999</v>
      </c>
      <c r="F83">
        <v>1.162265E-4</v>
      </c>
      <c r="G83" t="s">
        <v>316</v>
      </c>
    </row>
    <row r="84" spans="1:8" x14ac:dyDescent="0.2">
      <c r="A84" t="s">
        <v>332</v>
      </c>
      <c r="B84" t="s">
        <v>163</v>
      </c>
      <c r="C84" t="s">
        <v>158</v>
      </c>
      <c r="D84">
        <f>-LOG(F84)</f>
        <v>6.1317359561997709</v>
      </c>
      <c r="E84">
        <v>0.56388210000000005</v>
      </c>
      <c r="F84">
        <v>7.3835299999999997E-7</v>
      </c>
      <c r="G84" t="s">
        <v>316</v>
      </c>
      <c r="H84" t="s">
        <v>317</v>
      </c>
    </row>
    <row r="85" spans="1:8" x14ac:dyDescent="0.2">
      <c r="A85" t="s">
        <v>333</v>
      </c>
      <c r="B85" t="s">
        <v>163</v>
      </c>
      <c r="C85" t="s">
        <v>162</v>
      </c>
      <c r="D85">
        <f>-LOG(F85)</f>
        <v>5.9967665840038613</v>
      </c>
      <c r="E85">
        <v>0.61413989999999996</v>
      </c>
      <c r="F85">
        <v>1.007473E-6</v>
      </c>
      <c r="G85" t="s">
        <v>258</v>
      </c>
    </row>
    <row r="86" spans="1:8" x14ac:dyDescent="0.2">
      <c r="A86" t="s">
        <v>337</v>
      </c>
      <c r="B86" t="s">
        <v>163</v>
      </c>
      <c r="C86" t="s">
        <v>152</v>
      </c>
      <c r="D86">
        <f>-LOG(F86)</f>
        <v>4.8930523827301897</v>
      </c>
      <c r="E86">
        <v>0.54022210000000004</v>
      </c>
      <c r="F86">
        <v>1.2792270000000001E-5</v>
      </c>
      <c r="G86" t="s">
        <v>295</v>
      </c>
    </row>
    <row r="87" spans="1:8" x14ac:dyDescent="0.2">
      <c r="A87" t="s">
        <v>331</v>
      </c>
      <c r="B87" t="s">
        <v>163</v>
      </c>
      <c r="C87" t="s">
        <v>131</v>
      </c>
      <c r="D87">
        <f>-LOG(F87)</f>
        <v>6.445133162008565</v>
      </c>
      <c r="E87">
        <v>0.58392980000000005</v>
      </c>
      <c r="F87">
        <v>3.5881189999999998E-7</v>
      </c>
      <c r="G87" t="s">
        <v>310</v>
      </c>
    </row>
    <row r="88" spans="1:8" x14ac:dyDescent="0.2">
      <c r="A88" t="s">
        <v>333</v>
      </c>
      <c r="B88" t="s">
        <v>143</v>
      </c>
      <c r="C88" t="s">
        <v>131</v>
      </c>
      <c r="D88">
        <f>-LOG(F88)</f>
        <v>7.4142093320459868</v>
      </c>
      <c r="E88">
        <v>0.65595760000000003</v>
      </c>
      <c r="F88">
        <v>3.8529259999999997E-8</v>
      </c>
      <c r="G88" t="s">
        <v>310</v>
      </c>
    </row>
    <row r="89" spans="1:8" x14ac:dyDescent="0.2">
      <c r="A89" t="s">
        <v>333</v>
      </c>
      <c r="B89" t="s">
        <v>120</v>
      </c>
      <c r="C89" t="s">
        <v>96</v>
      </c>
      <c r="D89">
        <f>-LOG(F89)</f>
        <v>4.7166263949139973</v>
      </c>
      <c r="E89">
        <v>0.64453450000000001</v>
      </c>
      <c r="F89">
        <v>1.9203199999999999E-5</v>
      </c>
      <c r="G89" t="s">
        <v>310</v>
      </c>
    </row>
    <row r="90" spans="1:8" x14ac:dyDescent="0.2">
      <c r="A90" t="s">
        <v>331</v>
      </c>
      <c r="B90" t="s">
        <v>143</v>
      </c>
      <c r="C90" t="s">
        <v>136</v>
      </c>
      <c r="D90">
        <f>-LOG(F90)</f>
        <v>7.0393027634108627</v>
      </c>
      <c r="E90">
        <v>0.58411829999999998</v>
      </c>
      <c r="F90">
        <v>9.1347620000000003E-8</v>
      </c>
      <c r="G90" t="s">
        <v>310</v>
      </c>
    </row>
    <row r="91" spans="1:8" x14ac:dyDescent="0.2">
      <c r="A91" t="s">
        <v>333</v>
      </c>
      <c r="B91" t="s">
        <v>143</v>
      </c>
      <c r="C91" t="s">
        <v>135</v>
      </c>
      <c r="D91">
        <f>-LOG(F91)</f>
        <v>4.8893900904271534</v>
      </c>
      <c r="E91">
        <v>0.50521890000000003</v>
      </c>
      <c r="F91">
        <v>1.29006E-5</v>
      </c>
      <c r="G91" t="s">
        <v>310</v>
      </c>
    </row>
    <row r="92" spans="1:8" x14ac:dyDescent="0.2">
      <c r="A92" t="s">
        <v>334</v>
      </c>
      <c r="B92" t="s">
        <v>143</v>
      </c>
      <c r="C92" t="s">
        <v>128</v>
      </c>
      <c r="D92">
        <f>-LOG(F92)</f>
        <v>8.9543023593426838</v>
      </c>
      <c r="E92">
        <v>0.68029740000000005</v>
      </c>
      <c r="F92">
        <v>1.110958E-9</v>
      </c>
      <c r="G92" t="s">
        <v>315</v>
      </c>
    </row>
    <row r="93" spans="1:8" x14ac:dyDescent="0.2">
      <c r="A93" t="s">
        <v>331</v>
      </c>
      <c r="B93" t="s">
        <v>120</v>
      </c>
      <c r="C93" t="s">
        <v>86</v>
      </c>
      <c r="D93">
        <f>-LOG(F93)</f>
        <v>5.1005301377041619</v>
      </c>
      <c r="E93">
        <v>0.60393960000000002</v>
      </c>
      <c r="F93">
        <v>7.9335919999999995E-6</v>
      </c>
      <c r="G93" t="s">
        <v>314</v>
      </c>
    </row>
    <row r="94" spans="1:8" x14ac:dyDescent="0.2">
      <c r="A94" t="s">
        <v>333</v>
      </c>
      <c r="B94" t="s">
        <v>120</v>
      </c>
      <c r="C94" t="s">
        <v>101</v>
      </c>
      <c r="D94">
        <f>-LOG(F94)</f>
        <v>4.2875480483753066</v>
      </c>
      <c r="E94">
        <v>0.60946310000000004</v>
      </c>
      <c r="F94">
        <v>5.1576509999999997E-5</v>
      </c>
      <c r="G94" t="s">
        <v>314</v>
      </c>
    </row>
    <row r="95" spans="1:8" x14ac:dyDescent="0.2">
      <c r="A95" t="s">
        <v>335</v>
      </c>
      <c r="B95" t="s">
        <v>143</v>
      </c>
      <c r="C95" t="s">
        <v>134</v>
      </c>
      <c r="D95">
        <f>-LOG(F95)</f>
        <v>5.5392323148152069</v>
      </c>
      <c r="E95">
        <v>0.54939300000000002</v>
      </c>
      <c r="F95">
        <v>2.8891340000000001E-6</v>
      </c>
      <c r="G95" t="s">
        <v>295</v>
      </c>
    </row>
    <row r="96" spans="1:8" x14ac:dyDescent="0.2">
      <c r="A96" t="s">
        <v>333</v>
      </c>
      <c r="B96" t="s">
        <v>120</v>
      </c>
      <c r="C96" t="s">
        <v>107</v>
      </c>
      <c r="D96">
        <f>-LOG(F96)</f>
        <v>5.3427987689201633</v>
      </c>
      <c r="E96">
        <v>0.69014249999999999</v>
      </c>
      <c r="F96">
        <v>4.5415200000000002E-6</v>
      </c>
      <c r="G96" t="s">
        <v>301</v>
      </c>
    </row>
    <row r="97" spans="1:11" x14ac:dyDescent="0.2">
      <c r="A97" t="s">
        <v>331</v>
      </c>
      <c r="B97" t="s">
        <v>26</v>
      </c>
      <c r="C97" t="s">
        <v>44</v>
      </c>
      <c r="D97">
        <f>-LOG(F97)</f>
        <v>4.3199413809022094</v>
      </c>
      <c r="E97">
        <v>0.50460749999999999</v>
      </c>
      <c r="F97">
        <v>4.7869469999999998E-5</v>
      </c>
      <c r="G97" t="s">
        <v>301</v>
      </c>
    </row>
    <row r="98" spans="1:11" x14ac:dyDescent="0.2">
      <c r="A98" t="s">
        <v>331</v>
      </c>
      <c r="B98" t="s">
        <v>120</v>
      </c>
      <c r="C98" t="s">
        <v>44</v>
      </c>
      <c r="D98">
        <f>-LOG(F98)</f>
        <v>4.9371293341089588</v>
      </c>
      <c r="E98">
        <v>0.59052470000000001</v>
      </c>
      <c r="F98">
        <v>1.155768E-5</v>
      </c>
      <c r="G98" t="s">
        <v>301</v>
      </c>
    </row>
    <row r="99" spans="1:11" x14ac:dyDescent="0.2">
      <c r="A99" t="s">
        <v>331</v>
      </c>
      <c r="B99" t="s">
        <v>143</v>
      </c>
      <c r="C99" t="s">
        <v>44</v>
      </c>
      <c r="D99">
        <f>-LOG(F99)</f>
        <v>7.5348650050895909</v>
      </c>
      <c r="E99">
        <v>0.61141679999999998</v>
      </c>
      <c r="F99">
        <v>2.918334E-8</v>
      </c>
      <c r="G99" t="s">
        <v>301</v>
      </c>
    </row>
    <row r="100" spans="1:11" x14ac:dyDescent="0.2">
      <c r="A100" t="s">
        <v>334</v>
      </c>
      <c r="B100" t="s">
        <v>180</v>
      </c>
      <c r="C100" t="s">
        <v>175</v>
      </c>
      <c r="D100">
        <f>-LOG(F100)</f>
        <v>5.4641954092510234</v>
      </c>
      <c r="E100">
        <v>0.77229460000000005</v>
      </c>
      <c r="F100">
        <v>3.4340340000000002E-6</v>
      </c>
      <c r="G100" t="s">
        <v>313</v>
      </c>
      <c r="H100" t="s">
        <v>312</v>
      </c>
    </row>
    <row r="101" spans="1:11" x14ac:dyDescent="0.2">
      <c r="A101" t="s">
        <v>333</v>
      </c>
      <c r="B101" t="s">
        <v>163</v>
      </c>
      <c r="C101" t="s">
        <v>151</v>
      </c>
      <c r="D101">
        <f>-LOG(F101)</f>
        <v>4.8699207704792036</v>
      </c>
      <c r="E101">
        <v>0.53853010000000001</v>
      </c>
      <c r="F101">
        <v>1.349209E-5</v>
      </c>
      <c r="G101" t="s">
        <v>311</v>
      </c>
    </row>
    <row r="102" spans="1:11" x14ac:dyDescent="0.2">
      <c r="A102" t="s">
        <v>333</v>
      </c>
      <c r="B102" t="s">
        <v>143</v>
      </c>
      <c r="C102" t="s">
        <v>122</v>
      </c>
      <c r="D102">
        <f>-LOG(F102)</f>
        <v>6.1797428939394203</v>
      </c>
      <c r="E102">
        <v>0.58907169999999998</v>
      </c>
      <c r="F102">
        <v>6.6108469999999999E-7</v>
      </c>
      <c r="G102" t="s">
        <v>299</v>
      </c>
    </row>
    <row r="103" spans="1:11" x14ac:dyDescent="0.2">
      <c r="A103" t="s">
        <v>337</v>
      </c>
      <c r="B103" t="s">
        <v>180</v>
      </c>
      <c r="C103" t="s">
        <v>171</v>
      </c>
      <c r="D103">
        <f>-LOG(F103)</f>
        <v>4.4869404266102944</v>
      </c>
      <c r="E103">
        <v>0.7714356</v>
      </c>
      <c r="F103">
        <v>3.2588139999999997E-5</v>
      </c>
      <c r="G103" t="s">
        <v>301</v>
      </c>
    </row>
    <row r="104" spans="1:11" x14ac:dyDescent="0.2">
      <c r="A104" t="s">
        <v>333</v>
      </c>
      <c r="B104" t="s">
        <v>26</v>
      </c>
      <c r="C104" t="s">
        <v>54</v>
      </c>
      <c r="D104">
        <f>-LOG(F104)</f>
        <v>5.7705144919000411</v>
      </c>
      <c r="E104">
        <v>0.68506849999999997</v>
      </c>
      <c r="F104">
        <v>1.696233E-6</v>
      </c>
      <c r="G104" t="s">
        <v>310</v>
      </c>
      <c r="K104" s="16"/>
    </row>
    <row r="105" spans="1:11" x14ac:dyDescent="0.2">
      <c r="A105" t="s">
        <v>334</v>
      </c>
      <c r="B105" t="s">
        <v>120</v>
      </c>
      <c r="C105" t="s">
        <v>57</v>
      </c>
      <c r="D105">
        <f>-LOG(F105)</f>
        <v>4.5807950902375785</v>
      </c>
      <c r="E105">
        <v>0.5597491</v>
      </c>
      <c r="F105">
        <v>2.6254569999999999E-5</v>
      </c>
      <c r="G105" t="s">
        <v>308</v>
      </c>
      <c r="I105" s="16"/>
      <c r="K105" s="16"/>
    </row>
    <row r="106" spans="1:11" x14ac:dyDescent="0.2">
      <c r="A106" t="s">
        <v>334</v>
      </c>
      <c r="B106" t="s">
        <v>180</v>
      </c>
      <c r="C106" t="s">
        <v>170</v>
      </c>
      <c r="D106">
        <f>-LOG(F106)</f>
        <v>5.0100258303311618</v>
      </c>
      <c r="E106">
        <v>0.80756589999999995</v>
      </c>
      <c r="F106">
        <v>9.7717910000000006E-6</v>
      </c>
      <c r="G106" t="s">
        <v>307</v>
      </c>
      <c r="I106" s="16"/>
      <c r="K106" s="16"/>
    </row>
    <row r="107" spans="1:11" x14ac:dyDescent="0.2">
      <c r="A107" t="s">
        <v>331</v>
      </c>
      <c r="B107" t="s">
        <v>143</v>
      </c>
      <c r="C107" t="s">
        <v>15</v>
      </c>
      <c r="D107">
        <f>-LOG(F107)</f>
        <v>6.8914539178725827</v>
      </c>
      <c r="E107">
        <v>0.57562000000000002</v>
      </c>
      <c r="F107">
        <v>1.283944E-7</v>
      </c>
      <c r="G107" t="s">
        <v>306</v>
      </c>
      <c r="I107" s="16"/>
      <c r="K107" s="16"/>
    </row>
    <row r="108" spans="1:11" x14ac:dyDescent="0.2">
      <c r="A108" t="s">
        <v>331</v>
      </c>
      <c r="B108" t="s">
        <v>163</v>
      </c>
      <c r="C108" t="s">
        <v>15</v>
      </c>
      <c r="D108">
        <f>-LOG(F108)</f>
        <v>6.262527542276918</v>
      </c>
      <c r="E108">
        <v>0.57235930000000002</v>
      </c>
      <c r="F108">
        <v>5.4635189999999998E-7</v>
      </c>
      <c r="G108" t="s">
        <v>306</v>
      </c>
      <c r="I108" s="16"/>
      <c r="K108" s="16"/>
    </row>
    <row r="109" spans="1:11" x14ac:dyDescent="0.2">
      <c r="A109" t="s">
        <v>333</v>
      </c>
      <c r="B109" t="s">
        <v>28</v>
      </c>
      <c r="C109" t="s">
        <v>15</v>
      </c>
      <c r="D109">
        <f>-LOG(F109)</f>
        <v>11.648654836295156</v>
      </c>
      <c r="E109">
        <v>0.58497250000000001</v>
      </c>
      <c r="F109" s="2">
        <v>2.2456660000000002E-12</v>
      </c>
      <c r="G109" t="s">
        <v>306</v>
      </c>
      <c r="I109" s="16"/>
      <c r="K109" s="16"/>
    </row>
    <row r="110" spans="1:11" x14ac:dyDescent="0.2">
      <c r="A110" t="s">
        <v>331</v>
      </c>
      <c r="B110" t="s">
        <v>120</v>
      </c>
      <c r="C110" t="s">
        <v>76</v>
      </c>
      <c r="D110">
        <f>-LOG(F110)</f>
        <v>5.3052362028726456</v>
      </c>
      <c r="E110">
        <v>0.62015120000000001</v>
      </c>
      <c r="F110">
        <v>4.951808E-6</v>
      </c>
      <c r="G110" t="s">
        <v>305</v>
      </c>
      <c r="I110" s="16"/>
      <c r="K110" s="16"/>
    </row>
    <row r="111" spans="1:11" x14ac:dyDescent="0.2">
      <c r="A111" t="s">
        <v>334</v>
      </c>
      <c r="B111" t="s">
        <v>26</v>
      </c>
      <c r="C111" t="s">
        <v>35</v>
      </c>
      <c r="D111">
        <f>-LOG(F111)</f>
        <v>5.4758303673109188</v>
      </c>
      <c r="E111">
        <v>0.66592739999999995</v>
      </c>
      <c r="F111">
        <v>3.3432559999999999E-6</v>
      </c>
      <c r="G111" t="s">
        <v>256</v>
      </c>
      <c r="I111" s="16"/>
      <c r="K111" s="16"/>
    </row>
    <row r="112" spans="1:11" x14ac:dyDescent="0.2">
      <c r="A112" t="s">
        <v>333</v>
      </c>
      <c r="B112" t="s">
        <v>120</v>
      </c>
      <c r="C112" t="s">
        <v>109</v>
      </c>
      <c r="D112">
        <f>-LOG(F112)</f>
        <v>4.0424522828835476</v>
      </c>
      <c r="E112">
        <v>0.58789820000000004</v>
      </c>
      <c r="F112">
        <v>9.0687560000000006E-5</v>
      </c>
      <c r="G112" t="s">
        <v>298</v>
      </c>
      <c r="I112" s="16"/>
      <c r="K112" s="16"/>
    </row>
    <row r="113" spans="1:9" x14ac:dyDescent="0.2">
      <c r="A113" t="s">
        <v>337</v>
      </c>
      <c r="B113" t="s">
        <v>180</v>
      </c>
      <c r="C113" t="s">
        <v>176</v>
      </c>
      <c r="D113">
        <f>-LOG(F113)</f>
        <v>5.1039113837416217</v>
      </c>
      <c r="E113">
        <v>0.81341799999999997</v>
      </c>
      <c r="F113">
        <v>7.8720640000000003E-6</v>
      </c>
      <c r="G113" t="s">
        <v>304</v>
      </c>
      <c r="H113" t="s">
        <v>271</v>
      </c>
      <c r="I113" s="16"/>
    </row>
    <row r="114" spans="1:9" x14ac:dyDescent="0.2">
      <c r="A114" t="s">
        <v>336</v>
      </c>
      <c r="B114" t="s">
        <v>120</v>
      </c>
      <c r="C114" t="s">
        <v>74</v>
      </c>
      <c r="D114">
        <f>-LOG(F114)</f>
        <v>4.6201730979641527</v>
      </c>
      <c r="E114">
        <v>0.56325530000000001</v>
      </c>
      <c r="F114">
        <v>2.3978769999999999E-5</v>
      </c>
      <c r="G114" t="s">
        <v>303</v>
      </c>
    </row>
    <row r="115" spans="1:9" x14ac:dyDescent="0.2">
      <c r="A115" t="s">
        <v>331</v>
      </c>
      <c r="B115" t="s">
        <v>163</v>
      </c>
      <c r="C115" t="s">
        <v>97</v>
      </c>
      <c r="D115">
        <f>-LOG(F115)</f>
        <v>9.9882300044019505</v>
      </c>
      <c r="E115">
        <v>0.75656659999999998</v>
      </c>
      <c r="F115">
        <v>1.0274720000000001E-10</v>
      </c>
      <c r="G115" t="s">
        <v>301</v>
      </c>
    </row>
    <row r="116" spans="1:9" x14ac:dyDescent="0.2">
      <c r="A116" t="s">
        <v>333</v>
      </c>
      <c r="B116" t="s">
        <v>120</v>
      </c>
      <c r="C116" t="s">
        <v>97</v>
      </c>
      <c r="D116">
        <f>-LOG(F116)</f>
        <v>5.9783187792202499</v>
      </c>
      <c r="E116">
        <v>0.73045190000000004</v>
      </c>
      <c r="F116">
        <v>1.0511899999999999E-6</v>
      </c>
      <c r="G116" t="s">
        <v>301</v>
      </c>
    </row>
    <row r="117" spans="1:9" x14ac:dyDescent="0.2">
      <c r="A117" t="s">
        <v>333</v>
      </c>
      <c r="B117" t="s">
        <v>143</v>
      </c>
      <c r="C117" t="s">
        <v>97</v>
      </c>
      <c r="D117">
        <f>-LOG(F117)</f>
        <v>6.2420095769307631</v>
      </c>
      <c r="E117">
        <v>0.59273750000000003</v>
      </c>
      <c r="F117">
        <v>5.7278339999999997E-7</v>
      </c>
      <c r="G117" t="s">
        <v>301</v>
      </c>
    </row>
    <row r="118" spans="1:9" x14ac:dyDescent="0.2">
      <c r="A118" t="s">
        <v>331</v>
      </c>
      <c r="B118" t="s">
        <v>163</v>
      </c>
      <c r="C118" t="s">
        <v>7</v>
      </c>
      <c r="D118">
        <f>-LOG(F118)</f>
        <v>8.7725470354523711</v>
      </c>
      <c r="E118">
        <v>0.70722859999999999</v>
      </c>
      <c r="F118">
        <v>1.6883130000000001E-9</v>
      </c>
      <c r="G118" t="s">
        <v>301</v>
      </c>
    </row>
    <row r="119" spans="1:9" x14ac:dyDescent="0.2">
      <c r="A119" t="s">
        <v>333</v>
      </c>
      <c r="B119" t="s">
        <v>28</v>
      </c>
      <c r="C119" t="s">
        <v>7</v>
      </c>
      <c r="D119">
        <f>-LOG(F119)</f>
        <v>12.988342452515797</v>
      </c>
      <c r="E119">
        <v>0.62489510000000004</v>
      </c>
      <c r="F119" s="2">
        <v>1.027206E-13</v>
      </c>
      <c r="G119" t="s">
        <v>301</v>
      </c>
    </row>
    <row r="120" spans="1:9" x14ac:dyDescent="0.2">
      <c r="A120" t="s">
        <v>333</v>
      </c>
      <c r="B120" t="s">
        <v>26</v>
      </c>
      <c r="C120" t="s">
        <v>7</v>
      </c>
      <c r="D120">
        <f>-LOG(F120)</f>
        <v>6.5291245894677958</v>
      </c>
      <c r="E120">
        <v>0.7294484</v>
      </c>
      <c r="F120">
        <v>2.9571640000000002E-7</v>
      </c>
      <c r="G120" t="s">
        <v>301</v>
      </c>
    </row>
    <row r="121" spans="1:9" x14ac:dyDescent="0.2">
      <c r="A121" t="s">
        <v>333</v>
      </c>
      <c r="B121" t="s">
        <v>120</v>
      </c>
      <c r="C121" t="s">
        <v>7</v>
      </c>
      <c r="D121">
        <f>-LOG(F121)</f>
        <v>4.9450802901706066</v>
      </c>
      <c r="E121">
        <v>0.66190400000000005</v>
      </c>
      <c r="F121">
        <v>1.1348009999999999E-5</v>
      </c>
      <c r="G121" t="s">
        <v>301</v>
      </c>
    </row>
    <row r="122" spans="1:9" x14ac:dyDescent="0.2">
      <c r="A122" t="s">
        <v>333</v>
      </c>
      <c r="B122" t="s">
        <v>143</v>
      </c>
      <c r="C122" t="s">
        <v>7</v>
      </c>
      <c r="D122">
        <f>-LOG(F122)</f>
        <v>10.880280692596124</v>
      </c>
      <c r="E122">
        <v>0.79107879999999997</v>
      </c>
      <c r="F122">
        <v>1.317405E-11</v>
      </c>
      <c r="G122" t="s">
        <v>301</v>
      </c>
    </row>
    <row r="123" spans="1:9" x14ac:dyDescent="0.2">
      <c r="A123" t="s">
        <v>333</v>
      </c>
      <c r="B123" t="s">
        <v>168</v>
      </c>
      <c r="C123" t="s">
        <v>7</v>
      </c>
      <c r="D123">
        <f>-LOG(F123)</f>
        <v>5.9858261111063529</v>
      </c>
      <c r="E123">
        <v>0.51587609999999995</v>
      </c>
      <c r="F123">
        <v>1.0331750000000001E-6</v>
      </c>
      <c r="G123" t="s">
        <v>301</v>
      </c>
    </row>
    <row r="124" spans="1:9" x14ac:dyDescent="0.2">
      <c r="A124" t="s">
        <v>333</v>
      </c>
      <c r="B124" t="s">
        <v>180</v>
      </c>
      <c r="C124" t="s">
        <v>7</v>
      </c>
      <c r="D124">
        <f>-LOG(F124)</f>
        <v>5.2947590232517889</v>
      </c>
      <c r="E124">
        <v>0.82477109999999998</v>
      </c>
      <c r="F124">
        <v>5.0727209999999997E-6</v>
      </c>
      <c r="G124" t="s">
        <v>301</v>
      </c>
    </row>
    <row r="125" spans="1:9" x14ac:dyDescent="0.2">
      <c r="A125" t="s">
        <v>333</v>
      </c>
      <c r="B125" t="s">
        <v>120</v>
      </c>
      <c r="C125" t="s">
        <v>91</v>
      </c>
      <c r="D125">
        <f>-LOG(F125)</f>
        <v>5.0025750813230419</v>
      </c>
      <c r="E125">
        <v>0.66614010000000001</v>
      </c>
      <c r="F125">
        <v>9.9408820000000008E-6</v>
      </c>
      <c r="G125" t="s">
        <v>301</v>
      </c>
    </row>
    <row r="126" spans="1:9" x14ac:dyDescent="0.2">
      <c r="A126" t="s">
        <v>333</v>
      </c>
      <c r="B126" t="s">
        <v>120</v>
      </c>
      <c r="C126" t="s">
        <v>117</v>
      </c>
      <c r="D126">
        <f>-LOG(F126)</f>
        <v>3.8581900840100851</v>
      </c>
      <c r="E126">
        <v>0.57090510000000005</v>
      </c>
      <c r="F126">
        <v>1.3861489999999999E-4</v>
      </c>
      <c r="G126" t="s">
        <v>302</v>
      </c>
    </row>
    <row r="127" spans="1:9" x14ac:dyDescent="0.2">
      <c r="A127" t="s">
        <v>333</v>
      </c>
      <c r="B127" t="s">
        <v>120</v>
      </c>
      <c r="C127" t="s">
        <v>113</v>
      </c>
      <c r="D127">
        <f>-LOG(F127)</f>
        <v>5.6717906815335679</v>
      </c>
      <c r="E127">
        <v>0.71171010000000001</v>
      </c>
      <c r="F127">
        <v>2.129165E-6</v>
      </c>
      <c r="G127" t="s">
        <v>302</v>
      </c>
    </row>
    <row r="128" spans="1:9" x14ac:dyDescent="0.2">
      <c r="A128" t="s">
        <v>333</v>
      </c>
      <c r="B128" t="s">
        <v>120</v>
      </c>
      <c r="C128" t="s">
        <v>118</v>
      </c>
      <c r="D128">
        <f>-LOG(F128)</f>
        <v>4.3051934930153557</v>
      </c>
      <c r="E128">
        <v>0.61097140000000005</v>
      </c>
      <c r="F128">
        <v>4.9522950000000003E-5</v>
      </c>
      <c r="G128" t="s">
        <v>302</v>
      </c>
    </row>
    <row r="129" spans="1:11" x14ac:dyDescent="0.2">
      <c r="A129" t="s">
        <v>333</v>
      </c>
      <c r="B129" t="s">
        <v>143</v>
      </c>
      <c r="C129" t="s">
        <v>118</v>
      </c>
      <c r="D129">
        <f>-LOG(F129)</f>
        <v>5.5499684013909656</v>
      </c>
      <c r="E129">
        <v>0.55008860000000004</v>
      </c>
      <c r="F129">
        <v>2.8185880000000001E-6</v>
      </c>
      <c r="G129" t="s">
        <v>302</v>
      </c>
    </row>
    <row r="130" spans="1:11" x14ac:dyDescent="0.2">
      <c r="A130" t="s">
        <v>333</v>
      </c>
      <c r="B130" t="s">
        <v>26</v>
      </c>
      <c r="C130" t="s">
        <v>53</v>
      </c>
      <c r="D130">
        <f>-LOG(F130)</f>
        <v>5.6137143994608794</v>
      </c>
      <c r="E130">
        <v>0.67502430000000002</v>
      </c>
      <c r="F130">
        <v>2.433804E-6</v>
      </c>
      <c r="G130" t="s">
        <v>302</v>
      </c>
    </row>
    <row r="131" spans="1:11" x14ac:dyDescent="0.2">
      <c r="A131" t="s">
        <v>333</v>
      </c>
      <c r="B131" t="s">
        <v>143</v>
      </c>
      <c r="C131" t="s">
        <v>53</v>
      </c>
      <c r="D131">
        <f>-LOG(F131)</f>
        <v>7.2795996266725496</v>
      </c>
      <c r="E131">
        <v>0.64922789999999997</v>
      </c>
      <c r="F131">
        <v>5.2529150000000002E-8</v>
      </c>
      <c r="G131" t="s">
        <v>302</v>
      </c>
    </row>
    <row r="132" spans="1:11" x14ac:dyDescent="0.2">
      <c r="A132" t="s">
        <v>333</v>
      </c>
      <c r="B132" t="s">
        <v>163</v>
      </c>
      <c r="C132" t="s">
        <v>53</v>
      </c>
      <c r="D132">
        <f>-LOG(F132)</f>
        <v>8.7997373457589543</v>
      </c>
      <c r="E132">
        <v>0.75275840000000005</v>
      </c>
      <c r="F132">
        <v>1.5858520000000001E-9</v>
      </c>
      <c r="G132" t="s">
        <v>302</v>
      </c>
    </row>
    <row r="133" spans="1:11" x14ac:dyDescent="0.2">
      <c r="A133" t="s">
        <v>333</v>
      </c>
      <c r="B133" t="s">
        <v>180</v>
      </c>
      <c r="C133" t="s">
        <v>53</v>
      </c>
      <c r="D133">
        <f>-LOG(F133)</f>
        <v>5.5774081905634967</v>
      </c>
      <c r="E133">
        <v>0.84032850000000003</v>
      </c>
      <c r="F133">
        <v>2.6460120000000001E-6</v>
      </c>
      <c r="G133" t="s">
        <v>302</v>
      </c>
    </row>
    <row r="134" spans="1:11" x14ac:dyDescent="0.2">
      <c r="A134" t="s">
        <v>333</v>
      </c>
      <c r="B134" t="s">
        <v>26</v>
      </c>
      <c r="C134" t="s">
        <v>55</v>
      </c>
      <c r="D134">
        <f>-LOG(F134)</f>
        <v>5.402612658082667</v>
      </c>
      <c r="E134">
        <v>0.66099379999999996</v>
      </c>
      <c r="F134">
        <v>3.9571940000000002E-6</v>
      </c>
      <c r="G134" t="s">
        <v>302</v>
      </c>
    </row>
    <row r="135" spans="1:11" x14ac:dyDescent="0.2">
      <c r="A135" t="s">
        <v>333</v>
      </c>
      <c r="B135" t="s">
        <v>180</v>
      </c>
      <c r="C135" t="s">
        <v>178</v>
      </c>
      <c r="D135">
        <f>-LOG(F135)</f>
        <v>5.0233867725062273</v>
      </c>
      <c r="E135">
        <v>0.80840979999999996</v>
      </c>
      <c r="F135">
        <v>9.4757419999999996E-6</v>
      </c>
      <c r="G135" t="s">
        <v>302</v>
      </c>
    </row>
    <row r="136" spans="1:11" x14ac:dyDescent="0.2">
      <c r="A136" t="s">
        <v>333</v>
      </c>
      <c r="B136" t="s">
        <v>28</v>
      </c>
      <c r="C136" t="s">
        <v>25</v>
      </c>
      <c r="D136">
        <f>-LOG(F136)</f>
        <v>9.3040038667936429</v>
      </c>
      <c r="E136">
        <v>0.50460609999999995</v>
      </c>
      <c r="F136" s="2">
        <v>4.9658789999999999E-10</v>
      </c>
      <c r="G136" t="s">
        <v>302</v>
      </c>
    </row>
    <row r="137" spans="1:11" x14ac:dyDescent="0.2">
      <c r="A137" t="s">
        <v>333</v>
      </c>
      <c r="B137" t="s">
        <v>26</v>
      </c>
      <c r="C137" t="s">
        <v>25</v>
      </c>
      <c r="D137">
        <f>-LOG(F137)</f>
        <v>4.9002482481283787</v>
      </c>
      <c r="E137">
        <v>0.62512069999999997</v>
      </c>
      <c r="F137">
        <v>1.258206E-5</v>
      </c>
      <c r="G137" t="s">
        <v>302</v>
      </c>
    </row>
    <row r="138" spans="1:11" x14ac:dyDescent="0.2">
      <c r="A138" t="s">
        <v>333</v>
      </c>
      <c r="B138" t="s">
        <v>120</v>
      </c>
      <c r="C138" t="s">
        <v>116</v>
      </c>
      <c r="D138">
        <f>-LOG(F138)</f>
        <v>5.4742360266620018</v>
      </c>
      <c r="E138">
        <v>0.69894610000000001</v>
      </c>
      <c r="F138">
        <v>3.3555520000000001E-6</v>
      </c>
      <c r="G138" t="s">
        <v>302</v>
      </c>
    </row>
    <row r="139" spans="1:11" x14ac:dyDescent="0.2">
      <c r="A139" t="s">
        <v>333</v>
      </c>
      <c r="B139" t="s">
        <v>163</v>
      </c>
      <c r="C139" t="s">
        <v>116</v>
      </c>
      <c r="D139">
        <f>-LOG(F139)</f>
        <v>5.0396986446262515</v>
      </c>
      <c r="E139">
        <v>0.55080530000000005</v>
      </c>
      <c r="F139">
        <v>9.1264389999999996E-6</v>
      </c>
      <c r="G139" t="s">
        <v>302</v>
      </c>
    </row>
    <row r="140" spans="1:11" x14ac:dyDescent="0.2">
      <c r="A140" t="s">
        <v>333</v>
      </c>
      <c r="B140" t="s">
        <v>120</v>
      </c>
      <c r="C140" t="s">
        <v>114</v>
      </c>
      <c r="D140">
        <f>-LOG(F140)</f>
        <v>4.360075850931465</v>
      </c>
      <c r="E140">
        <v>0.61562539999999999</v>
      </c>
      <c r="F140">
        <v>4.3643960000000001E-5</v>
      </c>
      <c r="G140" t="s">
        <v>302</v>
      </c>
    </row>
    <row r="141" spans="1:11" x14ac:dyDescent="0.2">
      <c r="A141" t="s">
        <v>333</v>
      </c>
      <c r="B141" t="s">
        <v>120</v>
      </c>
      <c r="C141" t="s">
        <v>115</v>
      </c>
      <c r="D141">
        <f>-LOG(F141)</f>
        <v>4.4009319397816578</v>
      </c>
      <c r="E141">
        <v>0.61905379999999999</v>
      </c>
      <c r="F141">
        <v>3.9725380000000003E-5</v>
      </c>
      <c r="G141" t="s">
        <v>302</v>
      </c>
    </row>
    <row r="142" spans="1:11" x14ac:dyDescent="0.2">
      <c r="A142" t="s">
        <v>336</v>
      </c>
      <c r="B142" t="s">
        <v>163</v>
      </c>
      <c r="C142" t="s">
        <v>155</v>
      </c>
      <c r="D142">
        <f>-LOG(F142)</f>
        <v>5.7598530347630126</v>
      </c>
      <c r="E142">
        <v>0.53888780000000003</v>
      </c>
      <c r="F142">
        <v>1.7383890000000001E-6</v>
      </c>
      <c r="G142" t="s">
        <v>302</v>
      </c>
      <c r="K142" s="16"/>
    </row>
    <row r="143" spans="1:11" x14ac:dyDescent="0.2">
      <c r="A143" t="s">
        <v>333</v>
      </c>
      <c r="B143" t="s">
        <v>150</v>
      </c>
      <c r="C143" t="s">
        <v>148</v>
      </c>
      <c r="D143">
        <f>-LOG(F143)</f>
        <v>7.5979168438466225</v>
      </c>
      <c r="E143">
        <v>0.68848980000000004</v>
      </c>
      <c r="F143">
        <v>2.5239640000000001E-8</v>
      </c>
      <c r="G143" t="s">
        <v>301</v>
      </c>
      <c r="I143" s="16"/>
    </row>
    <row r="144" spans="1:11" x14ac:dyDescent="0.2">
      <c r="A144" t="s">
        <v>333</v>
      </c>
      <c r="B144" t="s">
        <v>28</v>
      </c>
      <c r="C144" t="s">
        <v>18</v>
      </c>
      <c r="D144">
        <f>-LOG(F144)</f>
        <v>10.556304029486554</v>
      </c>
      <c r="E144">
        <v>0.54929570000000005</v>
      </c>
      <c r="F144" s="2">
        <v>2.7777679999999998E-11</v>
      </c>
      <c r="G144" t="s">
        <v>301</v>
      </c>
    </row>
    <row r="145" spans="1:7" x14ac:dyDescent="0.2">
      <c r="A145" t="s">
        <v>333</v>
      </c>
      <c r="B145" t="s">
        <v>26</v>
      </c>
      <c r="C145" t="s">
        <v>18</v>
      </c>
      <c r="D145">
        <f>-LOG(F145)</f>
        <v>5.2334141388514839</v>
      </c>
      <c r="E145">
        <v>0.64931229999999995</v>
      </c>
      <c r="F145">
        <v>5.8423269999999996E-6</v>
      </c>
      <c r="G145" t="s">
        <v>301</v>
      </c>
    </row>
    <row r="146" spans="1:7" x14ac:dyDescent="0.2">
      <c r="A146" t="s">
        <v>333</v>
      </c>
      <c r="B146" t="s">
        <v>120</v>
      </c>
      <c r="C146" t="s">
        <v>18</v>
      </c>
      <c r="D146">
        <f>-LOG(F146)</f>
        <v>3.7526388575563225</v>
      </c>
      <c r="E146">
        <v>0.5608571</v>
      </c>
      <c r="F146">
        <v>1.7675070000000001E-4</v>
      </c>
      <c r="G146" t="s">
        <v>301</v>
      </c>
    </row>
    <row r="147" spans="1:7" x14ac:dyDescent="0.2">
      <c r="A147" t="s">
        <v>333</v>
      </c>
      <c r="B147" t="s">
        <v>143</v>
      </c>
      <c r="C147" t="s">
        <v>18</v>
      </c>
      <c r="D147">
        <f>-LOG(F147)</f>
        <v>7.6884374825125983</v>
      </c>
      <c r="E147">
        <v>0.6692707</v>
      </c>
      <c r="F147">
        <v>2.0490969999999998E-8</v>
      </c>
      <c r="G147" t="s">
        <v>301</v>
      </c>
    </row>
    <row r="148" spans="1:7" x14ac:dyDescent="0.2">
      <c r="A148" t="s">
        <v>333</v>
      </c>
      <c r="B148" t="s">
        <v>163</v>
      </c>
      <c r="C148" t="s">
        <v>18</v>
      </c>
      <c r="D148">
        <f>-LOG(F148)</f>
        <v>5.2605327216407396</v>
      </c>
      <c r="E148">
        <v>0.56628480000000003</v>
      </c>
      <c r="F148">
        <v>5.4886719999999997E-6</v>
      </c>
      <c r="G148" t="s">
        <v>301</v>
      </c>
    </row>
    <row r="149" spans="1:7" x14ac:dyDescent="0.2">
      <c r="A149" t="s">
        <v>333</v>
      </c>
      <c r="B149" t="s">
        <v>26</v>
      </c>
      <c r="C149" t="s">
        <v>49</v>
      </c>
      <c r="D149">
        <f>-LOG(F149)</f>
        <v>4.5818635066286406</v>
      </c>
      <c r="E149">
        <v>0.60044450000000005</v>
      </c>
      <c r="F149">
        <v>2.6190059999999999E-5</v>
      </c>
      <c r="G149" t="s">
        <v>301</v>
      </c>
    </row>
    <row r="150" spans="1:7" x14ac:dyDescent="0.2">
      <c r="A150" t="s">
        <v>333</v>
      </c>
      <c r="B150" t="s">
        <v>120</v>
      </c>
      <c r="C150" t="s">
        <v>49</v>
      </c>
      <c r="D150">
        <f>-LOG(F150)</f>
        <v>5.7875396484073764</v>
      </c>
      <c r="E150">
        <v>0.71893569999999996</v>
      </c>
      <c r="F150">
        <v>1.631024E-6</v>
      </c>
      <c r="G150" t="s">
        <v>301</v>
      </c>
    </row>
    <row r="151" spans="1:7" x14ac:dyDescent="0.2">
      <c r="A151" t="s">
        <v>333</v>
      </c>
      <c r="B151" t="s">
        <v>143</v>
      </c>
      <c r="C151" t="s">
        <v>49</v>
      </c>
      <c r="D151">
        <f>-LOG(F151)</f>
        <v>10.074611165852581</v>
      </c>
      <c r="E151">
        <v>0.76539520000000005</v>
      </c>
      <c r="F151">
        <v>8.4214879999999999E-11</v>
      </c>
      <c r="G151" t="s">
        <v>301</v>
      </c>
    </row>
    <row r="152" spans="1:7" x14ac:dyDescent="0.2">
      <c r="A152" t="s">
        <v>333</v>
      </c>
      <c r="B152" t="s">
        <v>163</v>
      </c>
      <c r="C152" t="s">
        <v>49</v>
      </c>
      <c r="D152">
        <f>-LOG(F152)</f>
        <v>6.2761586421732289</v>
      </c>
      <c r="E152">
        <v>0.63088520000000003</v>
      </c>
      <c r="F152">
        <v>5.2946999999999999E-7</v>
      </c>
      <c r="G152" t="s">
        <v>301</v>
      </c>
    </row>
    <row r="153" spans="1:7" x14ac:dyDescent="0.2">
      <c r="A153" t="s">
        <v>331</v>
      </c>
      <c r="B153" t="s">
        <v>143</v>
      </c>
      <c r="C153" t="s">
        <v>121</v>
      </c>
      <c r="D153">
        <f>-LOG(F153)</f>
        <v>6.2950108005376224</v>
      </c>
      <c r="E153">
        <v>0.53960379999999997</v>
      </c>
      <c r="F153">
        <v>5.0697810000000005E-7</v>
      </c>
      <c r="G153" t="s">
        <v>301</v>
      </c>
    </row>
    <row r="154" spans="1:7" x14ac:dyDescent="0.2">
      <c r="A154" t="s">
        <v>331</v>
      </c>
      <c r="B154" t="s">
        <v>163</v>
      </c>
      <c r="C154" t="s">
        <v>121</v>
      </c>
      <c r="D154">
        <f>-LOG(F154)</f>
        <v>5.2530241037334644</v>
      </c>
      <c r="E154">
        <v>0.50261370000000005</v>
      </c>
      <c r="F154">
        <v>5.584392E-6</v>
      </c>
      <c r="G154" t="s">
        <v>301</v>
      </c>
    </row>
    <row r="155" spans="1:7" x14ac:dyDescent="0.2">
      <c r="A155" t="s">
        <v>331</v>
      </c>
      <c r="B155" t="s">
        <v>26</v>
      </c>
      <c r="C155" t="s">
        <v>9</v>
      </c>
      <c r="D155">
        <f>-LOG(F155)</f>
        <v>5.1219219169884953</v>
      </c>
      <c r="E155">
        <v>0.57328489999999999</v>
      </c>
      <c r="F155">
        <v>7.55228E-6</v>
      </c>
      <c r="G155" t="s">
        <v>301</v>
      </c>
    </row>
    <row r="156" spans="1:7" x14ac:dyDescent="0.2">
      <c r="A156" t="s">
        <v>331</v>
      </c>
      <c r="B156" t="s">
        <v>120</v>
      </c>
      <c r="C156" t="s">
        <v>9</v>
      </c>
      <c r="D156">
        <f>-LOG(F156)</f>
        <v>4.6559686747607474</v>
      </c>
      <c r="E156">
        <v>0.56641949999999996</v>
      </c>
      <c r="F156">
        <v>2.2081640000000002E-5</v>
      </c>
      <c r="G156" t="s">
        <v>301</v>
      </c>
    </row>
    <row r="157" spans="1:7" x14ac:dyDescent="0.2">
      <c r="A157" t="s">
        <v>331</v>
      </c>
      <c r="B157" t="s">
        <v>143</v>
      </c>
      <c r="C157" t="s">
        <v>9</v>
      </c>
      <c r="D157">
        <f>-LOG(F157)</f>
        <v>8.1077698406387793</v>
      </c>
      <c r="E157">
        <v>0.64080689999999996</v>
      </c>
      <c r="F157">
        <v>7.8024350000000007E-9</v>
      </c>
      <c r="G157" t="s">
        <v>301</v>
      </c>
    </row>
    <row r="158" spans="1:7" x14ac:dyDescent="0.2">
      <c r="A158" t="s">
        <v>331</v>
      </c>
      <c r="B158" t="s">
        <v>163</v>
      </c>
      <c r="C158" t="s">
        <v>9</v>
      </c>
      <c r="D158">
        <f>-LOG(F158)</f>
        <v>5.9235234032573469</v>
      </c>
      <c r="E158">
        <v>0.55005280000000001</v>
      </c>
      <c r="F158">
        <v>1.1925499999999999E-6</v>
      </c>
      <c r="G158" t="s">
        <v>301</v>
      </c>
    </row>
    <row r="159" spans="1:7" x14ac:dyDescent="0.2">
      <c r="A159" t="s">
        <v>333</v>
      </c>
      <c r="B159" t="s">
        <v>28</v>
      </c>
      <c r="C159" t="s">
        <v>9</v>
      </c>
      <c r="D159">
        <f>-LOG(F159)</f>
        <v>14.698326639543005</v>
      </c>
      <c r="E159">
        <v>0.67032380000000003</v>
      </c>
      <c r="F159" s="2">
        <v>2.002965E-15</v>
      </c>
      <c r="G159" t="s">
        <v>301</v>
      </c>
    </row>
    <row r="160" spans="1:7" x14ac:dyDescent="0.2">
      <c r="A160" t="s">
        <v>333</v>
      </c>
      <c r="B160" t="s">
        <v>150</v>
      </c>
      <c r="C160" t="s">
        <v>9</v>
      </c>
      <c r="D160">
        <f>-LOG(F160)</f>
        <v>6.0769322743696614</v>
      </c>
      <c r="E160">
        <v>0.60656659999999996</v>
      </c>
      <c r="F160">
        <v>8.3765989999999995E-7</v>
      </c>
      <c r="G160" t="s">
        <v>301</v>
      </c>
    </row>
    <row r="161" spans="1:10" x14ac:dyDescent="0.2">
      <c r="A161" t="s">
        <v>333</v>
      </c>
      <c r="B161" t="s">
        <v>168</v>
      </c>
      <c r="C161" t="s">
        <v>9</v>
      </c>
      <c r="D161">
        <f>-LOG(F161)</f>
        <v>7.8645874541150054</v>
      </c>
      <c r="E161">
        <v>0.61445570000000005</v>
      </c>
      <c r="F161">
        <v>1.3658799999999999E-8</v>
      </c>
      <c r="G161" t="s">
        <v>301</v>
      </c>
    </row>
    <row r="162" spans="1:10" x14ac:dyDescent="0.2">
      <c r="A162" t="s">
        <v>331</v>
      </c>
      <c r="B162" t="s">
        <v>26</v>
      </c>
      <c r="C162" t="s">
        <v>29</v>
      </c>
      <c r="D162">
        <f>-LOG(F162)</f>
        <v>5.037133665059371</v>
      </c>
      <c r="E162">
        <v>0.56647579999999997</v>
      </c>
      <c r="F162">
        <v>9.1804999999999996E-6</v>
      </c>
      <c r="G162" t="s">
        <v>301</v>
      </c>
    </row>
    <row r="163" spans="1:10" x14ac:dyDescent="0.2">
      <c r="A163" t="s">
        <v>331</v>
      </c>
      <c r="B163" t="s">
        <v>163</v>
      </c>
      <c r="C163" t="s">
        <v>29</v>
      </c>
      <c r="D163">
        <f>-LOG(F163)</f>
        <v>6.6674007798848676</v>
      </c>
      <c r="E163">
        <v>0.59760590000000002</v>
      </c>
      <c r="F163">
        <v>2.150796E-7</v>
      </c>
      <c r="G163" t="s">
        <v>301</v>
      </c>
    </row>
    <row r="164" spans="1:10" x14ac:dyDescent="0.2">
      <c r="A164" t="s">
        <v>333</v>
      </c>
      <c r="B164" t="s">
        <v>120</v>
      </c>
      <c r="C164" t="s">
        <v>29</v>
      </c>
      <c r="D164">
        <f>-LOG(F164)</f>
        <v>3.933838503930208</v>
      </c>
      <c r="E164">
        <v>0.57796479999999995</v>
      </c>
      <c r="F164">
        <v>1.164559E-4</v>
      </c>
      <c r="G164" t="s">
        <v>301</v>
      </c>
    </row>
    <row r="165" spans="1:10" x14ac:dyDescent="0.2">
      <c r="A165" t="s">
        <v>333</v>
      </c>
      <c r="B165" t="s">
        <v>168</v>
      </c>
      <c r="C165" t="s">
        <v>166</v>
      </c>
      <c r="D165">
        <f>-LOG(F165)</f>
        <v>6.2461655520120845</v>
      </c>
      <c r="E165">
        <v>0.53091189999999999</v>
      </c>
      <c r="F165">
        <v>5.6732830000000001E-7</v>
      </c>
      <c r="G165" t="s">
        <v>301</v>
      </c>
    </row>
    <row r="166" spans="1:10" x14ac:dyDescent="0.2">
      <c r="A166" t="s">
        <v>335</v>
      </c>
      <c r="B166" t="s">
        <v>143</v>
      </c>
      <c r="C166" t="s">
        <v>139</v>
      </c>
      <c r="D166">
        <f>-LOG(F166)</f>
        <v>5.045565092473967</v>
      </c>
      <c r="E166">
        <v>0.51621519999999999</v>
      </c>
      <c r="F166">
        <v>9.0039879999999994E-6</v>
      </c>
      <c r="G166" t="s">
        <v>300</v>
      </c>
    </row>
    <row r="167" spans="1:10" x14ac:dyDescent="0.2">
      <c r="A167" t="s">
        <v>331</v>
      </c>
      <c r="B167" t="s">
        <v>120</v>
      </c>
      <c r="C167" t="s">
        <v>98</v>
      </c>
      <c r="D167">
        <f>-LOG(F167)</f>
        <v>4.682851525528787</v>
      </c>
      <c r="E167">
        <v>0.56878150000000005</v>
      </c>
      <c r="F167">
        <v>2.0756230000000002E-5</v>
      </c>
      <c r="G167" t="s">
        <v>280</v>
      </c>
    </row>
    <row r="168" spans="1:10" x14ac:dyDescent="0.2">
      <c r="A168" t="s">
        <v>337</v>
      </c>
      <c r="B168" t="s">
        <v>168</v>
      </c>
      <c r="C168" t="s">
        <v>164</v>
      </c>
      <c r="D168">
        <f>-LOG(F168)</f>
        <v>6.5286243725747299</v>
      </c>
      <c r="E168">
        <v>0.5466974</v>
      </c>
      <c r="F168">
        <v>2.9605720000000003E-7</v>
      </c>
      <c r="G168" t="s">
        <v>263</v>
      </c>
    </row>
    <row r="169" spans="1:10" x14ac:dyDescent="0.2">
      <c r="A169" t="s">
        <v>338</v>
      </c>
      <c r="B169" t="s">
        <v>120</v>
      </c>
      <c r="C169" t="s">
        <v>89</v>
      </c>
      <c r="D169">
        <f>-LOG(F169)</f>
        <v>4.2342443715949312</v>
      </c>
      <c r="E169">
        <v>0.60487120000000005</v>
      </c>
      <c r="F169">
        <v>5.8311689999999999E-5</v>
      </c>
      <c r="G169" t="s">
        <v>260</v>
      </c>
    </row>
    <row r="170" spans="1:10" x14ac:dyDescent="0.2">
      <c r="A170" t="s">
        <v>333</v>
      </c>
      <c r="B170" t="s">
        <v>180</v>
      </c>
      <c r="C170" t="s">
        <v>169</v>
      </c>
      <c r="D170">
        <f>-LOG(F170)</f>
        <v>4.4439329265144503</v>
      </c>
      <c r="E170">
        <v>0.76817919999999995</v>
      </c>
      <c r="F170">
        <v>3.5980489999999998E-5</v>
      </c>
      <c r="G170" t="s">
        <v>260</v>
      </c>
    </row>
    <row r="171" spans="1:10" x14ac:dyDescent="0.2">
      <c r="A171" t="s">
        <v>337</v>
      </c>
      <c r="B171" t="s">
        <v>143</v>
      </c>
      <c r="C171" t="s">
        <v>138</v>
      </c>
      <c r="D171">
        <f>-LOG(F171)</f>
        <v>5.2646897944975279</v>
      </c>
      <c r="E171">
        <v>0.53123319999999996</v>
      </c>
      <c r="F171">
        <v>5.436385E-6</v>
      </c>
      <c r="G171" t="s">
        <v>298</v>
      </c>
    </row>
    <row r="172" spans="1:10" x14ac:dyDescent="0.2">
      <c r="A172" t="s">
        <v>337</v>
      </c>
      <c r="B172" t="s">
        <v>150</v>
      </c>
      <c r="C172" t="s">
        <v>145</v>
      </c>
      <c r="D172">
        <f>-LOG(F172)</f>
        <v>5.03636528844756</v>
      </c>
      <c r="E172">
        <v>0.53842500000000004</v>
      </c>
      <c r="F172">
        <v>9.1967570000000005E-6</v>
      </c>
      <c r="G172" t="s">
        <v>297</v>
      </c>
    </row>
    <row r="173" spans="1:10" x14ac:dyDescent="0.2">
      <c r="A173" t="s">
        <v>334</v>
      </c>
      <c r="B173" t="s">
        <v>26</v>
      </c>
      <c r="C173" t="s">
        <v>46</v>
      </c>
      <c r="D173">
        <f>-LOG(F173)</f>
        <v>4.55343068141344</v>
      </c>
      <c r="E173">
        <v>0.59816340000000001</v>
      </c>
      <c r="F173">
        <v>2.7962069999999999E-5</v>
      </c>
      <c r="G173" t="s">
        <v>296</v>
      </c>
    </row>
    <row r="174" spans="1:10" x14ac:dyDescent="0.2">
      <c r="A174" t="s">
        <v>333</v>
      </c>
      <c r="B174" t="s">
        <v>143</v>
      </c>
      <c r="C174" t="s">
        <v>132</v>
      </c>
      <c r="D174">
        <f>-LOG(F174)</f>
        <v>6.1876441005765974</v>
      </c>
      <c r="E174">
        <v>0.58953869999999997</v>
      </c>
      <c r="F174">
        <v>6.4916619999999996E-7</v>
      </c>
      <c r="G174" t="s">
        <v>295</v>
      </c>
      <c r="H174" t="s">
        <v>271</v>
      </c>
    </row>
    <row r="175" spans="1:10" x14ac:dyDescent="0.2">
      <c r="A175" t="s">
        <v>333</v>
      </c>
      <c r="B175" t="s">
        <v>180</v>
      </c>
      <c r="C175" t="s">
        <v>179</v>
      </c>
      <c r="D175">
        <f>-LOG(F175)</f>
        <v>4.3057727578134983</v>
      </c>
      <c r="E175">
        <v>0.75740070000000004</v>
      </c>
      <c r="F175">
        <v>4.945694E-5</v>
      </c>
      <c r="G175" t="s">
        <v>294</v>
      </c>
    </row>
    <row r="176" spans="1:10" x14ac:dyDescent="0.2">
      <c r="A176" t="s">
        <v>333</v>
      </c>
      <c r="B176" t="s">
        <v>120</v>
      </c>
      <c r="C176" t="s">
        <v>62</v>
      </c>
      <c r="D176">
        <f>-LOG(F176)</f>
        <v>3.8514827936360119</v>
      </c>
      <c r="E176">
        <v>0.57027349999999999</v>
      </c>
      <c r="F176">
        <v>1.4077229999999999E-4</v>
      </c>
      <c r="G176" t="s">
        <v>291</v>
      </c>
      <c r="H176" t="s">
        <v>292</v>
      </c>
      <c r="J176" t="s">
        <v>293</v>
      </c>
    </row>
    <row r="177" spans="1:11" x14ac:dyDescent="0.2">
      <c r="A177" t="s">
        <v>333</v>
      </c>
      <c r="B177" t="s">
        <v>120</v>
      </c>
      <c r="C177" t="s">
        <v>108</v>
      </c>
      <c r="D177">
        <f>-LOG(F177)</f>
        <v>3.712387475627692</v>
      </c>
      <c r="E177">
        <v>0.55696369999999995</v>
      </c>
      <c r="F177">
        <v>1.939155E-4</v>
      </c>
      <c r="G177" t="s">
        <v>310</v>
      </c>
    </row>
    <row r="178" spans="1:11" x14ac:dyDescent="0.2">
      <c r="A178" t="s">
        <v>333</v>
      </c>
      <c r="B178" t="s">
        <v>120</v>
      </c>
      <c r="C178" t="s">
        <v>66</v>
      </c>
      <c r="D178">
        <f>-LOG(F178)</f>
        <v>5.9561239471012151</v>
      </c>
      <c r="E178">
        <v>0.72913669999999997</v>
      </c>
      <c r="F178">
        <v>1.1063079999999999E-6</v>
      </c>
      <c r="G178" t="s">
        <v>290</v>
      </c>
    </row>
    <row r="179" spans="1:11" x14ac:dyDescent="0.2">
      <c r="A179" t="s">
        <v>337</v>
      </c>
      <c r="B179" t="s">
        <v>180</v>
      </c>
      <c r="C179" t="s">
        <v>174</v>
      </c>
      <c r="D179">
        <f>-LOG(F179)</f>
        <v>5.6010970995183813</v>
      </c>
      <c r="E179">
        <v>0.84156790000000004</v>
      </c>
      <c r="F179">
        <v>2.5055489999999999E-6</v>
      </c>
      <c r="G179" t="s">
        <v>310</v>
      </c>
      <c r="H179" t="s">
        <v>309</v>
      </c>
    </row>
    <row r="180" spans="1:11" x14ac:dyDescent="0.2">
      <c r="A180" t="s">
        <v>333</v>
      </c>
      <c r="B180" t="s">
        <v>26</v>
      </c>
      <c r="C180" t="s">
        <v>41</v>
      </c>
      <c r="D180">
        <f>-LOG(F180)</f>
        <v>5.0140538961403855</v>
      </c>
      <c r="E180">
        <v>0.63356639999999997</v>
      </c>
      <c r="F180">
        <v>9.6815769999999993E-6</v>
      </c>
      <c r="G180" t="s">
        <v>256</v>
      </c>
    </row>
    <row r="181" spans="1:11" x14ac:dyDescent="0.2">
      <c r="A181" t="s">
        <v>337</v>
      </c>
      <c r="B181" t="s">
        <v>163</v>
      </c>
      <c r="C181" t="s">
        <v>153</v>
      </c>
      <c r="D181">
        <f>-LOG(F181)</f>
        <v>4.7417404351765287</v>
      </c>
      <c r="E181">
        <v>0.52904059999999997</v>
      </c>
      <c r="F181">
        <v>1.812423E-5</v>
      </c>
      <c r="G181" t="s">
        <v>281</v>
      </c>
      <c r="K181" s="16"/>
    </row>
    <row r="182" spans="1:11" x14ac:dyDescent="0.2">
      <c r="A182" t="s">
        <v>331</v>
      </c>
      <c r="B182" t="s">
        <v>143</v>
      </c>
      <c r="C182" t="s">
        <v>137</v>
      </c>
      <c r="D182">
        <f>-LOG(F182)</f>
        <v>7.6008607375517716</v>
      </c>
      <c r="E182">
        <v>0.61491830000000003</v>
      </c>
      <c r="F182">
        <v>2.5069129999999999E-8</v>
      </c>
      <c r="G182" t="s">
        <v>289</v>
      </c>
      <c r="I182" s="16"/>
    </row>
    <row r="183" spans="1:11" x14ac:dyDescent="0.2">
      <c r="A183" t="s">
        <v>331</v>
      </c>
      <c r="B183" t="s">
        <v>163</v>
      </c>
      <c r="C183" t="s">
        <v>126</v>
      </c>
      <c r="D183">
        <f>-LOG(F183)</f>
        <v>5.4584910225976371</v>
      </c>
      <c r="E183">
        <v>0.5176345</v>
      </c>
      <c r="F183">
        <v>3.4794370000000001E-6</v>
      </c>
      <c r="G183" t="s">
        <v>288</v>
      </c>
    </row>
    <row r="184" spans="1:11" x14ac:dyDescent="0.2">
      <c r="A184" t="s">
        <v>333</v>
      </c>
      <c r="B184" t="s">
        <v>143</v>
      </c>
      <c r="C184" t="s">
        <v>126</v>
      </c>
      <c r="D184">
        <f>-LOG(F184)</f>
        <v>6.0009858373749365</v>
      </c>
      <c r="E184">
        <v>0.57836330000000002</v>
      </c>
      <c r="F184">
        <v>9.9773260000000009E-7</v>
      </c>
      <c r="G184" t="s">
        <v>288</v>
      </c>
    </row>
    <row r="185" spans="1:11" x14ac:dyDescent="0.2">
      <c r="A185" t="s">
        <v>333</v>
      </c>
      <c r="B185" t="s">
        <v>180</v>
      </c>
      <c r="C185" t="s">
        <v>126</v>
      </c>
      <c r="D185">
        <f>-LOG(F185)</f>
        <v>5.4724474284724698</v>
      </c>
      <c r="E185">
        <v>0.8347194</v>
      </c>
      <c r="F185">
        <v>3.3693999999999999E-6</v>
      </c>
      <c r="G185" t="s">
        <v>288</v>
      </c>
    </row>
    <row r="186" spans="1:11" x14ac:dyDescent="0.2">
      <c r="A186" t="s">
        <v>335</v>
      </c>
      <c r="B186" t="s">
        <v>120</v>
      </c>
      <c r="C186" t="s">
        <v>100</v>
      </c>
      <c r="D186">
        <f>-LOG(F186)</f>
        <v>4.4315624124499564</v>
      </c>
      <c r="E186">
        <v>0.62160409999999999</v>
      </c>
      <c r="F186">
        <v>3.7020100000000002E-5</v>
      </c>
      <c r="G186" t="s">
        <v>288</v>
      </c>
      <c r="H186" t="s">
        <v>287</v>
      </c>
      <c r="K186" s="16"/>
    </row>
    <row r="187" spans="1:11" x14ac:dyDescent="0.2">
      <c r="A187" t="s">
        <v>335</v>
      </c>
      <c r="B187" t="s">
        <v>143</v>
      </c>
      <c r="C187" t="s">
        <v>100</v>
      </c>
      <c r="D187">
        <f>-LOG(F187)</f>
        <v>5.9808296858484491</v>
      </c>
      <c r="E187">
        <v>0.5771385</v>
      </c>
      <c r="F187">
        <v>1.0451299999999999E-6</v>
      </c>
      <c r="G187" t="s">
        <v>288</v>
      </c>
    </row>
    <row r="188" spans="1:11" x14ac:dyDescent="0.2">
      <c r="A188" t="s">
        <v>333</v>
      </c>
      <c r="B188" t="s">
        <v>26</v>
      </c>
      <c r="C188" t="s">
        <v>48</v>
      </c>
      <c r="D188">
        <f>-LOG(F188)</f>
        <v>4.6183940197088109</v>
      </c>
      <c r="E188">
        <v>0.60335629999999996</v>
      </c>
      <c r="F188">
        <v>2.40772E-5</v>
      </c>
      <c r="G188" t="s">
        <v>286</v>
      </c>
      <c r="I188" s="16"/>
    </row>
    <row r="189" spans="1:11" x14ac:dyDescent="0.2">
      <c r="A189" t="s">
        <v>333</v>
      </c>
      <c r="B189" t="s">
        <v>180</v>
      </c>
      <c r="C189" t="s">
        <v>177</v>
      </c>
      <c r="D189">
        <f>-LOG(F189)</f>
        <v>6.3118893668714362</v>
      </c>
      <c r="E189">
        <v>0.87459889999999996</v>
      </c>
      <c r="F189">
        <v>4.8765269999999995E-7</v>
      </c>
      <c r="G189" t="s">
        <v>256</v>
      </c>
    </row>
    <row r="190" spans="1:11" x14ac:dyDescent="0.2">
      <c r="A190" t="s">
        <v>333</v>
      </c>
      <c r="B190" t="s">
        <v>26</v>
      </c>
      <c r="C190" t="s">
        <v>32</v>
      </c>
      <c r="D190">
        <f>-LOG(F190)</f>
        <v>4.5535398819863548</v>
      </c>
      <c r="E190">
        <v>0.59817220000000004</v>
      </c>
      <c r="F190">
        <v>2.7955039999999999E-5</v>
      </c>
      <c r="G190" t="s">
        <v>285</v>
      </c>
    </row>
    <row r="191" spans="1:11" x14ac:dyDescent="0.2">
      <c r="A191" t="s">
        <v>331</v>
      </c>
      <c r="B191" t="s">
        <v>26</v>
      </c>
      <c r="C191" t="s">
        <v>33</v>
      </c>
      <c r="D191">
        <f>-LOG(F191)</f>
        <v>6.7139328631095134</v>
      </c>
      <c r="E191">
        <v>0.68355480000000002</v>
      </c>
      <c r="F191">
        <v>1.9322670000000001E-7</v>
      </c>
      <c r="G191" t="s">
        <v>299</v>
      </c>
      <c r="H191" t="s">
        <v>284</v>
      </c>
    </row>
    <row r="192" spans="1:11" x14ac:dyDescent="0.2">
      <c r="A192" t="s">
        <v>337</v>
      </c>
      <c r="B192" t="s">
        <v>120</v>
      </c>
      <c r="C192" t="s">
        <v>87</v>
      </c>
      <c r="D192">
        <f>-LOG(F192)</f>
        <v>4.0366133722176283</v>
      </c>
      <c r="E192">
        <v>0.58737019999999995</v>
      </c>
      <c r="F192">
        <v>9.1915049999999993E-5</v>
      </c>
      <c r="G192" t="s">
        <v>281</v>
      </c>
      <c r="H192" t="s">
        <v>282</v>
      </c>
    </row>
    <row r="193" spans="1:11" x14ac:dyDescent="0.2">
      <c r="A193" t="s">
        <v>337</v>
      </c>
      <c r="B193" t="s">
        <v>26</v>
      </c>
      <c r="C193" t="s">
        <v>34</v>
      </c>
      <c r="D193">
        <f>-LOG(F193)</f>
        <v>4.6143531584004549</v>
      </c>
      <c r="E193">
        <v>0.60303530000000005</v>
      </c>
      <c r="F193">
        <v>2.4302270000000001E-5</v>
      </c>
      <c r="G193" t="s">
        <v>325</v>
      </c>
      <c r="H193" t="s">
        <v>271</v>
      </c>
    </row>
    <row r="194" spans="1:11" x14ac:dyDescent="0.2">
      <c r="A194" t="s">
        <v>333</v>
      </c>
      <c r="B194" t="s">
        <v>143</v>
      </c>
      <c r="C194" t="s">
        <v>130</v>
      </c>
      <c r="D194">
        <f>-LOG(F194)</f>
        <v>6.2465982796728419</v>
      </c>
      <c r="E194">
        <v>0.59300640000000004</v>
      </c>
      <c r="F194">
        <v>5.6676329999999998E-7</v>
      </c>
      <c r="G194" t="s">
        <v>280</v>
      </c>
      <c r="K194" s="16"/>
    </row>
    <row r="195" spans="1:11" x14ac:dyDescent="0.2">
      <c r="A195" t="s">
        <v>334</v>
      </c>
      <c r="B195" t="s">
        <v>120</v>
      </c>
      <c r="C195" t="s">
        <v>65</v>
      </c>
      <c r="D195">
        <f>-LOG(F195)</f>
        <v>4.7887982698230287</v>
      </c>
      <c r="E195">
        <v>0.65011609999999997</v>
      </c>
      <c r="F195">
        <v>1.6263039999999999E-5</v>
      </c>
      <c r="G195" t="s">
        <v>279</v>
      </c>
      <c r="I195" s="16"/>
      <c r="K195" s="16"/>
    </row>
    <row r="196" spans="1:11" x14ac:dyDescent="0.2">
      <c r="A196" t="s">
        <v>333</v>
      </c>
      <c r="B196" t="s">
        <v>26</v>
      </c>
      <c r="C196" t="s">
        <v>40</v>
      </c>
      <c r="D196">
        <f>-LOG(F196)</f>
        <v>6.0688361658410725</v>
      </c>
      <c r="E196">
        <v>0.70332899999999998</v>
      </c>
      <c r="F196">
        <v>8.5342200000000003E-7</v>
      </c>
      <c r="G196" t="s">
        <v>256</v>
      </c>
      <c r="I196" s="16"/>
    </row>
    <row r="197" spans="1:11" x14ac:dyDescent="0.2">
      <c r="A197" t="s">
        <v>334</v>
      </c>
      <c r="B197" t="s">
        <v>163</v>
      </c>
      <c r="C197" t="s">
        <v>161</v>
      </c>
      <c r="D197">
        <f>-LOG(F197)</f>
        <v>6.8991440746932673</v>
      </c>
      <c r="E197">
        <v>0.66565339999999995</v>
      </c>
      <c r="F197">
        <v>1.261409E-7</v>
      </c>
      <c r="G197" t="s">
        <v>256</v>
      </c>
    </row>
    <row r="198" spans="1:11" x14ac:dyDescent="0.2">
      <c r="A198" t="s">
        <v>333</v>
      </c>
      <c r="B198" t="s">
        <v>28</v>
      </c>
      <c r="C198" t="s">
        <v>10</v>
      </c>
      <c r="D198">
        <f>-LOG(F198)</f>
        <v>12.249186471999515</v>
      </c>
      <c r="E198">
        <v>0.60336840000000003</v>
      </c>
      <c r="F198" s="2">
        <v>5.6339570000000004E-13</v>
      </c>
      <c r="G198" t="s">
        <v>276</v>
      </c>
      <c r="H198" t="s">
        <v>277</v>
      </c>
    </row>
    <row r="199" spans="1:11" x14ac:dyDescent="0.2">
      <c r="A199" t="s">
        <v>334</v>
      </c>
      <c r="B199" t="s">
        <v>120</v>
      </c>
      <c r="C199" t="s">
        <v>72</v>
      </c>
      <c r="D199">
        <f>-LOG(F199)</f>
        <v>4.6912424910397785</v>
      </c>
      <c r="E199">
        <v>0.64255019999999996</v>
      </c>
      <c r="F199">
        <v>2.0359049999999999E-5</v>
      </c>
      <c r="G199" t="s">
        <v>278</v>
      </c>
    </row>
    <row r="200" spans="1:11" x14ac:dyDescent="0.2">
      <c r="A200" t="s">
        <v>337</v>
      </c>
      <c r="B200" t="s">
        <v>168</v>
      </c>
      <c r="C200" t="s">
        <v>165</v>
      </c>
      <c r="D200">
        <f>-LOG(F200)</f>
        <v>6.56932618587948</v>
      </c>
      <c r="E200">
        <v>0.54892790000000002</v>
      </c>
      <c r="F200">
        <v>2.6957139999999999E-7</v>
      </c>
      <c r="G200" t="s">
        <v>276</v>
      </c>
      <c r="H200" t="s">
        <v>277</v>
      </c>
    </row>
    <row r="201" spans="1:11" x14ac:dyDescent="0.2">
      <c r="A201" t="s">
        <v>337</v>
      </c>
      <c r="B201" t="s">
        <v>120</v>
      </c>
      <c r="C201" t="s">
        <v>71</v>
      </c>
      <c r="D201">
        <f>-LOG(F201)</f>
        <v>4.1491772039571178</v>
      </c>
      <c r="E201">
        <v>0.59743109999999999</v>
      </c>
      <c r="F201">
        <v>7.092883E-5</v>
      </c>
      <c r="G201" t="s">
        <v>276</v>
      </c>
      <c r="H201" t="s">
        <v>277</v>
      </c>
    </row>
    <row r="202" spans="1:11" x14ac:dyDescent="0.2">
      <c r="A202" t="s">
        <v>333</v>
      </c>
      <c r="B202" t="s">
        <v>120</v>
      </c>
      <c r="C202" t="s">
        <v>102</v>
      </c>
      <c r="D202">
        <f>-LOG(F202)</f>
        <v>3.6189614918864881</v>
      </c>
      <c r="E202">
        <v>0.54779330000000004</v>
      </c>
      <c r="F202">
        <v>2.4045760000000001E-4</v>
      </c>
      <c r="G202" t="s">
        <v>276</v>
      </c>
      <c r="H202" t="s">
        <v>277</v>
      </c>
    </row>
    <row r="203" spans="1:11" x14ac:dyDescent="0.2">
      <c r="A203" t="s">
        <v>337</v>
      </c>
      <c r="B203" t="s">
        <v>26</v>
      </c>
      <c r="C203" t="s">
        <v>39</v>
      </c>
      <c r="D203">
        <f>-LOG(F203)</f>
        <v>5.745250893738401</v>
      </c>
      <c r="E203">
        <v>0.68347139999999995</v>
      </c>
      <c r="F203">
        <v>1.797832E-6</v>
      </c>
      <c r="G203" t="s">
        <v>275</v>
      </c>
      <c r="H203" t="s">
        <v>271</v>
      </c>
    </row>
    <row r="204" spans="1:11" x14ac:dyDescent="0.2">
      <c r="A204" t="s">
        <v>334</v>
      </c>
      <c r="B204" t="s">
        <v>120</v>
      </c>
      <c r="C204" t="s">
        <v>79</v>
      </c>
      <c r="D204">
        <f>-LOG(F204)</f>
        <v>4.1188415662690661</v>
      </c>
      <c r="E204">
        <v>0.5947441</v>
      </c>
      <c r="F204">
        <v>7.6060369999999999E-5</v>
      </c>
      <c r="G204" t="s">
        <v>323</v>
      </c>
      <c r="K204" s="16"/>
    </row>
    <row r="205" spans="1:11" x14ac:dyDescent="0.2">
      <c r="A205" t="s">
        <v>334</v>
      </c>
      <c r="B205" t="s">
        <v>120</v>
      </c>
      <c r="C205" t="s">
        <v>88</v>
      </c>
      <c r="D205">
        <f>-LOG(F205)</f>
        <v>3.8928002092483358</v>
      </c>
      <c r="E205">
        <v>0.57414949999999998</v>
      </c>
      <c r="F205">
        <v>1.27997E-4</v>
      </c>
      <c r="G205" t="s">
        <v>256</v>
      </c>
      <c r="I205" s="16"/>
    </row>
    <row r="206" spans="1:11" x14ac:dyDescent="0.2">
      <c r="A206" t="s">
        <v>337</v>
      </c>
      <c r="B206" t="s">
        <v>26</v>
      </c>
      <c r="C206" t="s">
        <v>47</v>
      </c>
      <c r="D206">
        <f>-LOG(F206)</f>
        <v>4.105171395705228</v>
      </c>
      <c r="E206">
        <v>0.56042950000000002</v>
      </c>
      <c r="F206">
        <v>7.8492580000000007E-5</v>
      </c>
      <c r="G206" t="s">
        <v>256</v>
      </c>
    </row>
    <row r="207" spans="1:11" x14ac:dyDescent="0.2">
      <c r="A207" t="s">
        <v>334</v>
      </c>
      <c r="B207" t="s">
        <v>163</v>
      </c>
      <c r="C207" t="s">
        <v>154</v>
      </c>
      <c r="D207">
        <f>-LOG(F207)</f>
        <v>4.3959711527347842</v>
      </c>
      <c r="E207">
        <v>0.50245819999999997</v>
      </c>
      <c r="F207">
        <v>4.0181749999999999E-5</v>
      </c>
      <c r="G207" t="s">
        <v>272</v>
      </c>
      <c r="H207" t="s">
        <v>273</v>
      </c>
      <c r="K207" s="16"/>
    </row>
    <row r="208" spans="1:11" x14ac:dyDescent="0.2">
      <c r="A208" t="s">
        <v>333</v>
      </c>
      <c r="B208" t="s">
        <v>120</v>
      </c>
      <c r="C208" t="s">
        <v>83</v>
      </c>
      <c r="D208">
        <f>-LOG(F208)</f>
        <v>4.2257135999973912</v>
      </c>
      <c r="E208">
        <v>0.60413139999999999</v>
      </c>
      <c r="F208">
        <v>5.9468420000000003E-5</v>
      </c>
      <c r="G208" t="s">
        <v>270</v>
      </c>
      <c r="H208" t="s">
        <v>271</v>
      </c>
      <c r="I208" s="16"/>
    </row>
    <row r="209" spans="1:11" x14ac:dyDescent="0.2">
      <c r="A209" t="s">
        <v>333</v>
      </c>
      <c r="B209" t="s">
        <v>120</v>
      </c>
      <c r="C209" t="s">
        <v>63</v>
      </c>
      <c r="D209">
        <f>-LOG(F209)</f>
        <v>4.3830124571176245</v>
      </c>
      <c r="E209">
        <v>0.61755389999999999</v>
      </c>
      <c r="F209">
        <v>4.1398779999999999E-5</v>
      </c>
      <c r="G209" t="s">
        <v>256</v>
      </c>
      <c r="H209" t="s">
        <v>269</v>
      </c>
    </row>
    <row r="210" spans="1:11" x14ac:dyDescent="0.2">
      <c r="A210" t="s">
        <v>333</v>
      </c>
      <c r="B210" t="s">
        <v>143</v>
      </c>
      <c r="C210" t="s">
        <v>141</v>
      </c>
      <c r="D210">
        <f>-LOG(F210)</f>
        <v>5.0676177207700315</v>
      </c>
      <c r="E210">
        <v>0.51774819999999999</v>
      </c>
      <c r="F210">
        <v>8.5581970000000006E-6</v>
      </c>
      <c r="G210" t="s">
        <v>318</v>
      </c>
      <c r="H210" t="s">
        <v>319</v>
      </c>
      <c r="J210" t="s">
        <v>274</v>
      </c>
    </row>
    <row r="211" spans="1:11" x14ac:dyDescent="0.2">
      <c r="A211" t="s">
        <v>333</v>
      </c>
      <c r="B211" t="s">
        <v>180</v>
      </c>
      <c r="C211" t="s">
        <v>172</v>
      </c>
      <c r="D211">
        <f>-LOG(F211)</f>
        <v>4.7360109591582855</v>
      </c>
      <c r="E211">
        <v>0.78941519999999998</v>
      </c>
      <c r="F211">
        <v>1.8364919999999999E-5</v>
      </c>
      <c r="G211" t="s">
        <v>268</v>
      </c>
    </row>
    <row r="212" spans="1:11" x14ac:dyDescent="0.2">
      <c r="A212" t="s">
        <v>334</v>
      </c>
      <c r="B212" t="s">
        <v>120</v>
      </c>
      <c r="C212" t="s">
        <v>106</v>
      </c>
      <c r="D212">
        <f>-LOG(F212)</f>
        <v>3.8732563995963805</v>
      </c>
      <c r="E212">
        <v>0.57232050000000001</v>
      </c>
      <c r="F212">
        <v>1.3388859999999999E-4</v>
      </c>
      <c r="G212" t="s">
        <v>267</v>
      </c>
    </row>
    <row r="213" spans="1:11" x14ac:dyDescent="0.2">
      <c r="A213" t="s">
        <v>336</v>
      </c>
      <c r="B213" t="s">
        <v>120</v>
      </c>
      <c r="C213" t="s">
        <v>59</v>
      </c>
      <c r="D213">
        <f>-LOG(F213)</f>
        <v>5.0922397850586352</v>
      </c>
      <c r="E213">
        <v>0.60326930000000001</v>
      </c>
      <c r="F213">
        <v>8.0864930000000004E-6</v>
      </c>
      <c r="G213" t="s">
        <v>266</v>
      </c>
    </row>
    <row r="214" spans="1:11" x14ac:dyDescent="0.2">
      <c r="A214" t="s">
        <v>338</v>
      </c>
      <c r="B214" t="s">
        <v>150</v>
      </c>
      <c r="C214" t="s">
        <v>149</v>
      </c>
      <c r="D214">
        <f>-LOG(F214)</f>
        <v>4.7752375496174526</v>
      </c>
      <c r="E214">
        <v>0.51954710000000004</v>
      </c>
      <c r="F214">
        <v>1.677886E-5</v>
      </c>
      <c r="G214" t="s">
        <v>265</v>
      </c>
    </row>
    <row r="215" spans="1:11" x14ac:dyDescent="0.2">
      <c r="A215" t="s">
        <v>333</v>
      </c>
      <c r="B215" t="s">
        <v>26</v>
      </c>
      <c r="C215" t="s">
        <v>30</v>
      </c>
      <c r="D215">
        <f>-LOG(F215)</f>
        <v>5.8852646158889632</v>
      </c>
      <c r="E215">
        <v>0.6922218</v>
      </c>
      <c r="F215">
        <v>1.3023729999999999E-6</v>
      </c>
      <c r="G215" t="s">
        <v>264</v>
      </c>
    </row>
    <row r="216" spans="1:11" x14ac:dyDescent="0.2">
      <c r="A216" t="s">
        <v>334</v>
      </c>
      <c r="B216" t="s">
        <v>120</v>
      </c>
      <c r="C216" t="s">
        <v>119</v>
      </c>
      <c r="D216">
        <f>-LOG(F216)</f>
        <v>3.6565447294337328</v>
      </c>
      <c r="E216">
        <v>0.55150500000000002</v>
      </c>
      <c r="F216">
        <v>2.205237E-4</v>
      </c>
      <c r="G216" t="s">
        <v>263</v>
      </c>
    </row>
    <row r="217" spans="1:11" x14ac:dyDescent="0.2">
      <c r="A217" t="s">
        <v>334</v>
      </c>
      <c r="B217" t="s">
        <v>120</v>
      </c>
      <c r="C217" t="s">
        <v>77</v>
      </c>
      <c r="D217">
        <f>-LOG(F217)</f>
        <v>5.0433105366531157</v>
      </c>
      <c r="E217">
        <v>0.59929060000000001</v>
      </c>
      <c r="F217">
        <v>9.0508520000000004E-6</v>
      </c>
      <c r="G217" t="s">
        <v>295</v>
      </c>
      <c r="K217" s="16"/>
    </row>
    <row r="218" spans="1:11" x14ac:dyDescent="0.2">
      <c r="A218" t="s">
        <v>331</v>
      </c>
      <c r="B218" t="s">
        <v>143</v>
      </c>
      <c r="C218" t="s">
        <v>124</v>
      </c>
      <c r="D218">
        <f>-LOG(F218)</f>
        <v>6.5833014242167129</v>
      </c>
      <c r="E218">
        <v>0.55736520000000001</v>
      </c>
      <c r="F218">
        <v>2.6103489999999999E-7</v>
      </c>
      <c r="G218" t="s">
        <v>260</v>
      </c>
      <c r="H218" t="s">
        <v>283</v>
      </c>
      <c r="J218" t="s">
        <v>261</v>
      </c>
    </row>
    <row r="219" spans="1:11" x14ac:dyDescent="0.2">
      <c r="A219" t="s">
        <v>333</v>
      </c>
      <c r="B219" t="s">
        <v>26</v>
      </c>
      <c r="C219" t="s">
        <v>50</v>
      </c>
      <c r="D219">
        <f>-LOG(F219)</f>
        <v>5.5765147564803081</v>
      </c>
      <c r="E219">
        <v>0.67259469999999999</v>
      </c>
      <c r="F219">
        <v>2.6514609999999999E-6</v>
      </c>
      <c r="G219" t="s">
        <v>256</v>
      </c>
    </row>
    <row r="220" spans="1:11" x14ac:dyDescent="0.2">
      <c r="A220" t="s">
        <v>333</v>
      </c>
      <c r="B220" t="s">
        <v>26</v>
      </c>
      <c r="C220" t="s">
        <v>52</v>
      </c>
      <c r="D220">
        <f>-LOG(F220)</f>
        <v>5.4179156050114061</v>
      </c>
      <c r="E220">
        <v>0.66203100000000004</v>
      </c>
      <c r="F220">
        <v>3.8201850000000001E-6</v>
      </c>
      <c r="G220" t="s">
        <v>258</v>
      </c>
      <c r="H220" t="s">
        <v>259</v>
      </c>
    </row>
    <row r="221" spans="1:11" x14ac:dyDescent="0.2">
      <c r="A221" t="s">
        <v>334</v>
      </c>
      <c r="B221" t="s">
        <v>163</v>
      </c>
      <c r="C221" t="s">
        <v>160</v>
      </c>
      <c r="D221">
        <f>-LOG(F221)</f>
        <v>4.677383817432287</v>
      </c>
      <c r="E221">
        <v>0.52420290000000003</v>
      </c>
      <c r="F221">
        <v>2.10192E-5</v>
      </c>
      <c r="G221" t="s">
        <v>281</v>
      </c>
      <c r="H221" t="s">
        <v>282</v>
      </c>
    </row>
    <row r="222" spans="1:11" x14ac:dyDescent="0.2">
      <c r="A222" t="s">
        <v>334</v>
      </c>
      <c r="B222" t="s">
        <v>120</v>
      </c>
      <c r="C222" t="s">
        <v>78</v>
      </c>
      <c r="D222">
        <f>-LOG(F222)</f>
        <v>5.2498599473751382</v>
      </c>
      <c r="E222">
        <v>0.68376250000000005</v>
      </c>
      <c r="F222">
        <v>5.6252269999999996E-6</v>
      </c>
      <c r="G222" t="s">
        <v>256</v>
      </c>
      <c r="K222" s="16"/>
    </row>
  </sheetData>
  <autoFilter ref="A1:K1" xr:uid="{1810E667-26D9-DF4B-ABAF-AEDEED7E3A1C}">
    <sortState xmlns:xlrd2="http://schemas.microsoft.com/office/spreadsheetml/2017/richdata2" ref="A2:K222">
      <sortCondition descending="1" ref="C1:C222"/>
    </sortState>
  </autoFilter>
  <sortState xmlns:xlrd2="http://schemas.microsoft.com/office/spreadsheetml/2017/richdata2" ref="A2:G222">
    <sortCondition ref="C2:C22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EEB9-6024-344D-8774-05827EBBFE85}">
  <dimension ref="A1:I235"/>
  <sheetViews>
    <sheetView zoomScale="125" workbookViewId="0">
      <selection activeCell="B2" sqref="A2:I235"/>
    </sheetView>
  </sheetViews>
  <sheetFormatPr baseColWidth="10" defaultRowHeight="16" x14ac:dyDescent="0.2"/>
  <sheetData>
    <row r="1" spans="1:9" x14ac:dyDescent="0.2">
      <c r="A1" t="s">
        <v>0</v>
      </c>
      <c r="B1" t="s">
        <v>1502</v>
      </c>
      <c r="C1" t="s">
        <v>2</v>
      </c>
      <c r="D1" t="s">
        <v>1503</v>
      </c>
      <c r="E1" t="s">
        <v>3</v>
      </c>
      <c r="F1" t="s">
        <v>27</v>
      </c>
      <c r="G1" t="s">
        <v>255</v>
      </c>
      <c r="I1" s="12"/>
    </row>
    <row r="2" spans="1:9" x14ac:dyDescent="0.2">
      <c r="A2" t="s">
        <v>333</v>
      </c>
      <c r="B2" t="s">
        <v>120</v>
      </c>
      <c r="C2" t="s">
        <v>1421</v>
      </c>
      <c r="D2">
        <f>-LOG(F2)</f>
        <v>5.2469236837404765</v>
      </c>
      <c r="E2">
        <v>0.70125020000000005</v>
      </c>
      <c r="F2" s="2">
        <v>5.6633880000000004E-6</v>
      </c>
      <c r="G2" t="s">
        <v>1504</v>
      </c>
      <c r="H2" s="2"/>
      <c r="I2" s="2"/>
    </row>
    <row r="3" spans="1:9" x14ac:dyDescent="0.2">
      <c r="A3" t="s">
        <v>334</v>
      </c>
      <c r="B3" t="s">
        <v>120</v>
      </c>
      <c r="C3" t="s">
        <v>78</v>
      </c>
      <c r="D3">
        <f>-LOG(F3)</f>
        <v>4.9778092566061769</v>
      </c>
      <c r="E3">
        <v>0.68215230000000004</v>
      </c>
      <c r="F3" s="2">
        <v>1.0524239999999999E-5</v>
      </c>
      <c r="G3" t="s">
        <v>1504</v>
      </c>
      <c r="H3" s="2"/>
      <c r="I3" s="2"/>
    </row>
    <row r="4" spans="1:9" x14ac:dyDescent="0.2">
      <c r="A4" t="s">
        <v>334</v>
      </c>
      <c r="B4" t="s">
        <v>120</v>
      </c>
      <c r="C4" t="s">
        <v>77</v>
      </c>
      <c r="D4">
        <f>-LOG(F4)</f>
        <v>4.7436999161539761</v>
      </c>
      <c r="E4">
        <v>0.59138259999999998</v>
      </c>
      <c r="F4" s="2">
        <v>1.8042639999999998E-5</v>
      </c>
      <c r="G4" t="s">
        <v>1506</v>
      </c>
      <c r="H4" s="2"/>
    </row>
    <row r="5" spans="1:9" x14ac:dyDescent="0.2">
      <c r="A5" t="s">
        <v>334</v>
      </c>
      <c r="B5" t="s">
        <v>120</v>
      </c>
      <c r="C5" t="s">
        <v>119</v>
      </c>
      <c r="D5">
        <f>-LOG(F5)</f>
        <v>3.5856901257974947</v>
      </c>
      <c r="E5">
        <v>0.56204350000000003</v>
      </c>
      <c r="F5" s="2">
        <v>2.5960309999999999E-4</v>
      </c>
      <c r="G5" t="s">
        <v>1504</v>
      </c>
      <c r="H5" s="2"/>
      <c r="I5" s="2"/>
    </row>
    <row r="6" spans="1:9" x14ac:dyDescent="0.2">
      <c r="A6" t="s">
        <v>331</v>
      </c>
      <c r="B6" t="s">
        <v>120</v>
      </c>
      <c r="C6" t="s">
        <v>1384</v>
      </c>
      <c r="D6">
        <f>-LOG(F6)</f>
        <v>3.8131083334820093</v>
      </c>
      <c r="E6">
        <v>0.50222639999999996</v>
      </c>
      <c r="F6" s="2">
        <v>1.537771E-4</v>
      </c>
      <c r="G6" t="s">
        <v>1504</v>
      </c>
      <c r="H6" s="2"/>
      <c r="I6" s="2"/>
    </row>
    <row r="7" spans="1:9" x14ac:dyDescent="0.2">
      <c r="A7" t="s">
        <v>336</v>
      </c>
      <c r="B7" t="s">
        <v>120</v>
      </c>
      <c r="C7" t="s">
        <v>59</v>
      </c>
      <c r="D7">
        <f>-LOG(F7)</f>
        <v>4.7869627560845567</v>
      </c>
      <c r="E7">
        <v>0.59513479999999996</v>
      </c>
      <c r="F7" s="2">
        <v>1.633192E-5</v>
      </c>
      <c r="G7" t="s">
        <v>1504</v>
      </c>
      <c r="H7" s="2"/>
    </row>
    <row r="8" spans="1:9" x14ac:dyDescent="0.2">
      <c r="A8" t="s">
        <v>336</v>
      </c>
      <c r="B8" t="s">
        <v>120</v>
      </c>
      <c r="C8" t="s">
        <v>1369</v>
      </c>
      <c r="D8">
        <f>-LOG(F8)</f>
        <v>4.3953695499705141</v>
      </c>
      <c r="E8">
        <v>0.55994049999999995</v>
      </c>
      <c r="F8" s="2">
        <v>4.0237449999999999E-5</v>
      </c>
      <c r="G8" t="s">
        <v>1504</v>
      </c>
      <c r="H8" s="2"/>
    </row>
    <row r="9" spans="1:9" x14ac:dyDescent="0.2">
      <c r="A9" t="s">
        <v>334</v>
      </c>
      <c r="B9" t="s">
        <v>120</v>
      </c>
      <c r="C9" t="s">
        <v>106</v>
      </c>
      <c r="D9">
        <f>-LOG(F9)</f>
        <v>3.5629453411084588</v>
      </c>
      <c r="E9">
        <v>0.55974380000000001</v>
      </c>
      <c r="F9" s="2">
        <v>2.7356130000000001E-4</v>
      </c>
      <c r="G9" t="s">
        <v>1505</v>
      </c>
      <c r="H9" s="2"/>
    </row>
    <row r="10" spans="1:9" x14ac:dyDescent="0.2">
      <c r="A10" t="s">
        <v>333</v>
      </c>
      <c r="B10" t="s">
        <v>120</v>
      </c>
      <c r="C10" t="s">
        <v>1372</v>
      </c>
      <c r="D10">
        <f>-LOG(F10)</f>
        <v>5.037144592926861</v>
      </c>
      <c r="E10">
        <v>0.6864654</v>
      </c>
      <c r="F10" s="2">
        <v>9.1802689999999994E-6</v>
      </c>
      <c r="G10" t="s">
        <v>1504</v>
      </c>
      <c r="H10" s="2"/>
    </row>
    <row r="11" spans="1:9" x14ac:dyDescent="0.2">
      <c r="A11" t="s">
        <v>334</v>
      </c>
      <c r="B11" t="s">
        <v>120</v>
      </c>
      <c r="C11" t="s">
        <v>88</v>
      </c>
      <c r="D11">
        <f>-LOG(F11)</f>
        <v>3.6439349241509573</v>
      </c>
      <c r="E11">
        <v>0.56787790000000005</v>
      </c>
      <c r="F11" s="2">
        <v>2.2702050000000001E-4</v>
      </c>
      <c r="G11" t="s">
        <v>1504</v>
      </c>
      <c r="H11" s="2"/>
    </row>
    <row r="12" spans="1:9" x14ac:dyDescent="0.2">
      <c r="A12" t="s">
        <v>334</v>
      </c>
      <c r="B12" t="s">
        <v>120</v>
      </c>
      <c r="C12" t="s">
        <v>79</v>
      </c>
      <c r="D12">
        <f>-LOG(F12)</f>
        <v>4.0362006073575616</v>
      </c>
      <c r="E12">
        <v>0.52513030000000005</v>
      </c>
      <c r="F12" s="2">
        <v>9.2002449999999995E-5</v>
      </c>
      <c r="G12" t="s">
        <v>1504</v>
      </c>
      <c r="H12" s="2"/>
    </row>
    <row r="13" spans="1:9" x14ac:dyDescent="0.2">
      <c r="A13" t="s">
        <v>337</v>
      </c>
      <c r="B13" t="s">
        <v>120</v>
      </c>
      <c r="C13" t="s">
        <v>71</v>
      </c>
      <c r="D13">
        <f>-LOG(F13)</f>
        <v>3.9431065776160645</v>
      </c>
      <c r="E13">
        <v>0.59664320000000004</v>
      </c>
      <c r="F13" s="2">
        <v>1.13997E-4</v>
      </c>
      <c r="G13" t="s">
        <v>1504</v>
      </c>
      <c r="H13" s="2"/>
    </row>
    <row r="14" spans="1:9" x14ac:dyDescent="0.2">
      <c r="A14" t="s">
        <v>337</v>
      </c>
      <c r="B14" t="s">
        <v>120</v>
      </c>
      <c r="C14" t="s">
        <v>1382</v>
      </c>
      <c r="D14">
        <f>-LOG(F14)</f>
        <v>3.7160988641810837</v>
      </c>
      <c r="E14">
        <v>0.57499880000000003</v>
      </c>
      <c r="F14" s="2">
        <v>1.922654E-4</v>
      </c>
      <c r="G14" t="s">
        <v>1506</v>
      </c>
      <c r="H14" s="2"/>
    </row>
    <row r="15" spans="1:9" x14ac:dyDescent="0.2">
      <c r="A15" t="s">
        <v>334</v>
      </c>
      <c r="B15" t="s">
        <v>120</v>
      </c>
      <c r="C15" t="s">
        <v>72</v>
      </c>
      <c r="D15">
        <f>-LOG(F15)</f>
        <v>4.6625445325627686</v>
      </c>
      <c r="E15">
        <v>0.6582209</v>
      </c>
      <c r="F15" s="2">
        <v>2.174981E-5</v>
      </c>
      <c r="G15" t="s">
        <v>1504</v>
      </c>
      <c r="H15" s="2"/>
    </row>
    <row r="16" spans="1:9" x14ac:dyDescent="0.2">
      <c r="A16" t="s">
        <v>333</v>
      </c>
      <c r="B16" t="s">
        <v>120</v>
      </c>
      <c r="C16" t="s">
        <v>1410</v>
      </c>
      <c r="D16">
        <f>-LOG(F16)</f>
        <v>3.460857883422471</v>
      </c>
      <c r="E16">
        <v>0.54927230000000005</v>
      </c>
      <c r="F16" s="2">
        <v>3.460526E-4</v>
      </c>
      <c r="G16" t="s">
        <v>1504</v>
      </c>
      <c r="H16" s="2"/>
    </row>
    <row r="17" spans="1:8" x14ac:dyDescent="0.2">
      <c r="A17" t="s">
        <v>333</v>
      </c>
      <c r="B17" t="s">
        <v>120</v>
      </c>
      <c r="C17" t="s">
        <v>40</v>
      </c>
      <c r="D17">
        <f>-LOG(F17)</f>
        <v>3.9424422930906591</v>
      </c>
      <c r="E17">
        <v>0.59658149999999999</v>
      </c>
      <c r="F17" s="2">
        <v>1.141715E-4</v>
      </c>
      <c r="G17" t="s">
        <v>1504</v>
      </c>
      <c r="H17" s="2"/>
    </row>
    <row r="18" spans="1:8" x14ac:dyDescent="0.2">
      <c r="A18" t="s">
        <v>334</v>
      </c>
      <c r="B18" t="s">
        <v>120</v>
      </c>
      <c r="C18" t="s">
        <v>65</v>
      </c>
      <c r="D18">
        <f>-LOG(F18)</f>
        <v>4.4549478434393377</v>
      </c>
      <c r="E18">
        <v>0.64148669999999997</v>
      </c>
      <c r="F18" s="2">
        <v>3.5079400000000002E-5</v>
      </c>
      <c r="G18" t="s">
        <v>1504</v>
      </c>
      <c r="H18" s="2"/>
    </row>
    <row r="19" spans="1:8" x14ac:dyDescent="0.2">
      <c r="A19" t="s">
        <v>335</v>
      </c>
      <c r="B19" t="s">
        <v>120</v>
      </c>
      <c r="C19" t="s">
        <v>100</v>
      </c>
      <c r="D19">
        <f>-LOG(F19)</f>
        <v>3.3907532722004081</v>
      </c>
      <c r="E19">
        <v>0.54193760000000002</v>
      </c>
      <c r="F19" s="2">
        <v>4.0667429999999998E-4</v>
      </c>
      <c r="G19" t="s">
        <v>1507</v>
      </c>
      <c r="H19" s="2"/>
    </row>
    <row r="20" spans="1:8" x14ac:dyDescent="0.2">
      <c r="A20" t="s">
        <v>335</v>
      </c>
      <c r="B20" t="s">
        <v>120</v>
      </c>
      <c r="C20" t="s">
        <v>1380</v>
      </c>
      <c r="D20">
        <f>-LOG(F20)</f>
        <v>3.9243030686788849</v>
      </c>
      <c r="E20">
        <v>0.59489309999999995</v>
      </c>
      <c r="F20" s="2">
        <v>1.1904109999999999E-4</v>
      </c>
      <c r="G20" t="s">
        <v>1507</v>
      </c>
      <c r="H20" s="2"/>
    </row>
    <row r="21" spans="1:8" x14ac:dyDescent="0.2">
      <c r="A21" t="s">
        <v>333</v>
      </c>
      <c r="B21" t="s">
        <v>120</v>
      </c>
      <c r="C21" t="s">
        <v>1197</v>
      </c>
      <c r="D21">
        <f>-LOG(F21)</f>
        <v>3.4448045503837728</v>
      </c>
      <c r="E21">
        <v>0.54760319999999996</v>
      </c>
      <c r="F21" s="2">
        <v>3.5908350000000001E-4</v>
      </c>
      <c r="G21" t="s">
        <v>1504</v>
      </c>
      <c r="H21" s="2"/>
    </row>
    <row r="22" spans="1:8" x14ac:dyDescent="0.2">
      <c r="A22" t="s">
        <v>333</v>
      </c>
      <c r="B22" t="s">
        <v>120</v>
      </c>
      <c r="C22" t="s">
        <v>1375</v>
      </c>
      <c r="D22">
        <f>-LOG(F22)</f>
        <v>4.0586512346494521</v>
      </c>
      <c r="E22">
        <v>0.60723309999999997</v>
      </c>
      <c r="F22" s="2">
        <v>8.7367269999999997E-5</v>
      </c>
      <c r="G22" t="s">
        <v>1504</v>
      </c>
      <c r="H22" s="2"/>
    </row>
    <row r="23" spans="1:8" x14ac:dyDescent="0.2">
      <c r="A23" t="s">
        <v>333</v>
      </c>
      <c r="B23" t="s">
        <v>120</v>
      </c>
      <c r="C23" t="s">
        <v>1392</v>
      </c>
      <c r="D23">
        <f>-LOG(F23)</f>
        <v>4.4356270354850995</v>
      </c>
      <c r="E23">
        <v>0.63988820000000002</v>
      </c>
      <c r="F23" s="2">
        <v>3.667524E-5</v>
      </c>
      <c r="G23" t="s">
        <v>1505</v>
      </c>
      <c r="H23" s="2"/>
    </row>
    <row r="24" spans="1:8" x14ac:dyDescent="0.2">
      <c r="A24" t="s">
        <v>338</v>
      </c>
      <c r="B24" t="s">
        <v>120</v>
      </c>
      <c r="C24" t="s">
        <v>1371</v>
      </c>
      <c r="D24">
        <f>-LOG(F24)</f>
        <v>3.3730920327586129</v>
      </c>
      <c r="E24">
        <v>0.54007099999999997</v>
      </c>
      <c r="F24" s="2">
        <v>4.2355319999999998E-4</v>
      </c>
      <c r="G24" t="s">
        <v>1508</v>
      </c>
      <c r="H24" s="2"/>
    </row>
    <row r="25" spans="1:8" x14ac:dyDescent="0.2">
      <c r="A25" t="s">
        <v>338</v>
      </c>
      <c r="B25" t="s">
        <v>120</v>
      </c>
      <c r="C25" t="s">
        <v>89</v>
      </c>
      <c r="D25">
        <f>-LOG(F25)</f>
        <v>4.2073005608166003</v>
      </c>
      <c r="E25">
        <v>0.62044920000000003</v>
      </c>
      <c r="F25" s="2">
        <v>6.2043950000000001E-5</v>
      </c>
      <c r="G25" t="s">
        <v>1504</v>
      </c>
      <c r="H25" s="2"/>
    </row>
    <row r="26" spans="1:8" x14ac:dyDescent="0.2">
      <c r="A26" t="s">
        <v>334</v>
      </c>
      <c r="B26" t="s">
        <v>120</v>
      </c>
      <c r="C26" t="s">
        <v>1395</v>
      </c>
      <c r="D26">
        <f>-LOG(F26)</f>
        <v>3.532364520669482</v>
      </c>
      <c r="E26">
        <v>0.55663280000000004</v>
      </c>
      <c r="F26" s="2">
        <v>2.935185E-4</v>
      </c>
      <c r="G26" t="s">
        <v>1508</v>
      </c>
      <c r="H26" s="2"/>
    </row>
    <row r="27" spans="1:8" x14ac:dyDescent="0.2">
      <c r="A27" t="s">
        <v>331</v>
      </c>
      <c r="B27" t="s">
        <v>120</v>
      </c>
      <c r="C27" t="s">
        <v>98</v>
      </c>
      <c r="D27">
        <f>-LOG(F27)</f>
        <v>4.1444697599701392</v>
      </c>
      <c r="E27">
        <v>0.53588729999999996</v>
      </c>
      <c r="F27" s="2">
        <v>7.1701830000000001E-5</v>
      </c>
      <c r="G27" t="s">
        <v>1505</v>
      </c>
      <c r="H27" s="2"/>
    </row>
    <row r="28" spans="1:8" x14ac:dyDescent="0.2">
      <c r="A28" t="s">
        <v>333</v>
      </c>
      <c r="B28" t="s">
        <v>120</v>
      </c>
      <c r="C28" t="s">
        <v>49</v>
      </c>
      <c r="D28">
        <f>-LOG(F28)</f>
        <v>4.1951073759425821</v>
      </c>
      <c r="E28">
        <v>0.61938210000000005</v>
      </c>
      <c r="F28" s="2">
        <v>6.381057E-5</v>
      </c>
      <c r="G28" t="s">
        <v>1505</v>
      </c>
      <c r="H28" s="2"/>
    </row>
    <row r="29" spans="1:8" x14ac:dyDescent="0.2">
      <c r="A29" t="s">
        <v>333</v>
      </c>
      <c r="B29" t="s">
        <v>120</v>
      </c>
      <c r="C29" t="s">
        <v>114</v>
      </c>
      <c r="D29">
        <f>-LOG(F29)</f>
        <v>3.8095436351797445</v>
      </c>
      <c r="E29">
        <v>0.5840457</v>
      </c>
      <c r="F29" s="2">
        <v>1.550445E-4</v>
      </c>
      <c r="G29" t="s">
        <v>1505</v>
      </c>
      <c r="H29" s="2"/>
    </row>
    <row r="30" spans="1:8" x14ac:dyDescent="0.2">
      <c r="A30" t="s">
        <v>333</v>
      </c>
      <c r="B30" t="s">
        <v>120</v>
      </c>
      <c r="C30" t="s">
        <v>116</v>
      </c>
      <c r="D30">
        <f>-LOG(F30)</f>
        <v>4.1274667251211739</v>
      </c>
      <c r="E30">
        <v>0.61340760000000005</v>
      </c>
      <c r="F30" s="2">
        <v>7.4564699999999994E-5</v>
      </c>
      <c r="G30" t="s">
        <v>1505</v>
      </c>
      <c r="H30" s="2"/>
    </row>
    <row r="31" spans="1:8" x14ac:dyDescent="0.2">
      <c r="A31" t="s">
        <v>333</v>
      </c>
      <c r="B31" t="s">
        <v>120</v>
      </c>
      <c r="C31" t="s">
        <v>113</v>
      </c>
      <c r="D31">
        <f>-LOG(F31)</f>
        <v>5.023083652213697</v>
      </c>
      <c r="E31">
        <v>0.68544859999999996</v>
      </c>
      <c r="F31" s="2">
        <v>9.4823579999999993E-6</v>
      </c>
      <c r="G31" t="s">
        <v>1505</v>
      </c>
      <c r="H31" s="2"/>
    </row>
    <row r="32" spans="1:8" x14ac:dyDescent="0.2">
      <c r="A32" t="s">
        <v>331</v>
      </c>
      <c r="B32" t="s">
        <v>120</v>
      </c>
      <c r="C32" t="s">
        <v>91</v>
      </c>
      <c r="D32">
        <f>-LOG(F32)</f>
        <v>3.8339869142857621</v>
      </c>
      <c r="E32">
        <v>0.50441270000000005</v>
      </c>
      <c r="F32" s="2">
        <v>1.465592E-4</v>
      </c>
      <c r="G32" t="s">
        <v>1505</v>
      </c>
      <c r="H32" s="2"/>
    </row>
    <row r="33" spans="1:9" x14ac:dyDescent="0.2">
      <c r="A33" t="s">
        <v>333</v>
      </c>
      <c r="B33" t="s">
        <v>120</v>
      </c>
      <c r="C33" t="s">
        <v>7</v>
      </c>
      <c r="D33">
        <f>-LOG(F33)</f>
        <v>3.4517232550503332</v>
      </c>
      <c r="E33">
        <v>0.54832329999999996</v>
      </c>
      <c r="F33" s="2">
        <v>3.5340829999999998E-4</v>
      </c>
      <c r="G33" t="s">
        <v>1505</v>
      </c>
      <c r="H33" s="2"/>
    </row>
    <row r="34" spans="1:9" x14ac:dyDescent="0.2">
      <c r="A34" t="s">
        <v>331</v>
      </c>
      <c r="B34" t="s">
        <v>120</v>
      </c>
      <c r="C34" t="s">
        <v>97</v>
      </c>
      <c r="D34">
        <f>-LOG(F34)</f>
        <v>5.1505259803300296</v>
      </c>
      <c r="E34">
        <v>0.62538910000000003</v>
      </c>
      <c r="F34" s="2">
        <v>7.0708890000000003E-6</v>
      </c>
      <c r="G34" t="s">
        <v>1505</v>
      </c>
    </row>
    <row r="35" spans="1:9" x14ac:dyDescent="0.2">
      <c r="A35" t="s">
        <v>333</v>
      </c>
      <c r="B35" t="s">
        <v>120</v>
      </c>
      <c r="C35" t="s">
        <v>1378</v>
      </c>
      <c r="D35">
        <f>-LOG(F35)</f>
        <v>3.744987908370629</v>
      </c>
      <c r="E35">
        <v>0.57781660000000001</v>
      </c>
      <c r="F35" s="2">
        <v>1.798921E-4</v>
      </c>
      <c r="G35" t="s">
        <v>1504</v>
      </c>
    </row>
    <row r="36" spans="1:9" x14ac:dyDescent="0.2">
      <c r="A36" t="s">
        <v>331</v>
      </c>
      <c r="B36" t="s">
        <v>120</v>
      </c>
      <c r="C36" t="s">
        <v>1360</v>
      </c>
      <c r="D36">
        <f>-LOG(F36)</f>
        <v>5.6919837621963252</v>
      </c>
      <c r="E36">
        <v>0.66644490000000001</v>
      </c>
      <c r="F36" s="2">
        <v>2.0324330000000001E-6</v>
      </c>
      <c r="G36" t="s">
        <v>1504</v>
      </c>
    </row>
    <row r="37" spans="1:9" x14ac:dyDescent="0.2">
      <c r="A37" t="s">
        <v>336</v>
      </c>
      <c r="B37" t="s">
        <v>120</v>
      </c>
      <c r="C37" t="s">
        <v>1381</v>
      </c>
      <c r="D37">
        <f>-LOG(F37)</f>
        <v>4.0289046808226772</v>
      </c>
      <c r="E37">
        <v>0.60453369999999995</v>
      </c>
      <c r="F37" s="2">
        <v>9.3561100000000001E-5</v>
      </c>
      <c r="G37" t="s">
        <v>1504</v>
      </c>
    </row>
    <row r="38" spans="1:9" x14ac:dyDescent="0.2">
      <c r="A38" t="s">
        <v>333</v>
      </c>
      <c r="B38" t="s">
        <v>120</v>
      </c>
      <c r="C38" t="s">
        <v>1374</v>
      </c>
      <c r="D38">
        <f>-LOG(F38)</f>
        <v>4.7210185685025072</v>
      </c>
      <c r="E38">
        <v>0.66279180000000004</v>
      </c>
      <c r="F38" s="2">
        <v>1.9009970000000001E-5</v>
      </c>
      <c r="G38" t="s">
        <v>1504</v>
      </c>
    </row>
    <row r="39" spans="1:9" x14ac:dyDescent="0.2">
      <c r="A39" t="s">
        <v>331</v>
      </c>
      <c r="B39" t="s">
        <v>120</v>
      </c>
      <c r="C39" t="s">
        <v>76</v>
      </c>
      <c r="D39">
        <f>-LOG(F39)</f>
        <v>5.2504235218456365</v>
      </c>
      <c r="E39">
        <v>0.63331389999999999</v>
      </c>
      <c r="F39" s="2">
        <v>5.6179320000000001E-6</v>
      </c>
      <c r="G39" t="s">
        <v>1505</v>
      </c>
    </row>
    <row r="40" spans="1:9" x14ac:dyDescent="0.2">
      <c r="A40" t="s">
        <v>331</v>
      </c>
      <c r="B40" t="s">
        <v>120</v>
      </c>
      <c r="C40" t="s">
        <v>44</v>
      </c>
      <c r="D40">
        <f>-LOG(F40)</f>
        <v>4.0882560367702068</v>
      </c>
      <c r="E40">
        <v>0.53033110000000006</v>
      </c>
      <c r="F40" s="2">
        <v>8.1610109999999994E-5</v>
      </c>
      <c r="G40" t="s">
        <v>1505</v>
      </c>
    </row>
    <row r="41" spans="1:9" x14ac:dyDescent="0.2">
      <c r="A41" t="s">
        <v>333</v>
      </c>
      <c r="B41" t="s">
        <v>120</v>
      </c>
      <c r="C41" t="s">
        <v>107</v>
      </c>
      <c r="D41">
        <f>-LOG(F41)</f>
        <v>5.106472920196989</v>
      </c>
      <c r="E41">
        <v>0.69143069999999995</v>
      </c>
      <c r="F41" s="2">
        <v>7.8257700000000001E-6</v>
      </c>
      <c r="G41" t="s">
        <v>1505</v>
      </c>
      <c r="I41" s="7"/>
    </row>
    <row r="42" spans="1:9" x14ac:dyDescent="0.2">
      <c r="A42" t="s">
        <v>334</v>
      </c>
      <c r="B42" t="s">
        <v>120</v>
      </c>
      <c r="C42" t="s">
        <v>101</v>
      </c>
      <c r="D42">
        <f>-LOG(F42)</f>
        <v>3.8517608487685906</v>
      </c>
      <c r="E42">
        <v>0.58806950000000002</v>
      </c>
      <c r="F42" s="2">
        <v>1.4068220000000001E-4</v>
      </c>
      <c r="G42" t="s">
        <v>1504</v>
      </c>
      <c r="I42" s="7"/>
    </row>
    <row r="43" spans="1:9" x14ac:dyDescent="0.2">
      <c r="A43" t="s">
        <v>333</v>
      </c>
      <c r="B43" t="s">
        <v>120</v>
      </c>
      <c r="C43" t="s">
        <v>86</v>
      </c>
      <c r="D43">
        <f>-LOG(F43)</f>
        <v>4.4638827671169823</v>
      </c>
      <c r="E43">
        <v>0.64222360000000001</v>
      </c>
      <c r="F43" s="2">
        <v>3.4365069999999999E-5</v>
      </c>
      <c r="G43" t="s">
        <v>1504</v>
      </c>
      <c r="I43" s="7"/>
    </row>
    <row r="44" spans="1:9" x14ac:dyDescent="0.2">
      <c r="A44" t="s">
        <v>333</v>
      </c>
      <c r="B44" t="s">
        <v>120</v>
      </c>
      <c r="C44" t="s">
        <v>1390</v>
      </c>
      <c r="D44">
        <f>-LOG(F44)</f>
        <v>5.1932650267244718</v>
      </c>
      <c r="E44">
        <v>0.69753609999999999</v>
      </c>
      <c r="F44" s="2">
        <v>6.4081840000000003E-6</v>
      </c>
      <c r="G44" t="s">
        <v>1505</v>
      </c>
      <c r="I44" s="7"/>
    </row>
    <row r="45" spans="1:9" x14ac:dyDescent="0.2">
      <c r="A45" t="s">
        <v>334</v>
      </c>
      <c r="B45" t="s">
        <v>120</v>
      </c>
      <c r="C45" t="s">
        <v>1377</v>
      </c>
      <c r="D45">
        <f>-LOG(F45)</f>
        <v>3.6584194820464124</v>
      </c>
      <c r="E45">
        <v>0.56931670000000001</v>
      </c>
      <c r="F45" s="2">
        <v>2.1957380000000001E-4</v>
      </c>
      <c r="G45" t="s">
        <v>1504</v>
      </c>
      <c r="I45" s="7"/>
    </row>
    <row r="46" spans="1:9" x14ac:dyDescent="0.2">
      <c r="A46" t="s">
        <v>337</v>
      </c>
      <c r="B46" t="s">
        <v>120</v>
      </c>
      <c r="C46" t="s">
        <v>56</v>
      </c>
      <c r="D46">
        <f>-LOG(F46)</f>
        <v>3.4952027577207589</v>
      </c>
      <c r="E46">
        <v>0.5528227</v>
      </c>
      <c r="F46" s="2">
        <v>3.1974020000000001E-4</v>
      </c>
      <c r="G46" t="s">
        <v>1504</v>
      </c>
      <c r="I46" s="7"/>
    </row>
    <row r="47" spans="1:9" x14ac:dyDescent="0.2">
      <c r="A47" t="s">
        <v>336</v>
      </c>
      <c r="B47" t="s">
        <v>120</v>
      </c>
      <c r="C47" t="s">
        <v>1368</v>
      </c>
      <c r="D47">
        <f>-LOG(F47)</f>
        <v>3.7696747424201384</v>
      </c>
      <c r="E47">
        <v>0.58020959999999999</v>
      </c>
      <c r="F47" s="2">
        <v>1.6995159999999999E-4</v>
      </c>
      <c r="G47" t="s">
        <v>1505</v>
      </c>
      <c r="I47" s="7"/>
    </row>
    <row r="48" spans="1:9" x14ac:dyDescent="0.2">
      <c r="A48" t="s">
        <v>333</v>
      </c>
      <c r="B48" t="s">
        <v>120</v>
      </c>
      <c r="C48" t="s">
        <v>1413</v>
      </c>
      <c r="D48">
        <f>-LOG(F48)</f>
        <v>3.8035579566361668</v>
      </c>
      <c r="E48">
        <v>0.58347199999999999</v>
      </c>
      <c r="F48" s="2">
        <v>1.571962E-4</v>
      </c>
      <c r="G48" t="s">
        <v>1504</v>
      </c>
      <c r="I48" s="7"/>
    </row>
    <row r="49" spans="1:9" x14ac:dyDescent="0.2">
      <c r="A49" t="s">
        <v>333</v>
      </c>
      <c r="B49" t="s">
        <v>120</v>
      </c>
      <c r="C49" t="s">
        <v>61</v>
      </c>
      <c r="D49">
        <f>-LOG(F49)</f>
        <v>3.6842397192398173</v>
      </c>
      <c r="E49">
        <v>0.57186959999999998</v>
      </c>
      <c r="F49" s="2">
        <v>2.0689990000000001E-4</v>
      </c>
      <c r="G49" t="s">
        <v>1504</v>
      </c>
      <c r="I49" s="7"/>
    </row>
    <row r="50" spans="1:9" x14ac:dyDescent="0.2">
      <c r="A50" t="s">
        <v>333</v>
      </c>
      <c r="B50" t="s">
        <v>120</v>
      </c>
      <c r="C50" t="s">
        <v>1407</v>
      </c>
      <c r="D50">
        <f>-LOG(F50)</f>
        <v>3.6513700246873069</v>
      </c>
      <c r="E50">
        <v>0.56861700000000004</v>
      </c>
      <c r="F50" s="2">
        <v>2.23167E-4</v>
      </c>
      <c r="G50" t="s">
        <v>1504</v>
      </c>
      <c r="I50" s="7"/>
    </row>
    <row r="51" spans="1:9" x14ac:dyDescent="0.2">
      <c r="A51" t="s">
        <v>333</v>
      </c>
      <c r="B51" t="s">
        <v>120</v>
      </c>
      <c r="C51" t="s">
        <v>70</v>
      </c>
      <c r="D51">
        <f>-LOG(F51)</f>
        <v>3.5499767219141058</v>
      </c>
      <c r="E51">
        <v>0.55842720000000001</v>
      </c>
      <c r="F51" s="2">
        <v>2.8185340000000001E-4</v>
      </c>
      <c r="G51" t="s">
        <v>1504</v>
      </c>
      <c r="I51" s="7"/>
    </row>
    <row r="52" spans="1:9" x14ac:dyDescent="0.2">
      <c r="A52" t="s">
        <v>333</v>
      </c>
      <c r="B52" t="s">
        <v>120</v>
      </c>
      <c r="C52" t="s">
        <v>1396</v>
      </c>
      <c r="D52">
        <f>-LOG(F52)</f>
        <v>4.7862485571740123</v>
      </c>
      <c r="E52">
        <v>0.66781869999999999</v>
      </c>
      <c r="F52" s="2">
        <v>1.63588E-5</v>
      </c>
      <c r="G52" t="s">
        <v>1504</v>
      </c>
      <c r="I52" s="7"/>
    </row>
    <row r="53" spans="1:9" x14ac:dyDescent="0.2">
      <c r="A53" t="s">
        <v>337</v>
      </c>
      <c r="B53" t="s">
        <v>120</v>
      </c>
      <c r="C53" t="s">
        <v>84</v>
      </c>
      <c r="D53">
        <f>-LOG(F53)</f>
        <v>3.8042799115342505</v>
      </c>
      <c r="E53">
        <v>0.58354119999999998</v>
      </c>
      <c r="F53" s="2">
        <v>1.5693510000000001E-4</v>
      </c>
      <c r="G53" t="s">
        <v>1508</v>
      </c>
      <c r="I53" s="7"/>
    </row>
    <row r="54" spans="1:9" x14ac:dyDescent="0.2">
      <c r="A54" t="s">
        <v>335</v>
      </c>
      <c r="B54" t="s">
        <v>120</v>
      </c>
      <c r="C54" t="s">
        <v>92</v>
      </c>
      <c r="D54">
        <f>-LOG(F54)</f>
        <v>4.0312508591558371</v>
      </c>
      <c r="E54">
        <v>0.60474720000000004</v>
      </c>
      <c r="F54" s="2">
        <v>9.3057020000000002E-5</v>
      </c>
      <c r="G54" t="s">
        <v>1507</v>
      </c>
      <c r="I54" s="7"/>
    </row>
    <row r="55" spans="1:9" x14ac:dyDescent="0.2">
      <c r="A55" t="s">
        <v>332</v>
      </c>
      <c r="B55" t="s">
        <v>120</v>
      </c>
      <c r="C55" t="s">
        <v>11</v>
      </c>
      <c r="D55">
        <f>-LOG(F55)</f>
        <v>5.7867365191518241</v>
      </c>
      <c r="E55">
        <v>0.67316659999999995</v>
      </c>
      <c r="F55" s="2">
        <v>1.6340430000000001E-6</v>
      </c>
      <c r="G55" t="s">
        <v>1507</v>
      </c>
      <c r="I55" s="7"/>
    </row>
    <row r="56" spans="1:9" x14ac:dyDescent="0.2">
      <c r="A56" t="s">
        <v>332</v>
      </c>
      <c r="B56" t="s">
        <v>120</v>
      </c>
      <c r="C56" t="s">
        <v>13</v>
      </c>
      <c r="D56">
        <f>-LOG(F56)</f>
        <v>4.2263224347406743</v>
      </c>
      <c r="E56">
        <v>0.54386730000000005</v>
      </c>
      <c r="F56" s="2">
        <v>5.9385110000000002E-5</v>
      </c>
      <c r="G56" t="s">
        <v>1507</v>
      </c>
      <c r="I56" s="7"/>
    </row>
    <row r="57" spans="1:9" x14ac:dyDescent="0.2">
      <c r="A57" t="s">
        <v>335</v>
      </c>
      <c r="B57" t="s">
        <v>120</v>
      </c>
      <c r="C57" t="s">
        <v>20</v>
      </c>
      <c r="D57">
        <f>-LOG(F57)</f>
        <v>4.530834632908836</v>
      </c>
      <c r="E57">
        <v>0.64769679999999996</v>
      </c>
      <c r="F57" s="2">
        <v>2.9455430000000001E-5</v>
      </c>
      <c r="G57" t="s">
        <v>1507</v>
      </c>
      <c r="I57" s="7"/>
    </row>
    <row r="58" spans="1:9" x14ac:dyDescent="0.2">
      <c r="A58" t="s">
        <v>334</v>
      </c>
      <c r="B58" t="s">
        <v>120</v>
      </c>
      <c r="C58" t="s">
        <v>99</v>
      </c>
      <c r="D58">
        <f>-LOG(F58)</f>
        <v>4.6255368793668898</v>
      </c>
      <c r="E58">
        <v>0.58096420000000004</v>
      </c>
      <c r="F58" s="2">
        <v>2.3684439999999999E-5</v>
      </c>
      <c r="G58" t="s">
        <v>1507</v>
      </c>
      <c r="I58" s="7"/>
    </row>
    <row r="59" spans="1:9" x14ac:dyDescent="0.2">
      <c r="A59" t="s">
        <v>334</v>
      </c>
      <c r="B59" t="s">
        <v>120</v>
      </c>
      <c r="C59" t="s">
        <v>23</v>
      </c>
      <c r="D59">
        <f>-LOG(F59)</f>
        <v>4.1481185494840078</v>
      </c>
      <c r="E59">
        <v>0.53624579999999999</v>
      </c>
      <c r="F59" s="2">
        <v>7.1101939999999994E-5</v>
      </c>
      <c r="G59" t="s">
        <v>1507</v>
      </c>
      <c r="I59" s="7"/>
    </row>
    <row r="60" spans="1:9" x14ac:dyDescent="0.2">
      <c r="A60" t="s">
        <v>335</v>
      </c>
      <c r="B60" t="s">
        <v>120</v>
      </c>
      <c r="C60" t="s">
        <v>12</v>
      </c>
      <c r="D60">
        <f>-LOG(F60)</f>
        <v>4.4032828577832053</v>
      </c>
      <c r="E60">
        <v>0.63719630000000005</v>
      </c>
      <c r="F60" s="2">
        <v>3.9510920000000003E-5</v>
      </c>
      <c r="G60" t="s">
        <v>1507</v>
      </c>
      <c r="I60" s="7"/>
    </row>
    <row r="61" spans="1:9" x14ac:dyDescent="0.2">
      <c r="A61" t="s">
        <v>335</v>
      </c>
      <c r="B61" t="s">
        <v>120</v>
      </c>
      <c r="C61" t="s">
        <v>16</v>
      </c>
      <c r="D61">
        <f>-LOG(F61)</f>
        <v>5.4100223769780786</v>
      </c>
      <c r="E61">
        <v>0.71226160000000005</v>
      </c>
      <c r="F61" s="2">
        <v>3.890251E-6</v>
      </c>
      <c r="G61" t="s">
        <v>1507</v>
      </c>
      <c r="I61" s="7"/>
    </row>
    <row r="62" spans="1:9" x14ac:dyDescent="0.2">
      <c r="A62" t="s">
        <v>333</v>
      </c>
      <c r="B62" t="s">
        <v>120</v>
      </c>
      <c r="C62" t="s">
        <v>60</v>
      </c>
      <c r="D62">
        <f>-LOG(F62)</f>
        <v>3.8168332600975048</v>
      </c>
      <c r="E62">
        <v>0.58474329999999997</v>
      </c>
      <c r="F62" s="2">
        <v>1.5246380000000001E-4</v>
      </c>
      <c r="G62" t="s">
        <v>1505</v>
      </c>
      <c r="I62" s="7"/>
    </row>
    <row r="63" spans="1:9" x14ac:dyDescent="0.2">
      <c r="A63" t="s">
        <v>334</v>
      </c>
      <c r="B63" t="s">
        <v>120</v>
      </c>
      <c r="C63" t="s">
        <v>1423</v>
      </c>
      <c r="D63">
        <f>-LOG(F63)</f>
        <v>3.3753568986706082</v>
      </c>
      <c r="E63">
        <v>0.54031079999999998</v>
      </c>
      <c r="F63" s="2">
        <v>4.213501E-4</v>
      </c>
      <c r="G63" t="s">
        <v>1504</v>
      </c>
      <c r="H63" s="2"/>
      <c r="I63" s="7"/>
    </row>
    <row r="64" spans="1:9" x14ac:dyDescent="0.2">
      <c r="A64" t="s">
        <v>331</v>
      </c>
      <c r="B64" t="s">
        <v>120</v>
      </c>
      <c r="C64" t="s">
        <v>69</v>
      </c>
      <c r="D64">
        <f>-LOG(F64)</f>
        <v>4.7414434068222358</v>
      </c>
      <c r="E64">
        <v>0.59118590000000004</v>
      </c>
      <c r="F64" s="2">
        <v>1.8136630000000001E-5</v>
      </c>
      <c r="G64" t="s">
        <v>1508</v>
      </c>
      <c r="H64" s="2"/>
      <c r="I64" s="7"/>
    </row>
    <row r="65" spans="1:9" x14ac:dyDescent="0.2">
      <c r="A65" t="s">
        <v>333</v>
      </c>
      <c r="B65" t="s">
        <v>120</v>
      </c>
      <c r="C65" t="s">
        <v>103</v>
      </c>
      <c r="D65">
        <f>-LOG(F65)</f>
        <v>5.7341811498133604</v>
      </c>
      <c r="E65">
        <v>0.73295659999999996</v>
      </c>
      <c r="F65" s="2">
        <v>1.8442460000000001E-6</v>
      </c>
      <c r="G65" t="s">
        <v>1504</v>
      </c>
      <c r="H65" s="2"/>
      <c r="I65" s="7"/>
    </row>
    <row r="66" spans="1:9" x14ac:dyDescent="0.2">
      <c r="A66" t="s">
        <v>334</v>
      </c>
      <c r="B66" t="s">
        <v>120</v>
      </c>
      <c r="C66" t="s">
        <v>112</v>
      </c>
      <c r="D66">
        <f>-LOG(F66)</f>
        <v>3.7370396842011058</v>
      </c>
      <c r="E66">
        <v>0.57704319999999998</v>
      </c>
      <c r="F66" s="2">
        <v>1.8321470000000001E-4</v>
      </c>
      <c r="G66" t="s">
        <v>1504</v>
      </c>
      <c r="H66" s="2"/>
      <c r="I66" s="7"/>
    </row>
    <row r="67" spans="1:9" x14ac:dyDescent="0.2">
      <c r="A67" t="s">
        <v>334</v>
      </c>
      <c r="B67" t="s">
        <v>120</v>
      </c>
      <c r="C67" t="s">
        <v>58</v>
      </c>
      <c r="D67">
        <f>-LOG(F67)</f>
        <v>3.920038087860827</v>
      </c>
      <c r="E67">
        <v>0.594495</v>
      </c>
      <c r="F67" s="2">
        <v>1.202159E-4</v>
      </c>
      <c r="G67" t="s">
        <v>1504</v>
      </c>
      <c r="H67" s="2"/>
      <c r="I67" s="7"/>
    </row>
    <row r="68" spans="1:9" x14ac:dyDescent="0.2">
      <c r="A68" t="s">
        <v>336</v>
      </c>
      <c r="B68" t="s">
        <v>120</v>
      </c>
      <c r="C68" t="s">
        <v>1363</v>
      </c>
      <c r="D68">
        <f>-LOG(F68)</f>
        <v>3.366014940366763</v>
      </c>
      <c r="E68">
        <v>0.53932089999999999</v>
      </c>
      <c r="F68" s="2">
        <v>4.3051180000000001E-4</v>
      </c>
      <c r="G68" t="s">
        <v>1504</v>
      </c>
      <c r="H68" s="2"/>
      <c r="I68" s="7"/>
    </row>
    <row r="69" spans="1:9" x14ac:dyDescent="0.2">
      <c r="A69" t="s">
        <v>334</v>
      </c>
      <c r="B69" t="s">
        <v>120</v>
      </c>
      <c r="C69" t="s">
        <v>68</v>
      </c>
      <c r="D69">
        <f>-LOG(F69)</f>
        <v>5.249182926096589</v>
      </c>
      <c r="E69">
        <v>0.63321649999999996</v>
      </c>
      <c r="F69" s="2">
        <v>5.6340029999999996E-6</v>
      </c>
      <c r="G69" t="s">
        <v>1504</v>
      </c>
      <c r="H69" s="2"/>
      <c r="I69" s="7"/>
    </row>
    <row r="70" spans="1:9" x14ac:dyDescent="0.2">
      <c r="A70" t="s">
        <v>337</v>
      </c>
      <c r="B70" t="s">
        <v>120</v>
      </c>
      <c r="C70" t="s">
        <v>791</v>
      </c>
      <c r="D70">
        <f>-LOG(F70)</f>
        <v>3.6013419147921071</v>
      </c>
      <c r="E70">
        <v>0.56361899999999998</v>
      </c>
      <c r="F70" s="2">
        <v>2.5041370000000002E-4</v>
      </c>
      <c r="G70" t="s">
        <v>1506</v>
      </c>
      <c r="H70" s="2"/>
      <c r="I70" s="7"/>
    </row>
    <row r="71" spans="1:9" x14ac:dyDescent="0.2">
      <c r="A71" t="s">
        <v>338</v>
      </c>
      <c r="B71" t="s">
        <v>120</v>
      </c>
      <c r="C71" t="s">
        <v>95</v>
      </c>
      <c r="D71">
        <f>-LOG(F71)</f>
        <v>3.3696475990984616</v>
      </c>
      <c r="E71">
        <v>0.53970609999999997</v>
      </c>
      <c r="F71" s="2">
        <v>4.2692579999999998E-4</v>
      </c>
      <c r="G71" t="s">
        <v>1504</v>
      </c>
      <c r="H71" s="2"/>
      <c r="I71" s="7"/>
    </row>
    <row r="72" spans="1:9" x14ac:dyDescent="0.2">
      <c r="A72" t="s">
        <v>333</v>
      </c>
      <c r="B72" t="s">
        <v>120</v>
      </c>
      <c r="C72" t="s">
        <v>111</v>
      </c>
      <c r="D72">
        <f>-LOG(F72)</f>
        <v>3.9057168850434674</v>
      </c>
      <c r="E72">
        <v>0.51185619999999998</v>
      </c>
      <c r="F72" s="2">
        <v>1.2424619999999999E-4</v>
      </c>
      <c r="G72" t="s">
        <v>1504</v>
      </c>
      <c r="H72" s="2"/>
      <c r="I72" s="7"/>
    </row>
    <row r="73" spans="1:9" x14ac:dyDescent="0.2">
      <c r="A73" t="s">
        <v>334</v>
      </c>
      <c r="B73" t="s">
        <v>120</v>
      </c>
      <c r="C73" t="s">
        <v>104</v>
      </c>
      <c r="D73">
        <f>-LOG(F73)</f>
        <v>3.5228275015547932</v>
      </c>
      <c r="E73">
        <v>0.55565810000000004</v>
      </c>
      <c r="F73" s="2">
        <v>3.0003540000000001E-4</v>
      </c>
      <c r="G73" t="s">
        <v>1505</v>
      </c>
      <c r="H73" s="2"/>
      <c r="I73" s="7"/>
    </row>
    <row r="74" spans="1:9" x14ac:dyDescent="0.2">
      <c r="A74" t="s">
        <v>335</v>
      </c>
      <c r="B74" t="s">
        <v>120</v>
      </c>
      <c r="C74" t="s">
        <v>19</v>
      </c>
      <c r="D74">
        <f>-LOG(F74)</f>
        <v>4.6065330767712673</v>
      </c>
      <c r="E74">
        <v>0.65378440000000004</v>
      </c>
      <c r="F74" s="2">
        <v>2.4743830000000001E-5</v>
      </c>
      <c r="G74" t="s">
        <v>1504</v>
      </c>
      <c r="H74" s="2"/>
      <c r="I74" s="7"/>
    </row>
    <row r="75" spans="1:9" x14ac:dyDescent="0.2">
      <c r="A75" t="s">
        <v>333</v>
      </c>
      <c r="B75" t="s">
        <v>120</v>
      </c>
      <c r="C75" t="s">
        <v>1401</v>
      </c>
      <c r="D75">
        <f>-LOG(F75)</f>
        <v>4.053879576251699</v>
      </c>
      <c r="E75">
        <v>0.60680129999999999</v>
      </c>
      <c r="F75" s="2">
        <v>8.833248E-5</v>
      </c>
      <c r="G75" t="s">
        <v>1504</v>
      </c>
      <c r="H75" s="2"/>
      <c r="I75" s="7"/>
    </row>
    <row r="76" spans="1:9" x14ac:dyDescent="0.2">
      <c r="A76" t="s">
        <v>333</v>
      </c>
      <c r="B76" t="s">
        <v>120</v>
      </c>
      <c r="C76" t="s">
        <v>1393</v>
      </c>
      <c r="D76">
        <f>-LOG(F76)</f>
        <v>5.8892265109262922</v>
      </c>
      <c r="E76">
        <v>0.74232200000000004</v>
      </c>
      <c r="F76" s="2">
        <v>1.290546E-6</v>
      </c>
      <c r="G76" t="s">
        <v>1505</v>
      </c>
      <c r="H76" s="2"/>
      <c r="I76" s="7"/>
    </row>
    <row r="77" spans="1:9" x14ac:dyDescent="0.2">
      <c r="A77" t="s">
        <v>334</v>
      </c>
      <c r="B77" t="s">
        <v>120</v>
      </c>
      <c r="C77" t="s">
        <v>81</v>
      </c>
      <c r="D77">
        <f>-LOG(F77)</f>
        <v>5.1757280150989544</v>
      </c>
      <c r="E77">
        <v>0.6963123</v>
      </c>
      <c r="F77" s="2">
        <v>6.672245E-6</v>
      </c>
      <c r="G77" t="s">
        <v>1504</v>
      </c>
      <c r="I77" s="7"/>
    </row>
    <row r="78" spans="1:9" x14ac:dyDescent="0.2">
      <c r="A78" t="s">
        <v>337</v>
      </c>
      <c r="B78" t="s">
        <v>120</v>
      </c>
      <c r="C78" t="s">
        <v>1365</v>
      </c>
      <c r="D78">
        <f>-LOG(F78)</f>
        <v>3.4219439839973993</v>
      </c>
      <c r="E78">
        <v>0.54521560000000002</v>
      </c>
      <c r="F78" s="2">
        <v>3.7849139999999998E-4</v>
      </c>
      <c r="G78" t="s">
        <v>1504</v>
      </c>
      <c r="I78" s="7"/>
    </row>
    <row r="79" spans="1:9" x14ac:dyDescent="0.2">
      <c r="A79" t="s">
        <v>333</v>
      </c>
      <c r="B79" t="s">
        <v>120</v>
      </c>
      <c r="C79" t="s">
        <v>1373</v>
      </c>
      <c r="D79">
        <f>-LOG(F79)</f>
        <v>4.5729990915531955</v>
      </c>
      <c r="E79">
        <v>0.65110069999999998</v>
      </c>
      <c r="F79" s="2">
        <v>2.6730120000000001E-5</v>
      </c>
      <c r="G79" t="s">
        <v>1504</v>
      </c>
      <c r="I79" s="7"/>
    </row>
    <row r="80" spans="1:9" x14ac:dyDescent="0.2">
      <c r="A80" t="s">
        <v>338</v>
      </c>
      <c r="B80" t="s">
        <v>120</v>
      </c>
      <c r="C80" t="s">
        <v>85</v>
      </c>
      <c r="D80">
        <f>-LOG(F80)</f>
        <v>3.536028665983836</v>
      </c>
      <c r="E80">
        <v>0.55700669999999997</v>
      </c>
      <c r="F80" s="2">
        <v>2.9105249999999999E-4</v>
      </c>
      <c r="G80" t="s">
        <v>1504</v>
      </c>
      <c r="I80" s="7"/>
    </row>
    <row r="81" spans="1:9" x14ac:dyDescent="0.2">
      <c r="A81" t="s">
        <v>333</v>
      </c>
      <c r="B81" t="s">
        <v>120</v>
      </c>
      <c r="C81" t="s">
        <v>1385</v>
      </c>
      <c r="D81">
        <f>-LOG(F81)</f>
        <v>3.8631485302224307</v>
      </c>
      <c r="E81">
        <v>0.58914820000000001</v>
      </c>
      <c r="F81" s="2">
        <v>1.3704130000000001E-4</v>
      </c>
      <c r="G81" t="s">
        <v>1504</v>
      </c>
      <c r="I81" s="7"/>
    </row>
    <row r="82" spans="1:9" x14ac:dyDescent="0.2">
      <c r="A82" t="s">
        <v>333</v>
      </c>
      <c r="B82" t="s">
        <v>120</v>
      </c>
      <c r="C82" t="s">
        <v>1366</v>
      </c>
      <c r="D82">
        <f>-LOG(F82)</f>
        <v>3.4438454258213129</v>
      </c>
      <c r="E82">
        <v>0.54750330000000003</v>
      </c>
      <c r="F82" s="2">
        <v>3.5987740000000001E-4</v>
      </c>
      <c r="G82" t="s">
        <v>1504</v>
      </c>
      <c r="I82" s="7"/>
    </row>
    <row r="83" spans="1:9" x14ac:dyDescent="0.2">
      <c r="A83" t="s">
        <v>336</v>
      </c>
      <c r="B83" t="s">
        <v>120</v>
      </c>
      <c r="C83" t="s">
        <v>64</v>
      </c>
      <c r="D83">
        <f>-LOG(F83)</f>
        <v>5.0473276944862402</v>
      </c>
      <c r="E83">
        <v>0.61702939999999995</v>
      </c>
      <c r="F83" s="2">
        <v>8.9675190000000004E-6</v>
      </c>
      <c r="G83" t="s">
        <v>1504</v>
      </c>
      <c r="I83" s="7"/>
    </row>
    <row r="84" spans="1:9" x14ac:dyDescent="0.2">
      <c r="A84" t="s">
        <v>338</v>
      </c>
      <c r="B84" t="s">
        <v>120</v>
      </c>
      <c r="C84" t="s">
        <v>94</v>
      </c>
      <c r="D84">
        <f>-LOG(F84)</f>
        <v>4.2798148051424496</v>
      </c>
      <c r="E84">
        <v>0.62673389999999995</v>
      </c>
      <c r="F84" s="2">
        <v>5.2503129999999998E-5</v>
      </c>
      <c r="G84" t="s">
        <v>1506</v>
      </c>
      <c r="I84" s="7"/>
    </row>
    <row r="85" spans="1:9" x14ac:dyDescent="0.2">
      <c r="A85" t="s">
        <v>333</v>
      </c>
      <c r="B85" t="s">
        <v>120</v>
      </c>
      <c r="C85" t="s">
        <v>93</v>
      </c>
      <c r="D85">
        <f>-LOG(F85)</f>
        <v>4.075633036665085</v>
      </c>
      <c r="E85">
        <v>0.52907490000000001</v>
      </c>
      <c r="F85" s="2">
        <v>8.4016960000000003E-5</v>
      </c>
      <c r="G85" t="s">
        <v>1506</v>
      </c>
      <c r="I85" s="7"/>
    </row>
    <row r="86" spans="1:9" x14ac:dyDescent="0.2">
      <c r="A86" t="s">
        <v>333</v>
      </c>
      <c r="B86" t="s">
        <v>120</v>
      </c>
      <c r="C86" t="s">
        <v>1376</v>
      </c>
      <c r="D86">
        <f>-LOG(F86)</f>
        <v>3.8191183531365986</v>
      </c>
      <c r="E86">
        <v>0.58496170000000003</v>
      </c>
      <c r="F86" s="2">
        <v>1.5166370000000001E-4</v>
      </c>
      <c r="G86" t="s">
        <v>1506</v>
      </c>
      <c r="I86" s="7"/>
    </row>
    <row r="87" spans="1:9" x14ac:dyDescent="0.2">
      <c r="A87" t="s">
        <v>333</v>
      </c>
      <c r="B87" t="s">
        <v>120</v>
      </c>
      <c r="C87" t="s">
        <v>1386</v>
      </c>
      <c r="D87">
        <f>-LOG(F87)</f>
        <v>3.6871594331089854</v>
      </c>
      <c r="E87">
        <v>0.57215740000000004</v>
      </c>
      <c r="F87" s="2">
        <v>2.0551360000000001E-4</v>
      </c>
      <c r="G87" t="s">
        <v>1506</v>
      </c>
      <c r="I87" s="7"/>
    </row>
    <row r="88" spans="1:9" x14ac:dyDescent="0.2">
      <c r="A88" t="s">
        <v>333</v>
      </c>
      <c r="B88" t="s">
        <v>120</v>
      </c>
      <c r="C88" t="s">
        <v>1362</v>
      </c>
      <c r="D88">
        <f>-LOG(F88)</f>
        <v>3.7321583318065783</v>
      </c>
      <c r="E88">
        <v>0.57656750000000001</v>
      </c>
      <c r="F88" s="2">
        <v>1.852856E-4</v>
      </c>
      <c r="G88" t="s">
        <v>1506</v>
      </c>
      <c r="I88" s="7"/>
    </row>
    <row r="89" spans="1:9" x14ac:dyDescent="0.2">
      <c r="A89" t="s">
        <v>337</v>
      </c>
      <c r="B89" t="s">
        <v>143</v>
      </c>
      <c r="C89" s="28">
        <v>45352</v>
      </c>
      <c r="D89">
        <f>-LOG(F89)</f>
        <v>5.7866623731119873</v>
      </c>
      <c r="E89">
        <v>0.58863960000000004</v>
      </c>
      <c r="F89" s="2">
        <v>1.6343219999999999E-6</v>
      </c>
      <c r="G89" t="s">
        <v>1508</v>
      </c>
      <c r="H89" s="2"/>
      <c r="I89" s="2"/>
    </row>
    <row r="90" spans="1:9" x14ac:dyDescent="0.2">
      <c r="A90" t="s">
        <v>335</v>
      </c>
      <c r="B90" t="s">
        <v>143</v>
      </c>
      <c r="C90" t="s">
        <v>141</v>
      </c>
      <c r="D90">
        <f>-LOG(F90)</f>
        <v>4.9660280927422633</v>
      </c>
      <c r="E90">
        <v>0.53341430000000001</v>
      </c>
      <c r="F90" s="2">
        <v>1.081364E-5</v>
      </c>
      <c r="G90" t="s">
        <v>1504</v>
      </c>
      <c r="H90" s="2"/>
    </row>
    <row r="91" spans="1:9" x14ac:dyDescent="0.2">
      <c r="A91" t="s">
        <v>333</v>
      </c>
      <c r="B91" t="s">
        <v>143</v>
      </c>
      <c r="C91" t="s">
        <v>1433</v>
      </c>
      <c r="D91">
        <f>-LOG(F91)</f>
        <v>4.8616527691919362</v>
      </c>
      <c r="E91">
        <v>0.52587830000000002</v>
      </c>
      <c r="F91" s="2">
        <v>1.3751409999999999E-5</v>
      </c>
      <c r="G91" t="s">
        <v>1505</v>
      </c>
      <c r="H91" s="2"/>
    </row>
    <row r="92" spans="1:9" x14ac:dyDescent="0.2">
      <c r="A92" t="s">
        <v>333</v>
      </c>
      <c r="B92" t="s">
        <v>143</v>
      </c>
      <c r="C92" t="s">
        <v>130</v>
      </c>
      <c r="D92">
        <f>-LOG(F92)</f>
        <v>5.8589885049967672</v>
      </c>
      <c r="E92">
        <v>0.59318139999999997</v>
      </c>
      <c r="F92" s="2">
        <v>1.3836030000000001E-6</v>
      </c>
      <c r="G92" t="s">
        <v>1505</v>
      </c>
      <c r="H92" s="2"/>
    </row>
    <row r="93" spans="1:9" x14ac:dyDescent="0.2">
      <c r="A93" t="s">
        <v>334</v>
      </c>
      <c r="B93" t="s">
        <v>143</v>
      </c>
      <c r="C93" t="s">
        <v>1426</v>
      </c>
      <c r="D93">
        <f>-LOG(F93)</f>
        <v>5.9219537443577694</v>
      </c>
      <c r="E93">
        <v>0.5380393</v>
      </c>
      <c r="F93" s="2">
        <v>1.1968680000000001E-6</v>
      </c>
      <c r="G93" t="s">
        <v>1504</v>
      </c>
      <c r="H93" s="2"/>
    </row>
    <row r="94" spans="1:9" x14ac:dyDescent="0.2">
      <c r="A94" t="s">
        <v>334</v>
      </c>
      <c r="B94" t="s">
        <v>143</v>
      </c>
      <c r="C94" t="s">
        <v>1428</v>
      </c>
      <c r="D94">
        <f>-LOG(F94)</f>
        <v>5.6992006759546454</v>
      </c>
      <c r="E94">
        <v>0.52289169999999996</v>
      </c>
      <c r="F94" s="2">
        <v>1.9989379999999998E-6</v>
      </c>
      <c r="G94" t="s">
        <v>1504</v>
      </c>
      <c r="H94" s="2"/>
    </row>
    <row r="95" spans="1:9" x14ac:dyDescent="0.2">
      <c r="A95" t="s">
        <v>335</v>
      </c>
      <c r="B95" t="s">
        <v>143</v>
      </c>
      <c r="C95" t="s">
        <v>100</v>
      </c>
      <c r="D95">
        <f>-LOG(F95)</f>
        <v>5.4756491923002493</v>
      </c>
      <c r="E95">
        <v>0.56852389999999997</v>
      </c>
      <c r="F95" s="2">
        <v>3.3446510000000001E-6</v>
      </c>
      <c r="G95" t="s">
        <v>1507</v>
      </c>
      <c r="H95" s="2"/>
    </row>
    <row r="96" spans="1:9" x14ac:dyDescent="0.2">
      <c r="A96" t="s">
        <v>333</v>
      </c>
      <c r="B96" t="s">
        <v>143</v>
      </c>
      <c r="C96" t="s">
        <v>353</v>
      </c>
      <c r="D96">
        <f>-LOG(F96)</f>
        <v>6.2058739000090721</v>
      </c>
      <c r="E96">
        <v>0.61427739999999997</v>
      </c>
      <c r="F96" s="2">
        <v>6.2248099999999997E-7</v>
      </c>
      <c r="G96" t="s">
        <v>1504</v>
      </c>
      <c r="H96" s="2"/>
    </row>
    <row r="97" spans="1:9" x14ac:dyDescent="0.2">
      <c r="A97" t="s">
        <v>331</v>
      </c>
      <c r="B97" t="s">
        <v>143</v>
      </c>
      <c r="C97" t="s">
        <v>137</v>
      </c>
      <c r="D97">
        <f>-LOG(F97)</f>
        <v>6.8298040206365069</v>
      </c>
      <c r="E97">
        <v>0.59513530000000003</v>
      </c>
      <c r="F97" s="2">
        <v>1.4797760000000001E-7</v>
      </c>
      <c r="G97" t="s">
        <v>1504</v>
      </c>
      <c r="H97" s="2"/>
    </row>
    <row r="98" spans="1:9" x14ac:dyDescent="0.2">
      <c r="A98" t="s">
        <v>333</v>
      </c>
      <c r="B98" t="s">
        <v>143</v>
      </c>
      <c r="C98" t="s">
        <v>1425</v>
      </c>
      <c r="D98">
        <f>-LOG(F98)</f>
        <v>4.6682818539601705</v>
      </c>
      <c r="E98">
        <v>0.51159379999999999</v>
      </c>
      <c r="F98" s="2">
        <v>2.1464369999999999E-5</v>
      </c>
      <c r="G98" t="s">
        <v>1505</v>
      </c>
      <c r="H98" s="2"/>
    </row>
    <row r="99" spans="1:9" x14ac:dyDescent="0.2">
      <c r="A99" t="s">
        <v>331</v>
      </c>
      <c r="B99" t="s">
        <v>143</v>
      </c>
      <c r="C99" t="s">
        <v>9</v>
      </c>
      <c r="D99">
        <f>-LOG(F99)</f>
        <v>6.6569594814446864</v>
      </c>
      <c r="E99">
        <v>0.58481740000000004</v>
      </c>
      <c r="F99" s="2">
        <v>2.2031320000000001E-7</v>
      </c>
      <c r="G99" t="s">
        <v>1505</v>
      </c>
      <c r="H99" s="2"/>
    </row>
    <row r="100" spans="1:9" x14ac:dyDescent="0.2">
      <c r="A100" t="s">
        <v>333</v>
      </c>
      <c r="B100" t="s">
        <v>143</v>
      </c>
      <c r="C100" t="s">
        <v>49</v>
      </c>
      <c r="D100">
        <f>-LOG(F100)</f>
        <v>7.6653209165220479</v>
      </c>
      <c r="E100">
        <v>0.69169639999999999</v>
      </c>
      <c r="F100" s="2">
        <v>2.1611210000000002E-8</v>
      </c>
      <c r="G100" t="s">
        <v>1505</v>
      </c>
      <c r="H100" s="2"/>
    </row>
    <row r="101" spans="1:9" x14ac:dyDescent="0.2">
      <c r="A101" t="s">
        <v>333</v>
      </c>
      <c r="B101" t="s">
        <v>143</v>
      </c>
      <c r="C101" t="s">
        <v>18</v>
      </c>
      <c r="D101">
        <f>-LOG(F101)</f>
        <v>5.6188785990422234</v>
      </c>
      <c r="E101">
        <v>0.57790710000000001</v>
      </c>
      <c r="F101" s="2">
        <v>2.4050350000000002E-6</v>
      </c>
      <c r="G101" t="s">
        <v>1505</v>
      </c>
      <c r="H101" s="2"/>
    </row>
    <row r="102" spans="1:9" x14ac:dyDescent="0.2">
      <c r="A102" t="s">
        <v>333</v>
      </c>
      <c r="B102" t="s">
        <v>143</v>
      </c>
      <c r="C102" t="s">
        <v>53</v>
      </c>
      <c r="D102">
        <f>-LOG(F102)</f>
        <v>8.143479608928855</v>
      </c>
      <c r="E102">
        <v>0.71351529999999996</v>
      </c>
      <c r="F102" s="2">
        <v>7.1865490000000003E-9</v>
      </c>
      <c r="G102" t="s">
        <v>1505</v>
      </c>
      <c r="H102" s="2"/>
    </row>
    <row r="103" spans="1:9" x14ac:dyDescent="0.2">
      <c r="A103" t="s">
        <v>333</v>
      </c>
      <c r="B103" t="s">
        <v>143</v>
      </c>
      <c r="C103" t="s">
        <v>7</v>
      </c>
      <c r="D103">
        <f>-LOG(F103)</f>
        <v>8.1839821373398181</v>
      </c>
      <c r="E103">
        <v>0.71529100000000001</v>
      </c>
      <c r="F103" s="2">
        <v>6.5466309999999997E-9</v>
      </c>
      <c r="G103" t="s">
        <v>1505</v>
      </c>
      <c r="H103" s="2"/>
    </row>
    <row r="104" spans="1:9" x14ac:dyDescent="0.2">
      <c r="A104" t="s">
        <v>333</v>
      </c>
      <c r="B104" t="s">
        <v>143</v>
      </c>
      <c r="C104" t="s">
        <v>97</v>
      </c>
      <c r="D104">
        <f>-LOG(F104)</f>
        <v>4.8845772239832197</v>
      </c>
      <c r="E104">
        <v>0.52754380000000001</v>
      </c>
      <c r="F104" s="2">
        <v>1.3044360000000001E-5</v>
      </c>
      <c r="G104" t="s">
        <v>1505</v>
      </c>
    </row>
    <row r="105" spans="1:9" x14ac:dyDescent="0.2">
      <c r="A105" t="s">
        <v>333</v>
      </c>
      <c r="B105" t="s">
        <v>143</v>
      </c>
      <c r="C105" t="s">
        <v>15</v>
      </c>
      <c r="D105">
        <f>-LOG(F105)</f>
        <v>5.921854332334795</v>
      </c>
      <c r="E105">
        <v>0.59708850000000002</v>
      </c>
      <c r="F105" s="2">
        <v>1.197142E-6</v>
      </c>
      <c r="G105" t="s">
        <v>1505</v>
      </c>
    </row>
    <row r="106" spans="1:9" x14ac:dyDescent="0.2">
      <c r="A106" t="s">
        <v>331</v>
      </c>
      <c r="B106" t="s">
        <v>143</v>
      </c>
      <c r="C106" t="s">
        <v>44</v>
      </c>
      <c r="D106">
        <f>-LOG(F106)</f>
        <v>6.6180483768321237</v>
      </c>
      <c r="E106">
        <v>0.58245979999999997</v>
      </c>
      <c r="F106" s="2">
        <v>2.4096369999999998E-7</v>
      </c>
      <c r="G106" t="s">
        <v>1505</v>
      </c>
    </row>
    <row r="107" spans="1:9" x14ac:dyDescent="0.2">
      <c r="A107" t="s">
        <v>333</v>
      </c>
      <c r="B107" t="s">
        <v>143</v>
      </c>
      <c r="C107" t="s">
        <v>1424</v>
      </c>
      <c r="D107">
        <f>-LOG(F107)</f>
        <v>5.4911181403072122</v>
      </c>
      <c r="E107">
        <v>0.56954729999999998</v>
      </c>
      <c r="F107" s="2">
        <v>3.2276159999999998E-6</v>
      </c>
      <c r="G107" t="s">
        <v>1504</v>
      </c>
      <c r="I107" s="7"/>
    </row>
    <row r="108" spans="1:9" x14ac:dyDescent="0.2">
      <c r="A108" t="s">
        <v>334</v>
      </c>
      <c r="B108" t="s">
        <v>143</v>
      </c>
      <c r="C108" t="s">
        <v>128</v>
      </c>
      <c r="D108">
        <f>-LOG(F108)</f>
        <v>8.4480326946571793</v>
      </c>
      <c r="E108">
        <v>0.68039179999999999</v>
      </c>
      <c r="F108" s="2">
        <v>3.5642429999999998E-9</v>
      </c>
      <c r="G108" t="s">
        <v>1506</v>
      </c>
      <c r="I108" s="7"/>
    </row>
    <row r="109" spans="1:9" x14ac:dyDescent="0.2">
      <c r="A109" t="s">
        <v>331</v>
      </c>
      <c r="B109" t="s">
        <v>143</v>
      </c>
      <c r="C109" t="s">
        <v>136</v>
      </c>
      <c r="D109">
        <f>-LOG(F109)</f>
        <v>6.6772303273937208</v>
      </c>
      <c r="E109">
        <v>0.58604049999999996</v>
      </c>
      <c r="F109" s="2">
        <v>2.1026629999999999E-7</v>
      </c>
      <c r="G109" t="s">
        <v>310</v>
      </c>
      <c r="I109" s="7"/>
    </row>
    <row r="110" spans="1:9" x14ac:dyDescent="0.2">
      <c r="A110" t="s">
        <v>333</v>
      </c>
      <c r="B110" t="s">
        <v>143</v>
      </c>
      <c r="C110" t="s">
        <v>131</v>
      </c>
      <c r="D110">
        <f>-LOG(F110)</f>
        <v>5.5345311905483294</v>
      </c>
      <c r="E110">
        <v>0.57240630000000003</v>
      </c>
      <c r="F110" s="2">
        <v>2.9205779999999999E-6</v>
      </c>
      <c r="G110" t="s">
        <v>310</v>
      </c>
      <c r="I110" s="7"/>
    </row>
    <row r="111" spans="1:9" x14ac:dyDescent="0.2">
      <c r="A111" t="s">
        <v>333</v>
      </c>
      <c r="B111" t="s">
        <v>143</v>
      </c>
      <c r="C111" t="s">
        <v>1390</v>
      </c>
      <c r="D111">
        <f>-LOG(F111)</f>
        <v>6.3355052583073572</v>
      </c>
      <c r="E111">
        <v>0.62187709999999996</v>
      </c>
      <c r="F111" s="2">
        <v>4.6184340000000001E-7</v>
      </c>
      <c r="G111" t="s">
        <v>1505</v>
      </c>
      <c r="I111" s="7"/>
    </row>
    <row r="112" spans="1:9" x14ac:dyDescent="0.2">
      <c r="A112" t="s">
        <v>332</v>
      </c>
      <c r="B112" t="s">
        <v>143</v>
      </c>
      <c r="C112" t="s">
        <v>1430</v>
      </c>
      <c r="D112">
        <f>-LOG(F112)</f>
        <v>5.4461351704335215</v>
      </c>
      <c r="E112">
        <v>0.50510880000000002</v>
      </c>
      <c r="F112" s="2">
        <v>3.5798500000000001E-6</v>
      </c>
      <c r="G112" t="s">
        <v>1507</v>
      </c>
      <c r="I112" s="7"/>
    </row>
    <row r="113" spans="1:9" x14ac:dyDescent="0.2">
      <c r="A113" t="s">
        <v>332</v>
      </c>
      <c r="B113" t="s">
        <v>143</v>
      </c>
      <c r="C113" t="s">
        <v>351</v>
      </c>
      <c r="D113">
        <f>-LOG(F113)</f>
        <v>5.8294440617474441</v>
      </c>
      <c r="E113">
        <v>0.53180510000000003</v>
      </c>
      <c r="F113" s="2">
        <v>1.481003E-6</v>
      </c>
      <c r="G113" t="s">
        <v>1507</v>
      </c>
      <c r="I113" s="7"/>
    </row>
    <row r="114" spans="1:9" x14ac:dyDescent="0.2">
      <c r="A114" t="s">
        <v>332</v>
      </c>
      <c r="B114" t="s">
        <v>143</v>
      </c>
      <c r="C114" t="s">
        <v>11</v>
      </c>
      <c r="D114">
        <f>-LOG(F114)</f>
        <v>5.6655002080320438</v>
      </c>
      <c r="E114">
        <v>0.5205592</v>
      </c>
      <c r="F114" s="2">
        <v>2.1602289999999998E-6</v>
      </c>
      <c r="G114" t="s">
        <v>1507</v>
      </c>
      <c r="I114" s="7"/>
    </row>
    <row r="115" spans="1:9" x14ac:dyDescent="0.2">
      <c r="A115" t="s">
        <v>332</v>
      </c>
      <c r="B115" t="s">
        <v>143</v>
      </c>
      <c r="C115" t="s">
        <v>20</v>
      </c>
      <c r="D115">
        <f>-LOG(F115)</f>
        <v>5.4438727000082787</v>
      </c>
      <c r="E115">
        <v>0.50494700000000003</v>
      </c>
      <c r="F115" s="2">
        <v>3.598548E-6</v>
      </c>
      <c r="G115" t="s">
        <v>1507</v>
      </c>
      <c r="I115" s="7"/>
    </row>
    <row r="116" spans="1:9" x14ac:dyDescent="0.2">
      <c r="A116" t="s">
        <v>334</v>
      </c>
      <c r="B116" t="s">
        <v>143</v>
      </c>
      <c r="C116" t="s">
        <v>17</v>
      </c>
      <c r="D116">
        <f>-LOG(F116)</f>
        <v>6.2573240339276124</v>
      </c>
      <c r="E116">
        <v>0.55997989999999997</v>
      </c>
      <c r="F116" s="2">
        <v>5.5293739999999997E-7</v>
      </c>
      <c r="G116" t="s">
        <v>1507</v>
      </c>
      <c r="I116" s="7"/>
    </row>
    <row r="117" spans="1:9" x14ac:dyDescent="0.2">
      <c r="A117" t="s">
        <v>333</v>
      </c>
      <c r="B117" t="s">
        <v>143</v>
      </c>
      <c r="C117" t="s">
        <v>1427</v>
      </c>
      <c r="D117">
        <f>-LOG(F117)</f>
        <v>5.0151104606407602</v>
      </c>
      <c r="E117">
        <v>0.53691650000000002</v>
      </c>
      <c r="F117" s="2">
        <v>9.6580520000000003E-6</v>
      </c>
      <c r="G117" t="s">
        <v>1507</v>
      </c>
      <c r="I117" s="7"/>
    </row>
    <row r="118" spans="1:9" x14ac:dyDescent="0.2">
      <c r="A118" t="s">
        <v>335</v>
      </c>
      <c r="B118" t="s">
        <v>143</v>
      </c>
      <c r="C118" t="s">
        <v>340</v>
      </c>
      <c r="D118">
        <f>-LOG(F118)</f>
        <v>4.6245443485915656</v>
      </c>
      <c r="E118">
        <v>0.50830359999999997</v>
      </c>
      <c r="F118" s="2">
        <v>2.3738629999999999E-5</v>
      </c>
      <c r="G118" t="s">
        <v>1507</v>
      </c>
      <c r="I118" s="7"/>
    </row>
    <row r="119" spans="1:9" x14ac:dyDescent="0.2">
      <c r="A119" t="s">
        <v>335</v>
      </c>
      <c r="B119" t="s">
        <v>143</v>
      </c>
      <c r="C119" t="s">
        <v>339</v>
      </c>
      <c r="D119">
        <f>-LOG(F119)</f>
        <v>6.0778850067237409</v>
      </c>
      <c r="E119">
        <v>0.54836799999999997</v>
      </c>
      <c r="F119" s="2">
        <v>8.3582429999999996E-7</v>
      </c>
      <c r="G119" t="s">
        <v>1507</v>
      </c>
      <c r="I119" s="7"/>
    </row>
    <row r="120" spans="1:9" x14ac:dyDescent="0.2">
      <c r="A120" t="s">
        <v>332</v>
      </c>
      <c r="B120" t="s">
        <v>143</v>
      </c>
      <c r="C120" t="s">
        <v>123</v>
      </c>
      <c r="D120">
        <f>-LOG(F120)</f>
        <v>6.6481246849684457</v>
      </c>
      <c r="E120">
        <v>0.5842832</v>
      </c>
      <c r="F120" s="2">
        <v>2.248409E-7</v>
      </c>
      <c r="G120" t="s">
        <v>1507</v>
      </c>
      <c r="I120" s="7"/>
    </row>
    <row r="121" spans="1:9" x14ac:dyDescent="0.2">
      <c r="A121" t="s">
        <v>335</v>
      </c>
      <c r="B121" t="s">
        <v>143</v>
      </c>
      <c r="C121" t="s">
        <v>16</v>
      </c>
      <c r="D121">
        <f>-LOG(F121)</f>
        <v>5.7770997077610788</v>
      </c>
      <c r="E121">
        <v>0.52824210000000005</v>
      </c>
      <c r="F121" s="2">
        <v>1.6707069999999999E-6</v>
      </c>
      <c r="G121" t="s">
        <v>1507</v>
      </c>
      <c r="I121" s="7"/>
    </row>
    <row r="122" spans="1:9" x14ac:dyDescent="0.2">
      <c r="A122" t="s">
        <v>334</v>
      </c>
      <c r="B122" t="s">
        <v>143</v>
      </c>
      <c r="C122" t="s">
        <v>8</v>
      </c>
      <c r="D122">
        <f>-LOG(F122)</f>
        <v>7.5507955318409561</v>
      </c>
      <c r="E122">
        <v>0.63555550000000005</v>
      </c>
      <c r="F122" s="2">
        <v>2.813225E-8</v>
      </c>
      <c r="G122" t="s">
        <v>1507</v>
      </c>
      <c r="I122" s="7"/>
    </row>
    <row r="123" spans="1:9" x14ac:dyDescent="0.2">
      <c r="A123" t="s">
        <v>333</v>
      </c>
      <c r="B123" t="s">
        <v>143</v>
      </c>
      <c r="C123" t="s">
        <v>60</v>
      </c>
      <c r="D123">
        <f>-LOG(F123)</f>
        <v>5.3083309715868827</v>
      </c>
      <c r="E123">
        <v>0.55729819999999997</v>
      </c>
      <c r="F123" s="2">
        <v>4.9166469999999999E-6</v>
      </c>
      <c r="G123" t="s">
        <v>1505</v>
      </c>
      <c r="I123" s="7"/>
    </row>
    <row r="124" spans="1:9" x14ac:dyDescent="0.2">
      <c r="A124" t="s">
        <v>333</v>
      </c>
      <c r="B124" t="s">
        <v>143</v>
      </c>
      <c r="C124" t="s">
        <v>546</v>
      </c>
      <c r="D124">
        <f>-LOG(F124)</f>
        <v>7.3154176276428124</v>
      </c>
      <c r="E124">
        <v>0.6746839</v>
      </c>
      <c r="F124" s="2">
        <v>4.83707E-8</v>
      </c>
      <c r="G124" t="s">
        <v>1504</v>
      </c>
      <c r="H124" s="2"/>
      <c r="I124" s="7"/>
    </row>
    <row r="125" spans="1:9" x14ac:dyDescent="0.2">
      <c r="A125" t="s">
        <v>331</v>
      </c>
      <c r="B125" t="s">
        <v>143</v>
      </c>
      <c r="C125" t="s">
        <v>1429</v>
      </c>
      <c r="D125">
        <f>-LOG(F125)</f>
        <v>5.923921626838049</v>
      </c>
      <c r="E125">
        <v>0.53817110000000001</v>
      </c>
      <c r="F125" s="2">
        <v>1.191457E-6</v>
      </c>
      <c r="G125" t="s">
        <v>1504</v>
      </c>
      <c r="H125" s="2"/>
      <c r="I125" s="7"/>
    </row>
    <row r="126" spans="1:9" x14ac:dyDescent="0.2">
      <c r="A126" t="s">
        <v>337</v>
      </c>
      <c r="B126" t="s">
        <v>143</v>
      </c>
      <c r="C126" t="s">
        <v>1432</v>
      </c>
      <c r="D126">
        <f>-LOG(F126)</f>
        <v>5.0404236097356545</v>
      </c>
      <c r="E126">
        <v>0.53871239999999998</v>
      </c>
      <c r="F126" s="2">
        <v>9.1112169999999999E-6</v>
      </c>
      <c r="G126" t="s">
        <v>1504</v>
      </c>
      <c r="H126" s="2"/>
      <c r="I126" s="7"/>
    </row>
    <row r="127" spans="1:9" x14ac:dyDescent="0.2">
      <c r="A127" t="s">
        <v>337</v>
      </c>
      <c r="B127" t="s">
        <v>143</v>
      </c>
      <c r="C127" t="s">
        <v>1431</v>
      </c>
      <c r="D127">
        <f>-LOG(F127)</f>
        <v>5.5097300365532833</v>
      </c>
      <c r="E127">
        <v>0.57077529999999999</v>
      </c>
      <c r="F127" s="2">
        <v>3.0922170000000001E-6</v>
      </c>
      <c r="G127" t="s">
        <v>1504</v>
      </c>
      <c r="H127" s="2"/>
      <c r="I127" s="7"/>
    </row>
    <row r="128" spans="1:9" x14ac:dyDescent="0.2">
      <c r="A128" t="s">
        <v>333</v>
      </c>
      <c r="B128" t="s">
        <v>143</v>
      </c>
      <c r="C128" t="s">
        <v>142</v>
      </c>
      <c r="D128">
        <f>-LOG(F128)</f>
        <v>6.6657727039842287</v>
      </c>
      <c r="E128">
        <v>0.64056930000000001</v>
      </c>
      <c r="F128" s="2">
        <v>2.158874E-7</v>
      </c>
      <c r="G128" t="s">
        <v>1504</v>
      </c>
      <c r="H128" s="2"/>
      <c r="I128" s="7"/>
    </row>
    <row r="129" spans="1:9" x14ac:dyDescent="0.2">
      <c r="A129" t="s">
        <v>331</v>
      </c>
      <c r="B129" t="s">
        <v>143</v>
      </c>
      <c r="C129" t="s">
        <v>22</v>
      </c>
      <c r="D129">
        <f>-LOG(F129)</f>
        <v>7.979824824228583</v>
      </c>
      <c r="E129">
        <v>0.65771310000000005</v>
      </c>
      <c r="F129" s="2">
        <v>1.047551E-8</v>
      </c>
      <c r="G129" t="s">
        <v>1505</v>
      </c>
      <c r="I129" s="7"/>
    </row>
    <row r="130" spans="1:9" x14ac:dyDescent="0.2">
      <c r="A130" t="s">
        <v>333</v>
      </c>
      <c r="B130" t="s">
        <v>1500</v>
      </c>
      <c r="C130" t="s">
        <v>126</v>
      </c>
      <c r="D130">
        <f>-LOG(F130)</f>
        <v>5.4295354036348762</v>
      </c>
      <c r="E130">
        <v>0.52069100000000001</v>
      </c>
      <c r="F130" s="2">
        <v>3.7193289999999999E-6</v>
      </c>
      <c r="G130" t="s">
        <v>1507</v>
      </c>
      <c r="I130" s="7"/>
    </row>
    <row r="131" spans="1:9" x14ac:dyDescent="0.2">
      <c r="A131" t="s">
        <v>333</v>
      </c>
      <c r="B131" t="s">
        <v>1500</v>
      </c>
      <c r="C131" t="s">
        <v>18</v>
      </c>
      <c r="D131">
        <f>-LOG(F131)</f>
        <v>5.4157068911696991</v>
      </c>
      <c r="E131">
        <v>0.51979240000000004</v>
      </c>
      <c r="F131" s="2">
        <v>3.8396630000000003E-6</v>
      </c>
      <c r="G131" t="s">
        <v>1505</v>
      </c>
      <c r="H131" s="2"/>
      <c r="I131" s="2"/>
    </row>
    <row r="132" spans="1:9" x14ac:dyDescent="0.2">
      <c r="A132" t="s">
        <v>331</v>
      </c>
      <c r="B132" t="s">
        <v>1500</v>
      </c>
      <c r="C132" t="s">
        <v>7</v>
      </c>
      <c r="D132">
        <f>-LOG(F132)</f>
        <v>6.695012128015069</v>
      </c>
      <c r="E132">
        <v>0.5426204</v>
      </c>
      <c r="F132" s="2">
        <v>2.01831E-7</v>
      </c>
      <c r="G132" t="s">
        <v>1505</v>
      </c>
      <c r="H132" s="2"/>
      <c r="I132" s="7"/>
    </row>
    <row r="133" spans="1:9" x14ac:dyDescent="0.2">
      <c r="A133" t="s">
        <v>333</v>
      </c>
      <c r="B133" t="s">
        <v>1500</v>
      </c>
      <c r="C133" t="s">
        <v>1509</v>
      </c>
      <c r="D133">
        <f>-LOG(F133)</f>
        <v>8.4480458543981616</v>
      </c>
      <c r="E133">
        <v>0.68153909999999995</v>
      </c>
      <c r="F133" s="2">
        <v>3.5641350000000001E-9</v>
      </c>
      <c r="G133" t="s">
        <v>1505</v>
      </c>
      <c r="H133" s="2"/>
      <c r="I133" s="2"/>
    </row>
    <row r="134" spans="1:9" x14ac:dyDescent="0.2">
      <c r="A134" t="s">
        <v>332</v>
      </c>
      <c r="B134" t="s">
        <v>1500</v>
      </c>
      <c r="C134" t="s">
        <v>14</v>
      </c>
      <c r="D134">
        <f>-LOG(F134)</f>
        <v>8.0823688415522241</v>
      </c>
      <c r="E134">
        <v>0.61764359999999996</v>
      </c>
      <c r="F134" s="2">
        <v>8.2723930000000008E-9</v>
      </c>
      <c r="G134" t="s">
        <v>1507</v>
      </c>
      <c r="H134" s="2"/>
    </row>
    <row r="135" spans="1:9" x14ac:dyDescent="0.2">
      <c r="A135" t="s">
        <v>333</v>
      </c>
      <c r="B135" t="s">
        <v>1500</v>
      </c>
      <c r="C135" t="s">
        <v>159</v>
      </c>
      <c r="D135">
        <f>-LOG(F135)</f>
        <v>5.1556247307660392</v>
      </c>
      <c r="E135">
        <v>0.50257459999999998</v>
      </c>
      <c r="F135" s="2">
        <v>6.9883599999999996E-6</v>
      </c>
      <c r="G135" t="s">
        <v>1508</v>
      </c>
      <c r="H135" s="2"/>
      <c r="I135" s="2"/>
    </row>
    <row r="136" spans="1:9" x14ac:dyDescent="0.2">
      <c r="A136" t="s">
        <v>337</v>
      </c>
      <c r="B136" t="s">
        <v>1500</v>
      </c>
      <c r="C136" t="s">
        <v>554</v>
      </c>
      <c r="D136">
        <f>-LOG(F136)</f>
        <v>5.4566748620089154</v>
      </c>
      <c r="E136">
        <v>0.52244970000000002</v>
      </c>
      <c r="F136" s="2">
        <v>3.494018E-6</v>
      </c>
      <c r="G136" t="s">
        <v>1506</v>
      </c>
      <c r="H136" s="2"/>
      <c r="I136" s="2"/>
    </row>
    <row r="137" spans="1:9" x14ac:dyDescent="0.2">
      <c r="A137" t="s">
        <v>333</v>
      </c>
      <c r="B137" t="s">
        <v>26</v>
      </c>
      <c r="C137" t="s">
        <v>1437</v>
      </c>
      <c r="D137">
        <f>-LOG(F137)</f>
        <v>5.5418765090525905</v>
      </c>
      <c r="E137">
        <v>0.65471559999999995</v>
      </c>
      <c r="F137" s="2">
        <v>2.8715969999999999E-6</v>
      </c>
      <c r="G137" t="s">
        <v>1504</v>
      </c>
      <c r="H137" s="2"/>
      <c r="I137" s="2"/>
    </row>
    <row r="138" spans="1:9" x14ac:dyDescent="0.2">
      <c r="A138" t="s">
        <v>337</v>
      </c>
      <c r="B138" t="s">
        <v>26</v>
      </c>
      <c r="C138" t="s">
        <v>1435</v>
      </c>
      <c r="D138">
        <f>-LOG(F138)</f>
        <v>4.3426409165072375</v>
      </c>
      <c r="E138">
        <v>0.5653764</v>
      </c>
      <c r="F138" s="2">
        <v>4.5431710000000001E-5</v>
      </c>
      <c r="G138" t="s">
        <v>1508</v>
      </c>
      <c r="H138" s="2"/>
      <c r="I138" s="2"/>
    </row>
    <row r="139" spans="1:9" x14ac:dyDescent="0.2">
      <c r="A139" t="s">
        <v>337</v>
      </c>
      <c r="B139" t="s">
        <v>26</v>
      </c>
      <c r="C139" t="s">
        <v>34</v>
      </c>
      <c r="D139">
        <f>-LOG(F139)</f>
        <v>6.0653900604845417</v>
      </c>
      <c r="E139">
        <v>0.68771519999999997</v>
      </c>
      <c r="F139" s="2">
        <v>8.602208E-7</v>
      </c>
      <c r="G139" t="s">
        <v>1504</v>
      </c>
      <c r="H139" s="2"/>
    </row>
    <row r="140" spans="1:9" x14ac:dyDescent="0.2">
      <c r="A140" t="s">
        <v>331</v>
      </c>
      <c r="B140" t="s">
        <v>26</v>
      </c>
      <c r="C140" t="s">
        <v>33</v>
      </c>
      <c r="D140">
        <f>-LOG(F140)</f>
        <v>7.5262214571199042</v>
      </c>
      <c r="E140">
        <v>0.71380980000000005</v>
      </c>
      <c r="F140" s="2">
        <v>2.9769980000000001E-8</v>
      </c>
      <c r="G140" t="s">
        <v>1504</v>
      </c>
      <c r="H140" s="2"/>
    </row>
    <row r="141" spans="1:9" x14ac:dyDescent="0.2">
      <c r="A141" t="s">
        <v>333</v>
      </c>
      <c r="B141" t="s">
        <v>26</v>
      </c>
      <c r="C141" t="s">
        <v>126</v>
      </c>
      <c r="D141">
        <f>-LOG(F141)</f>
        <v>4.1628714756102863</v>
      </c>
      <c r="E141">
        <v>0.55012269999999996</v>
      </c>
      <c r="F141" s="2">
        <v>6.8727179999999993E-5</v>
      </c>
      <c r="G141" t="s">
        <v>1507</v>
      </c>
      <c r="H141" s="2"/>
    </row>
    <row r="142" spans="1:9" x14ac:dyDescent="0.2">
      <c r="A142" t="s">
        <v>334</v>
      </c>
      <c r="B142" t="s">
        <v>26</v>
      </c>
      <c r="C142" t="s">
        <v>46</v>
      </c>
      <c r="D142">
        <f>-LOG(F142)</f>
        <v>4.6328788105317242</v>
      </c>
      <c r="E142">
        <v>0.58891959999999999</v>
      </c>
      <c r="F142" s="2">
        <v>2.3287410000000001E-5</v>
      </c>
      <c r="G142" t="s">
        <v>1504</v>
      </c>
      <c r="H142" s="2"/>
    </row>
    <row r="143" spans="1:9" x14ac:dyDescent="0.2">
      <c r="A143" t="s">
        <v>331</v>
      </c>
      <c r="B143" t="s">
        <v>26</v>
      </c>
      <c r="C143" t="s">
        <v>29</v>
      </c>
      <c r="D143">
        <f>-LOG(F143)</f>
        <v>5.6999439151632902</v>
      </c>
      <c r="E143">
        <v>0.60180089999999997</v>
      </c>
      <c r="F143" s="2">
        <v>1.9955199999999999E-6</v>
      </c>
      <c r="G143" t="s">
        <v>1505</v>
      </c>
      <c r="H143" s="2"/>
    </row>
    <row r="144" spans="1:9" x14ac:dyDescent="0.2">
      <c r="A144" t="s">
        <v>331</v>
      </c>
      <c r="B144" t="s">
        <v>26</v>
      </c>
      <c r="C144" t="s">
        <v>9</v>
      </c>
      <c r="D144">
        <f>-LOG(F144)</f>
        <v>5.8763198249094204</v>
      </c>
      <c r="E144">
        <v>0.6142493</v>
      </c>
      <c r="F144" s="2">
        <v>1.3294750000000001E-6</v>
      </c>
      <c r="G144" t="s">
        <v>1505</v>
      </c>
      <c r="H144" s="2"/>
    </row>
    <row r="145" spans="1:9" x14ac:dyDescent="0.2">
      <c r="A145" t="s">
        <v>333</v>
      </c>
      <c r="B145" t="s">
        <v>26</v>
      </c>
      <c r="C145" t="s">
        <v>49</v>
      </c>
      <c r="D145">
        <f>-LOG(F145)</f>
        <v>5.7900937605238774</v>
      </c>
      <c r="E145">
        <v>0.67077549999999997</v>
      </c>
      <c r="F145" s="2">
        <v>1.62146E-6</v>
      </c>
      <c r="G145" t="s">
        <v>1505</v>
      </c>
      <c r="H145" s="2"/>
    </row>
    <row r="146" spans="1:9" x14ac:dyDescent="0.2">
      <c r="A146" t="s">
        <v>333</v>
      </c>
      <c r="B146" t="s">
        <v>26</v>
      </c>
      <c r="C146" t="s">
        <v>18</v>
      </c>
      <c r="D146">
        <f>-LOG(F146)</f>
        <v>6.5621294680129836</v>
      </c>
      <c r="E146">
        <v>0.71610620000000003</v>
      </c>
      <c r="F146" s="2">
        <v>2.740757E-7</v>
      </c>
      <c r="G146" t="s">
        <v>1505</v>
      </c>
      <c r="H146" s="2"/>
    </row>
    <row r="147" spans="1:9" x14ac:dyDescent="0.2">
      <c r="A147" t="s">
        <v>333</v>
      </c>
      <c r="B147" t="s">
        <v>26</v>
      </c>
      <c r="C147" t="s">
        <v>25</v>
      </c>
      <c r="D147">
        <f>-LOG(F147)</f>
        <v>4.5053418051215903</v>
      </c>
      <c r="E147">
        <v>0.57873549999999996</v>
      </c>
      <c r="F147" s="2">
        <v>3.1236199999999997E-5</v>
      </c>
      <c r="G147" t="s">
        <v>1505</v>
      </c>
      <c r="H147" s="2"/>
    </row>
    <row r="148" spans="1:9" x14ac:dyDescent="0.2">
      <c r="A148" t="s">
        <v>333</v>
      </c>
      <c r="B148" t="s">
        <v>26</v>
      </c>
      <c r="C148" t="s">
        <v>55</v>
      </c>
      <c r="D148">
        <f>-LOG(F148)</f>
        <v>5.9323679382693708</v>
      </c>
      <c r="E148">
        <v>0.67964170000000002</v>
      </c>
      <c r="F148" s="2">
        <v>1.1685089999999999E-6</v>
      </c>
      <c r="G148" t="s">
        <v>1505</v>
      </c>
      <c r="H148" s="2"/>
    </row>
    <row r="149" spans="1:9" x14ac:dyDescent="0.2">
      <c r="A149" t="s">
        <v>333</v>
      </c>
      <c r="B149" t="s">
        <v>26</v>
      </c>
      <c r="C149" t="s">
        <v>53</v>
      </c>
      <c r="D149">
        <f>-LOG(F149)</f>
        <v>4.9375203032270036</v>
      </c>
      <c r="E149">
        <v>0.61226060000000004</v>
      </c>
      <c r="F149" s="2">
        <v>1.1547280000000001E-5</v>
      </c>
      <c r="G149" t="s">
        <v>1505</v>
      </c>
      <c r="H149" s="2"/>
    </row>
    <row r="150" spans="1:9" x14ac:dyDescent="0.2">
      <c r="A150" t="s">
        <v>333</v>
      </c>
      <c r="B150" t="s">
        <v>26</v>
      </c>
      <c r="C150" t="s">
        <v>1434</v>
      </c>
      <c r="D150">
        <f>-LOG(F150)</f>
        <v>4.5523518028201506</v>
      </c>
      <c r="E150">
        <v>0.58251839999999999</v>
      </c>
      <c r="F150" s="2">
        <v>2.8031619999999999E-5</v>
      </c>
      <c r="G150" t="s">
        <v>1504</v>
      </c>
      <c r="H150" s="2"/>
    </row>
    <row r="151" spans="1:9" x14ac:dyDescent="0.2">
      <c r="A151" t="s">
        <v>333</v>
      </c>
      <c r="B151" t="s">
        <v>26</v>
      </c>
      <c r="C151" t="s">
        <v>7</v>
      </c>
      <c r="D151">
        <f>-LOG(F151)</f>
        <v>7.7267148500500609</v>
      </c>
      <c r="E151" s="2">
        <v>0.77295749999999996</v>
      </c>
      <c r="F151" s="2">
        <v>1.876226E-8</v>
      </c>
      <c r="G151" t="s">
        <v>1505</v>
      </c>
    </row>
    <row r="152" spans="1:9" x14ac:dyDescent="0.2">
      <c r="A152" t="s">
        <v>334</v>
      </c>
      <c r="B152" t="s">
        <v>26</v>
      </c>
      <c r="C152" t="s">
        <v>35</v>
      </c>
      <c r="D152">
        <f>-LOG(F152)</f>
        <v>5.5813078538181742</v>
      </c>
      <c r="E152">
        <v>0.65731819999999996</v>
      </c>
      <c r="F152" s="2">
        <v>2.622359E-6</v>
      </c>
      <c r="G152" t="s">
        <v>1504</v>
      </c>
    </row>
    <row r="153" spans="1:9" x14ac:dyDescent="0.2">
      <c r="A153" t="s">
        <v>331</v>
      </c>
      <c r="B153" t="s">
        <v>26</v>
      </c>
      <c r="C153" t="s">
        <v>44</v>
      </c>
      <c r="D153">
        <f>-LOG(F153)</f>
        <v>5.0550085637427555</v>
      </c>
      <c r="E153">
        <v>0.55291290000000004</v>
      </c>
      <c r="F153" s="2">
        <v>8.8103150000000004E-6</v>
      </c>
      <c r="G153" t="s">
        <v>1505</v>
      </c>
    </row>
    <row r="154" spans="1:9" x14ac:dyDescent="0.2">
      <c r="A154" t="s">
        <v>333</v>
      </c>
      <c r="B154" t="s">
        <v>26</v>
      </c>
      <c r="C154" t="s">
        <v>1438</v>
      </c>
      <c r="D154">
        <f>-LOG(F154)</f>
        <v>4.09000567224225</v>
      </c>
      <c r="E154">
        <v>0.54378850000000001</v>
      </c>
      <c r="F154" s="2">
        <v>8.1281989999999998E-5</v>
      </c>
      <c r="G154" t="s">
        <v>1504</v>
      </c>
      <c r="I154" s="7"/>
    </row>
    <row r="155" spans="1:9" x14ac:dyDescent="0.2">
      <c r="A155" t="s">
        <v>333</v>
      </c>
      <c r="B155" t="s">
        <v>26</v>
      </c>
      <c r="C155" t="s">
        <v>949</v>
      </c>
      <c r="D155">
        <f>-LOG(F155)</f>
        <v>4.214462821078838</v>
      </c>
      <c r="E155">
        <v>0.55455429999999994</v>
      </c>
      <c r="F155" s="2">
        <v>6.1029129999999997E-5</v>
      </c>
      <c r="G155" t="s">
        <v>310</v>
      </c>
      <c r="I155" s="7"/>
    </row>
    <row r="156" spans="1:9" x14ac:dyDescent="0.2">
      <c r="A156" t="s">
        <v>335</v>
      </c>
      <c r="B156" t="s">
        <v>26</v>
      </c>
      <c r="C156" t="s">
        <v>12</v>
      </c>
      <c r="D156">
        <f>-LOG(F156)</f>
        <v>4.5260105609905583</v>
      </c>
      <c r="E156">
        <v>0.58040290000000005</v>
      </c>
      <c r="F156" s="2">
        <v>2.9784439999999998E-5</v>
      </c>
      <c r="G156" t="s">
        <v>1507</v>
      </c>
      <c r="I156" s="7"/>
    </row>
    <row r="157" spans="1:9" x14ac:dyDescent="0.2">
      <c r="A157" t="s">
        <v>333</v>
      </c>
      <c r="B157" t="s">
        <v>26</v>
      </c>
      <c r="C157" t="s">
        <v>60</v>
      </c>
      <c r="D157">
        <f>-LOG(F157)</f>
        <v>4.3789331368136608</v>
      </c>
      <c r="E157">
        <v>0.56839260000000003</v>
      </c>
      <c r="F157" s="2">
        <v>4.1789470000000002E-5</v>
      </c>
      <c r="G157" t="s">
        <v>1505</v>
      </c>
      <c r="H157" s="2"/>
      <c r="I157" s="7"/>
    </row>
    <row r="158" spans="1:9" x14ac:dyDescent="0.2">
      <c r="A158" t="s">
        <v>334</v>
      </c>
      <c r="B158" t="s">
        <v>26</v>
      </c>
      <c r="C158" t="s">
        <v>19</v>
      </c>
      <c r="D158">
        <f>-LOG(F158)</f>
        <v>6.26690108442794</v>
      </c>
      <c r="E158">
        <v>0.64049179999999994</v>
      </c>
      <c r="F158" s="2">
        <v>5.4087749999999999E-7</v>
      </c>
      <c r="G158" t="s">
        <v>1504</v>
      </c>
      <c r="H158" s="2"/>
      <c r="I158" s="7"/>
    </row>
    <row r="159" spans="1:9" x14ac:dyDescent="0.2">
      <c r="A159" t="s">
        <v>331</v>
      </c>
      <c r="B159" t="s">
        <v>26</v>
      </c>
      <c r="C159" t="s">
        <v>22</v>
      </c>
      <c r="D159">
        <f>-LOG(F159)</f>
        <v>6.5631608262047321</v>
      </c>
      <c r="E159">
        <v>0.65923379999999998</v>
      </c>
      <c r="F159" s="2">
        <v>2.7342560000000001E-7</v>
      </c>
      <c r="G159" t="s">
        <v>1505</v>
      </c>
      <c r="I159" s="7"/>
    </row>
    <row r="160" spans="1:9" x14ac:dyDescent="0.2">
      <c r="A160" t="s">
        <v>331</v>
      </c>
      <c r="B160" t="s">
        <v>26</v>
      </c>
      <c r="C160" t="s">
        <v>43</v>
      </c>
      <c r="D160">
        <f>-LOG(F160)</f>
        <v>6.2173769754572401</v>
      </c>
      <c r="E160">
        <v>0.63726269999999996</v>
      </c>
      <c r="F160" s="2">
        <v>6.0620990000000003E-7</v>
      </c>
      <c r="G160" t="s">
        <v>1506</v>
      </c>
      <c r="I160" s="7"/>
    </row>
    <row r="161" spans="1:9" x14ac:dyDescent="0.2">
      <c r="A161" t="s">
        <v>333</v>
      </c>
      <c r="B161" t="s">
        <v>26</v>
      </c>
      <c r="C161" t="s">
        <v>1436</v>
      </c>
      <c r="D161">
        <f>-LOG(F161)</f>
        <v>4.3478401396035666</v>
      </c>
      <c r="E161">
        <v>0.56580980000000003</v>
      </c>
      <c r="F161" s="2">
        <v>4.4891059999999998E-5</v>
      </c>
      <c r="G161" t="s">
        <v>1506</v>
      </c>
      <c r="I161" s="7"/>
    </row>
    <row r="162" spans="1:9" x14ac:dyDescent="0.2">
      <c r="A162" t="s">
        <v>333</v>
      </c>
      <c r="B162" t="s">
        <v>184</v>
      </c>
      <c r="C162" t="s">
        <v>10</v>
      </c>
      <c r="D162">
        <f>-LOG(F162)</f>
        <v>10.056024119369631</v>
      </c>
      <c r="E162">
        <v>0.53194779999999997</v>
      </c>
      <c r="F162" s="2">
        <v>8.7897369999999995E-11</v>
      </c>
      <c r="G162" t="s">
        <v>1505</v>
      </c>
      <c r="H162" s="2"/>
    </row>
    <row r="163" spans="1:9" x14ac:dyDescent="0.2">
      <c r="A163" t="s">
        <v>333</v>
      </c>
      <c r="B163" t="s">
        <v>184</v>
      </c>
      <c r="C163" t="s">
        <v>9</v>
      </c>
      <c r="D163">
        <f>-LOG(F163)</f>
        <v>14.280195142768466</v>
      </c>
      <c r="E163">
        <v>0.65975099999999998</v>
      </c>
      <c r="F163" s="2">
        <v>5.2457170000000001E-15</v>
      </c>
      <c r="G163" t="s">
        <v>1505</v>
      </c>
      <c r="H163" s="2"/>
    </row>
    <row r="164" spans="1:9" x14ac:dyDescent="0.2">
      <c r="A164" t="s">
        <v>333</v>
      </c>
      <c r="B164" t="s">
        <v>184</v>
      </c>
      <c r="C164" t="s">
        <v>18</v>
      </c>
      <c r="D164">
        <f>-LOG(F164)</f>
        <v>13.148348211944148</v>
      </c>
      <c r="E164">
        <v>0.62939900000000004</v>
      </c>
      <c r="F164" s="2">
        <v>7.1064350000000002E-14</v>
      </c>
      <c r="G164" t="s">
        <v>1505</v>
      </c>
      <c r="H164" s="2"/>
    </row>
    <row r="165" spans="1:9" x14ac:dyDescent="0.2">
      <c r="A165" t="s">
        <v>333</v>
      </c>
      <c r="B165" t="s">
        <v>184</v>
      </c>
      <c r="C165" t="s">
        <v>116</v>
      </c>
      <c r="D165">
        <f>-LOG(F165)</f>
        <v>9.4868575420420242</v>
      </c>
      <c r="E165">
        <v>0.51139769999999996</v>
      </c>
      <c r="F165" s="2">
        <v>3.2594360000000002E-10</v>
      </c>
      <c r="G165" t="s">
        <v>1505</v>
      </c>
      <c r="H165" s="2"/>
    </row>
    <row r="166" spans="1:9" x14ac:dyDescent="0.2">
      <c r="A166" t="s">
        <v>333</v>
      </c>
      <c r="B166" t="s">
        <v>184</v>
      </c>
      <c r="C166" t="s">
        <v>25</v>
      </c>
      <c r="D166">
        <f>-LOG(F166)</f>
        <v>12.143826080458092</v>
      </c>
      <c r="E166">
        <v>0.60020090000000004</v>
      </c>
      <c r="F166" s="2">
        <v>7.1808180000000004E-13</v>
      </c>
      <c r="G166" t="s">
        <v>1505</v>
      </c>
      <c r="H166" s="2"/>
    </row>
    <row r="167" spans="1:9" x14ac:dyDescent="0.2">
      <c r="A167" t="s">
        <v>333</v>
      </c>
      <c r="B167" t="s">
        <v>184</v>
      </c>
      <c r="C167" t="s">
        <v>53</v>
      </c>
      <c r="D167">
        <f>-LOG(F167)</f>
        <v>13.044837520064226</v>
      </c>
      <c r="E167">
        <v>0.62649160000000004</v>
      </c>
      <c r="F167" s="2">
        <v>9.0190850000000003E-14</v>
      </c>
      <c r="G167" t="s">
        <v>1505</v>
      </c>
      <c r="H167" s="2"/>
    </row>
    <row r="168" spans="1:9" x14ac:dyDescent="0.2">
      <c r="A168" t="s">
        <v>333</v>
      </c>
      <c r="B168" t="s">
        <v>184</v>
      </c>
      <c r="C168" t="s">
        <v>7</v>
      </c>
      <c r="D168">
        <f>-LOG(F168)</f>
        <v>13.375794454023335</v>
      </c>
      <c r="E168">
        <v>0.63570819999999995</v>
      </c>
      <c r="F168" s="2">
        <v>4.2092580000000003E-14</v>
      </c>
      <c r="G168" t="s">
        <v>1505</v>
      </c>
    </row>
    <row r="169" spans="1:9" x14ac:dyDescent="0.2">
      <c r="A169" t="s">
        <v>333</v>
      </c>
      <c r="B169" t="s">
        <v>184</v>
      </c>
      <c r="C169" t="s">
        <v>15</v>
      </c>
      <c r="D169">
        <f>-LOG(F169)</f>
        <v>11.670280434714734</v>
      </c>
      <c r="E169">
        <v>0.58564950000000005</v>
      </c>
      <c r="F169" s="2">
        <v>2.1365820000000001E-12</v>
      </c>
      <c r="G169" t="s">
        <v>1505</v>
      </c>
    </row>
    <row r="170" spans="1:9" x14ac:dyDescent="0.2">
      <c r="A170" t="s">
        <v>333</v>
      </c>
      <c r="B170" t="s">
        <v>184</v>
      </c>
      <c r="C170" t="s">
        <v>454</v>
      </c>
      <c r="D170">
        <f>-LOG(F170)</f>
        <v>10.252392298789704</v>
      </c>
      <c r="E170">
        <v>0.53883539999999996</v>
      </c>
      <c r="F170" s="2">
        <v>5.5925220000000001E-11</v>
      </c>
      <c r="G170" t="s">
        <v>310</v>
      </c>
      <c r="I170" s="7"/>
    </row>
    <row r="171" spans="1:9" x14ac:dyDescent="0.2">
      <c r="A171" t="s">
        <v>335</v>
      </c>
      <c r="B171" t="s">
        <v>184</v>
      </c>
      <c r="C171" t="s">
        <v>24</v>
      </c>
      <c r="D171">
        <f>-LOG(F171)</f>
        <v>10.113656790796119</v>
      </c>
      <c r="E171">
        <v>0.53397989999999995</v>
      </c>
      <c r="F171" s="2">
        <v>7.6973850000000006E-11</v>
      </c>
      <c r="G171" t="s">
        <v>1507</v>
      </c>
      <c r="I171" s="7"/>
    </row>
    <row r="172" spans="1:9" x14ac:dyDescent="0.2">
      <c r="A172" t="s">
        <v>332</v>
      </c>
      <c r="B172" t="s">
        <v>184</v>
      </c>
      <c r="C172" t="s">
        <v>11</v>
      </c>
      <c r="D172">
        <f>-LOG(F172)</f>
        <v>13.736666267715716</v>
      </c>
      <c r="E172">
        <v>0.61475500000000005</v>
      </c>
      <c r="F172" s="2">
        <v>1.8337230000000001E-14</v>
      </c>
      <c r="G172" t="s">
        <v>1507</v>
      </c>
      <c r="I172" s="7"/>
    </row>
    <row r="173" spans="1:9" x14ac:dyDescent="0.2">
      <c r="A173" t="s">
        <v>334</v>
      </c>
      <c r="B173" t="s">
        <v>184</v>
      </c>
      <c r="C173" t="s">
        <v>13</v>
      </c>
      <c r="D173">
        <f>-LOG(F173)</f>
        <v>11.619611638453595</v>
      </c>
      <c r="E173">
        <v>0.54992149999999995</v>
      </c>
      <c r="F173" s="2">
        <v>2.400979E-12</v>
      </c>
      <c r="G173" t="s">
        <v>1507</v>
      </c>
      <c r="I173" s="7"/>
    </row>
    <row r="174" spans="1:9" x14ac:dyDescent="0.2">
      <c r="A174" t="s">
        <v>335</v>
      </c>
      <c r="B174" t="s">
        <v>184</v>
      </c>
      <c r="C174" t="s">
        <v>20</v>
      </c>
      <c r="D174">
        <f>-LOG(F174)</f>
        <v>12.521983718667016</v>
      </c>
      <c r="E174">
        <v>0.61145340000000004</v>
      </c>
      <c r="F174" s="2">
        <v>3.0061890000000001E-13</v>
      </c>
      <c r="G174" t="s">
        <v>1507</v>
      </c>
      <c r="I174" s="7"/>
    </row>
    <row r="175" spans="1:9" x14ac:dyDescent="0.2">
      <c r="A175" t="s">
        <v>332</v>
      </c>
      <c r="B175" t="s">
        <v>184</v>
      </c>
      <c r="C175" t="s">
        <v>14</v>
      </c>
      <c r="D175">
        <f>-LOG(F175)</f>
        <v>16.316429061019477</v>
      </c>
      <c r="E175">
        <v>0.6814287</v>
      </c>
      <c r="F175" s="2">
        <v>4.8258180000000002E-17</v>
      </c>
      <c r="G175" t="s">
        <v>1507</v>
      </c>
      <c r="I175" s="7"/>
    </row>
    <row r="176" spans="1:9" x14ac:dyDescent="0.2">
      <c r="A176" t="s">
        <v>334</v>
      </c>
      <c r="B176" t="s">
        <v>184</v>
      </c>
      <c r="C176" t="s">
        <v>17</v>
      </c>
      <c r="D176">
        <f>-LOG(F176)</f>
        <v>12.725936412107933</v>
      </c>
      <c r="E176">
        <v>0.58503510000000003</v>
      </c>
      <c r="F176" s="2">
        <v>1.8795920000000001E-13</v>
      </c>
      <c r="G176" t="s">
        <v>1507</v>
      </c>
      <c r="I176" s="7"/>
    </row>
    <row r="177" spans="1:9" x14ac:dyDescent="0.2">
      <c r="A177" t="s">
        <v>332</v>
      </c>
      <c r="B177" t="s">
        <v>184</v>
      </c>
      <c r="C177" t="s">
        <v>21</v>
      </c>
      <c r="D177">
        <f>-LOG(F177)</f>
        <v>14.398276717386999</v>
      </c>
      <c r="E177">
        <v>0.63306390000000001</v>
      </c>
      <c r="F177" s="2">
        <v>3.9968999999999999E-15</v>
      </c>
      <c r="G177" t="s">
        <v>1507</v>
      </c>
      <c r="I177" s="7"/>
    </row>
    <row r="178" spans="1:9" x14ac:dyDescent="0.2">
      <c r="A178" t="s">
        <v>334</v>
      </c>
      <c r="B178" t="s">
        <v>184</v>
      </c>
      <c r="C178" t="s">
        <v>23</v>
      </c>
      <c r="D178">
        <f>-LOG(F178)</f>
        <v>11.660685527154039</v>
      </c>
      <c r="E178">
        <v>0.55127559999999998</v>
      </c>
      <c r="F178" s="2">
        <v>2.1843110000000002E-12</v>
      </c>
      <c r="G178" t="s">
        <v>1507</v>
      </c>
      <c r="I178" s="7"/>
    </row>
    <row r="179" spans="1:9" x14ac:dyDescent="0.2">
      <c r="A179" t="s">
        <v>335</v>
      </c>
      <c r="B179" t="s">
        <v>184</v>
      </c>
      <c r="C179" t="s">
        <v>12</v>
      </c>
      <c r="D179">
        <f>-LOG(F179)</f>
        <v>12.730796542474453</v>
      </c>
      <c r="E179">
        <v>0.61753049999999998</v>
      </c>
      <c r="F179" s="2">
        <v>1.8586749999999999E-13</v>
      </c>
      <c r="G179" t="s">
        <v>1507</v>
      </c>
      <c r="I179" s="7"/>
    </row>
    <row r="180" spans="1:9" x14ac:dyDescent="0.2">
      <c r="A180" t="s">
        <v>335</v>
      </c>
      <c r="B180" t="s">
        <v>184</v>
      </c>
      <c r="C180" t="s">
        <v>16</v>
      </c>
      <c r="D180">
        <f>-LOG(F180)</f>
        <v>12.367991913482532</v>
      </c>
      <c r="E180">
        <v>0.6069099</v>
      </c>
      <c r="F180" s="2">
        <v>4.2855649999999999E-13</v>
      </c>
      <c r="G180" t="s">
        <v>1507</v>
      </c>
      <c r="I180" s="7"/>
    </row>
    <row r="181" spans="1:9" x14ac:dyDescent="0.2">
      <c r="A181" t="s">
        <v>332</v>
      </c>
      <c r="B181" t="s">
        <v>184</v>
      </c>
      <c r="C181" t="s">
        <v>8</v>
      </c>
      <c r="D181">
        <f>-LOG(F181)</f>
        <v>14.6060948582849</v>
      </c>
      <c r="E181">
        <v>0.63863579999999998</v>
      </c>
      <c r="F181" s="2">
        <v>2.4768809999999999E-15</v>
      </c>
      <c r="G181" t="s">
        <v>1507</v>
      </c>
      <c r="I181" s="7"/>
    </row>
    <row r="182" spans="1:9" x14ac:dyDescent="0.2">
      <c r="A182" t="s">
        <v>332</v>
      </c>
      <c r="B182" t="s">
        <v>184</v>
      </c>
      <c r="C182" t="s">
        <v>19</v>
      </c>
      <c r="D182">
        <f>-LOG(F182)</f>
        <v>16.441725821149927</v>
      </c>
      <c r="E182">
        <v>0.68435889999999999</v>
      </c>
      <c r="F182" s="2">
        <v>3.6163810000000003E-17</v>
      </c>
      <c r="G182" t="s">
        <v>1504</v>
      </c>
      <c r="H182" s="2"/>
      <c r="I182" s="7"/>
    </row>
    <row r="183" spans="1:9" x14ac:dyDescent="0.2">
      <c r="A183" t="s">
        <v>331</v>
      </c>
      <c r="B183" t="s">
        <v>184</v>
      </c>
      <c r="C183" t="s">
        <v>22</v>
      </c>
      <c r="D183">
        <f>-LOG(F183)</f>
        <v>13.476090898255784</v>
      </c>
      <c r="E183">
        <v>0.60729960000000005</v>
      </c>
      <c r="F183" s="2">
        <v>3.3412510000000002E-14</v>
      </c>
      <c r="G183" t="s">
        <v>1505</v>
      </c>
      <c r="I183" s="7"/>
    </row>
    <row r="184" spans="1:9" x14ac:dyDescent="0.2">
      <c r="A184" t="s">
        <v>334</v>
      </c>
      <c r="B184" t="s">
        <v>163</v>
      </c>
      <c r="C184" t="s">
        <v>160</v>
      </c>
      <c r="D184">
        <f>-LOG(F184)</f>
        <v>4.8081643274247012</v>
      </c>
      <c r="E184">
        <v>0.52196940000000003</v>
      </c>
      <c r="F184" s="2">
        <v>1.5553770000000001E-5</v>
      </c>
      <c r="G184" t="s">
        <v>1508</v>
      </c>
      <c r="H184" s="2"/>
      <c r="I184" s="2"/>
    </row>
    <row r="185" spans="1:9" x14ac:dyDescent="0.2">
      <c r="A185" t="s">
        <v>338</v>
      </c>
      <c r="B185" t="s">
        <v>163</v>
      </c>
      <c r="C185" t="s">
        <v>1369</v>
      </c>
      <c r="D185">
        <f>-LOG(F185)</f>
        <v>6.2339768541335614</v>
      </c>
      <c r="E185">
        <v>0.61593779999999998</v>
      </c>
      <c r="F185" s="2">
        <v>5.8347619999999996E-7</v>
      </c>
      <c r="G185" t="s">
        <v>1504</v>
      </c>
      <c r="H185" s="2"/>
    </row>
    <row r="186" spans="1:9" x14ac:dyDescent="0.2">
      <c r="A186" t="s">
        <v>334</v>
      </c>
      <c r="B186" t="s">
        <v>163</v>
      </c>
      <c r="C186" t="s">
        <v>154</v>
      </c>
      <c r="D186">
        <f>-LOG(F186)</f>
        <v>4.5859466597500518</v>
      </c>
      <c r="E186">
        <v>0.50538159999999999</v>
      </c>
      <c r="F186" s="2">
        <v>2.5944979999999998E-5</v>
      </c>
      <c r="G186" t="s">
        <v>1505</v>
      </c>
      <c r="H186" s="2"/>
    </row>
    <row r="187" spans="1:9" x14ac:dyDescent="0.2">
      <c r="A187" t="s">
        <v>333</v>
      </c>
      <c r="B187" t="s">
        <v>163</v>
      </c>
      <c r="C187" t="s">
        <v>10</v>
      </c>
      <c r="D187">
        <f>-LOG(F187)</f>
        <v>5.7660631758737706</v>
      </c>
      <c r="E187">
        <v>0.58733679999999999</v>
      </c>
      <c r="F187" s="2">
        <v>1.713708E-6</v>
      </c>
      <c r="G187" t="s">
        <v>1505</v>
      </c>
      <c r="H187" s="2"/>
    </row>
    <row r="188" spans="1:9" x14ac:dyDescent="0.2">
      <c r="A188" t="s">
        <v>334</v>
      </c>
      <c r="B188" t="s">
        <v>163</v>
      </c>
      <c r="C188" t="s">
        <v>161</v>
      </c>
      <c r="D188">
        <f>-LOG(F188)</f>
        <v>6.1612392247864474</v>
      </c>
      <c r="E188">
        <v>0.61162550000000004</v>
      </c>
      <c r="F188" s="2">
        <v>6.8985969999999998E-7</v>
      </c>
      <c r="G188" t="s">
        <v>1504</v>
      </c>
      <c r="H188" s="2"/>
    </row>
    <row r="189" spans="1:9" x14ac:dyDescent="0.2">
      <c r="A189" t="s">
        <v>331</v>
      </c>
      <c r="B189" t="s">
        <v>163</v>
      </c>
      <c r="C189" t="s">
        <v>126</v>
      </c>
      <c r="D189">
        <f>-LOG(F189)</f>
        <v>5.3937803429371129</v>
      </c>
      <c r="E189">
        <v>0.50135209999999997</v>
      </c>
      <c r="F189" s="2">
        <v>4.0384960000000003E-6</v>
      </c>
      <c r="G189" t="s">
        <v>1507</v>
      </c>
      <c r="H189" s="2"/>
    </row>
    <row r="190" spans="1:9" x14ac:dyDescent="0.2">
      <c r="A190" t="s">
        <v>333</v>
      </c>
      <c r="B190" t="s">
        <v>163</v>
      </c>
      <c r="C190" t="s">
        <v>137</v>
      </c>
      <c r="D190">
        <f>-LOG(F190)</f>
        <v>5.6535687813401774</v>
      </c>
      <c r="E190">
        <v>0.58014880000000002</v>
      </c>
      <c r="F190" s="2">
        <v>2.2204E-6</v>
      </c>
      <c r="G190" t="s">
        <v>1504</v>
      </c>
      <c r="H190" s="2"/>
    </row>
    <row r="191" spans="1:9" x14ac:dyDescent="0.2">
      <c r="A191" t="s">
        <v>333</v>
      </c>
      <c r="B191" t="s">
        <v>163</v>
      </c>
      <c r="C191" t="s">
        <v>29</v>
      </c>
      <c r="D191">
        <f>-LOG(F191)</f>
        <v>7.1754981790759267</v>
      </c>
      <c r="E191">
        <v>0.66762109999999997</v>
      </c>
      <c r="F191" s="2">
        <v>6.6757769999999994E-8</v>
      </c>
      <c r="G191" t="s">
        <v>1505</v>
      </c>
      <c r="H191" s="2"/>
    </row>
    <row r="192" spans="1:9" x14ac:dyDescent="0.2">
      <c r="A192" t="s">
        <v>333</v>
      </c>
      <c r="B192" t="s">
        <v>163</v>
      </c>
      <c r="C192" t="s">
        <v>9</v>
      </c>
      <c r="D192">
        <f>-LOG(F192)</f>
        <v>6.9546183367349199</v>
      </c>
      <c r="E192">
        <v>0.65615809999999997</v>
      </c>
      <c r="F192" s="2">
        <v>1.1101500000000001E-7</v>
      </c>
      <c r="G192" t="s">
        <v>1505</v>
      </c>
      <c r="H192" s="2"/>
    </row>
    <row r="193" spans="1:9" x14ac:dyDescent="0.2">
      <c r="A193" t="s">
        <v>331</v>
      </c>
      <c r="B193" t="s">
        <v>163</v>
      </c>
      <c r="C193" t="s">
        <v>121</v>
      </c>
      <c r="D193">
        <f>-LOG(F193)</f>
        <v>5.5652599665668063</v>
      </c>
      <c r="E193">
        <v>0.51355680000000004</v>
      </c>
      <c r="F193" s="2">
        <v>2.7210720000000002E-6</v>
      </c>
      <c r="G193" t="s">
        <v>1505</v>
      </c>
      <c r="H193" s="2"/>
    </row>
    <row r="194" spans="1:9" x14ac:dyDescent="0.2">
      <c r="A194" t="s">
        <v>333</v>
      </c>
      <c r="B194" t="s">
        <v>163</v>
      </c>
      <c r="C194" t="s">
        <v>49</v>
      </c>
      <c r="D194">
        <f>-LOG(F194)</f>
        <v>6.0772624524958845</v>
      </c>
      <c r="E194">
        <v>0.60658659999999998</v>
      </c>
      <c r="F194" s="2">
        <v>8.3702330000000002E-7</v>
      </c>
      <c r="G194" t="s">
        <v>1505</v>
      </c>
      <c r="H194" s="2"/>
    </row>
    <row r="195" spans="1:9" x14ac:dyDescent="0.2">
      <c r="A195" t="s">
        <v>333</v>
      </c>
      <c r="B195" t="s">
        <v>163</v>
      </c>
      <c r="C195" t="s">
        <v>18</v>
      </c>
      <c r="D195">
        <f>-LOG(F195)</f>
        <v>5.5186668905809366</v>
      </c>
      <c r="E195">
        <v>0.57136379999999998</v>
      </c>
      <c r="F195" s="2">
        <v>3.0292359999999999E-6</v>
      </c>
      <c r="G195" t="s">
        <v>1505</v>
      </c>
      <c r="H195" s="2"/>
    </row>
    <row r="196" spans="1:9" x14ac:dyDescent="0.2">
      <c r="A196" t="s">
        <v>336</v>
      </c>
      <c r="B196" t="s">
        <v>163</v>
      </c>
      <c r="C196" t="s">
        <v>155</v>
      </c>
      <c r="D196">
        <f>-LOG(F196)</f>
        <v>6.0930699622367221</v>
      </c>
      <c r="E196">
        <v>0.54936200000000002</v>
      </c>
      <c r="F196" s="2">
        <v>8.07105E-7</v>
      </c>
      <c r="G196" t="s">
        <v>1505</v>
      </c>
      <c r="H196" s="2"/>
    </row>
    <row r="197" spans="1:9" x14ac:dyDescent="0.2">
      <c r="A197" t="s">
        <v>333</v>
      </c>
      <c r="B197" t="s">
        <v>163</v>
      </c>
      <c r="C197" t="s">
        <v>53</v>
      </c>
      <c r="D197">
        <f>-LOG(F197)</f>
        <v>5.6987047314401957</v>
      </c>
      <c r="E197">
        <v>0.58304769999999995</v>
      </c>
      <c r="F197" s="2">
        <v>2.0012220000000002E-6</v>
      </c>
      <c r="G197" t="s">
        <v>1505</v>
      </c>
      <c r="H197" s="2"/>
    </row>
    <row r="198" spans="1:9" x14ac:dyDescent="0.2">
      <c r="A198" t="s">
        <v>331</v>
      </c>
      <c r="B198" t="s">
        <v>163</v>
      </c>
      <c r="C198" t="s">
        <v>91</v>
      </c>
      <c r="D198">
        <f>-LOG(F198)</f>
        <v>6.1860814470074583</v>
      </c>
      <c r="E198">
        <v>0.55540440000000002</v>
      </c>
      <c r="F198" s="2">
        <v>6.5150619999999997E-7</v>
      </c>
      <c r="G198" t="s">
        <v>1505</v>
      </c>
      <c r="H198" s="2"/>
    </row>
    <row r="199" spans="1:9" x14ac:dyDescent="0.2">
      <c r="A199" t="s">
        <v>331</v>
      </c>
      <c r="B199" t="s">
        <v>163</v>
      </c>
      <c r="C199" t="s">
        <v>7</v>
      </c>
      <c r="D199">
        <f>-LOG(F199)</f>
        <v>9.4768305918525702</v>
      </c>
      <c r="E199">
        <v>0.72517010000000004</v>
      </c>
      <c r="F199" s="2">
        <v>3.3355650000000001E-10</v>
      </c>
      <c r="G199" t="s">
        <v>1505</v>
      </c>
      <c r="H199" s="2"/>
    </row>
    <row r="200" spans="1:9" x14ac:dyDescent="0.2">
      <c r="A200" t="s">
        <v>331</v>
      </c>
      <c r="B200" t="s">
        <v>163</v>
      </c>
      <c r="C200" t="s">
        <v>97</v>
      </c>
      <c r="D200">
        <f>-LOG(F200)</f>
        <v>10.511066624364856</v>
      </c>
      <c r="E200">
        <v>0.7639456</v>
      </c>
      <c r="F200" s="2">
        <v>3.0827150000000001E-11</v>
      </c>
      <c r="G200" t="s">
        <v>1505</v>
      </c>
    </row>
    <row r="201" spans="1:9" x14ac:dyDescent="0.2">
      <c r="A201" t="s">
        <v>333</v>
      </c>
      <c r="B201" t="s">
        <v>163</v>
      </c>
      <c r="C201" t="s">
        <v>399</v>
      </c>
      <c r="D201">
        <f>-LOG(F201)</f>
        <v>4.8843056326598262</v>
      </c>
      <c r="E201">
        <v>0.52752410000000005</v>
      </c>
      <c r="F201" s="2">
        <v>1.3052520000000001E-5</v>
      </c>
      <c r="G201" t="s">
        <v>1504</v>
      </c>
    </row>
    <row r="202" spans="1:9" x14ac:dyDescent="0.2">
      <c r="A202" t="s">
        <v>333</v>
      </c>
      <c r="B202" t="s">
        <v>163</v>
      </c>
      <c r="C202" t="s">
        <v>15</v>
      </c>
      <c r="D202">
        <f>-LOG(F202)</f>
        <v>6.9275262097784935</v>
      </c>
      <c r="E202">
        <v>0.65472520000000001</v>
      </c>
      <c r="F202" s="2">
        <v>1.181609E-7</v>
      </c>
      <c r="G202" t="s">
        <v>1505</v>
      </c>
    </row>
    <row r="203" spans="1:9" x14ac:dyDescent="0.2">
      <c r="A203" t="s">
        <v>333</v>
      </c>
      <c r="B203" t="s">
        <v>163</v>
      </c>
      <c r="C203" t="s">
        <v>44</v>
      </c>
      <c r="D203">
        <f>-LOG(F203)</f>
        <v>6.3241181363265593</v>
      </c>
      <c r="E203">
        <v>0.62121559999999998</v>
      </c>
      <c r="F203" s="2">
        <v>4.7411299999999998E-7</v>
      </c>
      <c r="G203" t="s">
        <v>1505</v>
      </c>
    </row>
    <row r="204" spans="1:9" x14ac:dyDescent="0.2">
      <c r="A204" t="s">
        <v>333</v>
      </c>
      <c r="B204" t="s">
        <v>163</v>
      </c>
      <c r="C204" t="s">
        <v>1441</v>
      </c>
      <c r="D204">
        <f>-LOG(F204)</f>
        <v>5.2343656388970308</v>
      </c>
      <c r="E204">
        <v>0.55224309999999999</v>
      </c>
      <c r="F204" s="2">
        <v>5.8295410000000003E-6</v>
      </c>
      <c r="G204" t="s">
        <v>310</v>
      </c>
      <c r="I204" s="7"/>
    </row>
    <row r="205" spans="1:9" x14ac:dyDescent="0.2">
      <c r="A205" t="s">
        <v>333</v>
      </c>
      <c r="B205" t="s">
        <v>163</v>
      </c>
      <c r="C205" t="s">
        <v>1440</v>
      </c>
      <c r="D205">
        <f>-LOG(F205)</f>
        <v>4.7032076107922007</v>
      </c>
      <c r="E205">
        <v>0.51420520000000003</v>
      </c>
      <c r="F205" s="2">
        <v>1.9805799999999999E-5</v>
      </c>
      <c r="G205" t="s">
        <v>310</v>
      </c>
      <c r="I205" s="7"/>
    </row>
    <row r="206" spans="1:9" x14ac:dyDescent="0.2">
      <c r="A206" t="s">
        <v>331</v>
      </c>
      <c r="B206" t="s">
        <v>163</v>
      </c>
      <c r="C206" t="s">
        <v>131</v>
      </c>
      <c r="D206">
        <f>-LOG(F206)</f>
        <v>6.0125913051725739</v>
      </c>
      <c r="E206">
        <v>0.54407030000000001</v>
      </c>
      <c r="F206" s="2">
        <v>9.7142369999999992E-7</v>
      </c>
      <c r="G206" t="s">
        <v>310</v>
      </c>
      <c r="I206" s="7"/>
    </row>
    <row r="207" spans="1:9" x14ac:dyDescent="0.2">
      <c r="A207" t="s">
        <v>337</v>
      </c>
      <c r="B207" t="s">
        <v>163</v>
      </c>
      <c r="C207" t="s">
        <v>1444</v>
      </c>
      <c r="D207">
        <f>-LOG(F207)</f>
        <v>5.2686532663110732</v>
      </c>
      <c r="E207">
        <v>0.55459360000000002</v>
      </c>
      <c r="F207" s="2">
        <v>5.3869970000000004E-6</v>
      </c>
      <c r="G207" t="s">
        <v>1504</v>
      </c>
      <c r="I207" s="7"/>
    </row>
    <row r="208" spans="1:9" x14ac:dyDescent="0.2">
      <c r="A208" t="s">
        <v>332</v>
      </c>
      <c r="B208" t="s">
        <v>163</v>
      </c>
      <c r="C208" t="s">
        <v>158</v>
      </c>
      <c r="D208">
        <f>-LOG(F208)</f>
        <v>6.8045808267967764</v>
      </c>
      <c r="E208">
        <v>0.59364519999999998</v>
      </c>
      <c r="F208" s="2">
        <v>1.568264E-7</v>
      </c>
      <c r="G208" t="s">
        <v>1504</v>
      </c>
      <c r="I208" s="7"/>
    </row>
    <row r="209" spans="1:9" x14ac:dyDescent="0.2">
      <c r="A209" t="s">
        <v>333</v>
      </c>
      <c r="B209" t="s">
        <v>163</v>
      </c>
      <c r="C209" t="s">
        <v>1443</v>
      </c>
      <c r="D209">
        <f>-LOG(F209)</f>
        <v>5.4050859464385823</v>
      </c>
      <c r="E209">
        <v>0.56382480000000001</v>
      </c>
      <c r="F209" s="2">
        <v>3.934722E-6</v>
      </c>
      <c r="G209" t="s">
        <v>1504</v>
      </c>
      <c r="I209" s="7"/>
    </row>
    <row r="210" spans="1:9" x14ac:dyDescent="0.2">
      <c r="A210" t="s">
        <v>333</v>
      </c>
      <c r="B210" t="s">
        <v>163</v>
      </c>
      <c r="C210" t="s">
        <v>60</v>
      </c>
      <c r="D210">
        <f>-LOG(F210)</f>
        <v>6.5316600556112254</v>
      </c>
      <c r="E210">
        <v>0.63309300000000002</v>
      </c>
      <c r="F210" s="2">
        <v>2.9399499999999998E-7</v>
      </c>
      <c r="G210" t="s">
        <v>1505</v>
      </c>
      <c r="I210" s="7"/>
    </row>
    <row r="211" spans="1:9" x14ac:dyDescent="0.2">
      <c r="A211" t="s">
        <v>331</v>
      </c>
      <c r="B211" t="s">
        <v>163</v>
      </c>
      <c r="C211" t="s">
        <v>1439</v>
      </c>
      <c r="D211">
        <f>-LOG(F211)</f>
        <v>5.6713454304528028</v>
      </c>
      <c r="E211">
        <v>0.52096450000000005</v>
      </c>
      <c r="F211" s="2">
        <v>2.1313490000000001E-6</v>
      </c>
      <c r="G211" t="s">
        <v>1504</v>
      </c>
      <c r="H211" s="2"/>
      <c r="I211" s="7"/>
    </row>
    <row r="212" spans="1:9" x14ac:dyDescent="0.2">
      <c r="A212" t="s">
        <v>337</v>
      </c>
      <c r="B212" t="s">
        <v>163</v>
      </c>
      <c r="C212" t="s">
        <v>1442</v>
      </c>
      <c r="D212">
        <f>-LOG(F212)</f>
        <v>6.4600009399570473</v>
      </c>
      <c r="E212">
        <v>0.62903469999999995</v>
      </c>
      <c r="F212" s="2">
        <v>3.4673609999999998E-7</v>
      </c>
      <c r="G212" t="s">
        <v>1504</v>
      </c>
      <c r="H212" s="2"/>
      <c r="I212" s="7"/>
    </row>
    <row r="213" spans="1:9" x14ac:dyDescent="0.2">
      <c r="A213" t="s">
        <v>333</v>
      </c>
      <c r="B213" t="s">
        <v>163</v>
      </c>
      <c r="C213" t="s">
        <v>159</v>
      </c>
      <c r="D213">
        <f>-LOG(F213)</f>
        <v>6.9533546339910988</v>
      </c>
      <c r="E213">
        <v>0.65609139999999999</v>
      </c>
      <c r="F213" s="2">
        <v>1.113385E-7</v>
      </c>
      <c r="G213" t="s">
        <v>1508</v>
      </c>
      <c r="I213" s="7"/>
    </row>
    <row r="214" spans="1:9" x14ac:dyDescent="0.2">
      <c r="A214" t="s">
        <v>331</v>
      </c>
      <c r="B214" t="s">
        <v>163</v>
      </c>
      <c r="C214" t="s">
        <v>22</v>
      </c>
      <c r="D214">
        <f>-LOG(F214)</f>
        <v>8.6102927143583408</v>
      </c>
      <c r="E214">
        <v>0.68790229999999997</v>
      </c>
      <c r="F214" s="2">
        <v>2.4530549999999999E-9</v>
      </c>
      <c r="G214" t="s">
        <v>1505</v>
      </c>
      <c r="I214" s="7"/>
    </row>
    <row r="215" spans="1:9" x14ac:dyDescent="0.2">
      <c r="A215" t="s">
        <v>334</v>
      </c>
      <c r="B215" t="s">
        <v>163</v>
      </c>
      <c r="C215" t="s">
        <v>157</v>
      </c>
      <c r="D215">
        <f>-LOG(F215)</f>
        <v>5.0175388498950468</v>
      </c>
      <c r="E215">
        <v>0.53708909999999999</v>
      </c>
      <c r="F215" s="2">
        <v>9.6041989999999992E-6</v>
      </c>
      <c r="G215" t="s">
        <v>1506</v>
      </c>
      <c r="I215" s="7"/>
    </row>
    <row r="216" spans="1:9" x14ac:dyDescent="0.2">
      <c r="A216" t="s">
        <v>337</v>
      </c>
      <c r="B216" t="s">
        <v>168</v>
      </c>
      <c r="C216" t="s">
        <v>165</v>
      </c>
      <c r="D216">
        <f>-LOG(F216)</f>
        <v>6.5730059155074247</v>
      </c>
      <c r="E216">
        <v>0.54912899999999998</v>
      </c>
      <c r="F216" s="2">
        <v>2.6729699999999999E-7</v>
      </c>
      <c r="G216" t="s">
        <v>1504</v>
      </c>
      <c r="H216" s="2"/>
    </row>
    <row r="217" spans="1:9" x14ac:dyDescent="0.2">
      <c r="A217" t="s">
        <v>337</v>
      </c>
      <c r="B217" t="s">
        <v>168</v>
      </c>
      <c r="C217" t="s">
        <v>164</v>
      </c>
      <c r="D217">
        <f>-LOG(F217)</f>
        <v>6.4912843485318827</v>
      </c>
      <c r="E217">
        <v>0.5446415</v>
      </c>
      <c r="F217" s="2">
        <v>3.2263810000000003E-7</v>
      </c>
      <c r="G217" t="s">
        <v>1504</v>
      </c>
      <c r="H217" s="2"/>
    </row>
    <row r="218" spans="1:9" x14ac:dyDescent="0.2">
      <c r="A218" t="s">
        <v>333</v>
      </c>
      <c r="B218" t="s">
        <v>168</v>
      </c>
      <c r="C218" t="s">
        <v>166</v>
      </c>
      <c r="D218">
        <f>-LOG(F218)</f>
        <v>6.2025108662149755</v>
      </c>
      <c r="E218">
        <v>0.52842359999999999</v>
      </c>
      <c r="F218" s="2">
        <v>6.2732000000000003E-7</v>
      </c>
      <c r="G218" t="s">
        <v>1505</v>
      </c>
      <c r="H218" s="2"/>
    </row>
    <row r="219" spans="1:9" x14ac:dyDescent="0.2">
      <c r="A219" t="s">
        <v>333</v>
      </c>
      <c r="B219" t="s">
        <v>168</v>
      </c>
      <c r="C219" t="s">
        <v>9</v>
      </c>
      <c r="D219">
        <f>-LOG(F219)</f>
        <v>8.0596388329974396</v>
      </c>
      <c r="E219">
        <v>0.62346230000000002</v>
      </c>
      <c r="F219" s="2">
        <v>8.716882E-9</v>
      </c>
      <c r="G219" t="s">
        <v>1505</v>
      </c>
      <c r="H219" s="2"/>
    </row>
    <row r="220" spans="1:9" x14ac:dyDescent="0.2">
      <c r="A220" t="s">
        <v>333</v>
      </c>
      <c r="B220" t="s">
        <v>168</v>
      </c>
      <c r="C220" t="s">
        <v>7</v>
      </c>
      <c r="D220">
        <f>-LOG(F220)</f>
        <v>6.0052604627060457</v>
      </c>
      <c r="E220">
        <v>0.517015</v>
      </c>
      <c r="F220" s="2">
        <v>9.8796040000000004E-7</v>
      </c>
      <c r="G220" t="s">
        <v>1505</v>
      </c>
      <c r="H220" s="2"/>
    </row>
    <row r="221" spans="1:9" x14ac:dyDescent="0.2">
      <c r="A221" t="s">
        <v>334</v>
      </c>
      <c r="B221" t="s">
        <v>168</v>
      </c>
      <c r="C221" t="s">
        <v>167</v>
      </c>
      <c r="D221">
        <f>-LOG(F221)</f>
        <v>6.9027638674523066</v>
      </c>
      <c r="E221">
        <v>0.56679179999999996</v>
      </c>
      <c r="F221" s="2">
        <v>1.250939E-7</v>
      </c>
      <c r="G221" t="s">
        <v>1504</v>
      </c>
      <c r="I221" s="7"/>
    </row>
    <row r="222" spans="1:9" x14ac:dyDescent="0.2">
      <c r="A222" t="s">
        <v>333</v>
      </c>
      <c r="B222" t="s">
        <v>168</v>
      </c>
      <c r="C222" t="s">
        <v>159</v>
      </c>
      <c r="D222">
        <f>-LOG(F222)</f>
        <v>6.9918769626144623</v>
      </c>
      <c r="E222">
        <v>0.57144510000000004</v>
      </c>
      <c r="F222" s="2">
        <v>1.0188800000000001E-7</v>
      </c>
      <c r="G222" t="s">
        <v>1508</v>
      </c>
      <c r="I222" s="7"/>
    </row>
    <row r="223" spans="1:9" x14ac:dyDescent="0.2">
      <c r="A223" t="s">
        <v>333</v>
      </c>
      <c r="B223" t="s">
        <v>1501</v>
      </c>
      <c r="C223" t="s">
        <v>172</v>
      </c>
      <c r="D223">
        <f>-LOG(F223)</f>
        <v>4.8046650207337604</v>
      </c>
      <c r="E223">
        <v>0.79411759999999998</v>
      </c>
      <c r="F223" s="2">
        <v>1.5679600000000001E-5</v>
      </c>
      <c r="G223" t="s">
        <v>1504</v>
      </c>
      <c r="H223" s="2"/>
    </row>
    <row r="224" spans="1:9" x14ac:dyDescent="0.2">
      <c r="A224" t="s">
        <v>333</v>
      </c>
      <c r="B224" t="s">
        <v>1501</v>
      </c>
      <c r="C224" t="s">
        <v>177</v>
      </c>
      <c r="D224">
        <f>-LOG(F224)</f>
        <v>5.6305418219177712</v>
      </c>
      <c r="E224">
        <v>0.84309500000000004</v>
      </c>
      <c r="F224" s="2">
        <v>2.3413060000000001E-6</v>
      </c>
      <c r="G224" t="s">
        <v>1504</v>
      </c>
      <c r="H224" s="2"/>
    </row>
    <row r="225" spans="1:9" x14ac:dyDescent="0.2">
      <c r="A225" t="s">
        <v>333</v>
      </c>
      <c r="B225" t="s">
        <v>1501</v>
      </c>
      <c r="C225" t="s">
        <v>1445</v>
      </c>
      <c r="D225">
        <f>-LOG(F225)</f>
        <v>4.8986740247126059</v>
      </c>
      <c r="E225">
        <v>0.80038670000000001</v>
      </c>
      <c r="F225" s="2">
        <v>1.262775E-5</v>
      </c>
      <c r="G225" t="s">
        <v>1504</v>
      </c>
      <c r="H225" s="2"/>
    </row>
    <row r="226" spans="1:9" x14ac:dyDescent="0.2">
      <c r="A226" t="s">
        <v>333</v>
      </c>
      <c r="B226" t="s">
        <v>1501</v>
      </c>
      <c r="C226" t="s">
        <v>126</v>
      </c>
      <c r="D226">
        <f>-LOG(F226)</f>
        <v>5.4963104825806077</v>
      </c>
      <c r="E226">
        <v>0.83601170000000002</v>
      </c>
      <c r="F226" s="2">
        <v>3.189257E-6</v>
      </c>
      <c r="G226" t="s">
        <v>1507</v>
      </c>
      <c r="H226" s="2"/>
    </row>
    <row r="227" spans="1:9" x14ac:dyDescent="0.2">
      <c r="A227" t="s">
        <v>337</v>
      </c>
      <c r="B227" t="s">
        <v>1501</v>
      </c>
      <c r="C227" t="s">
        <v>174</v>
      </c>
      <c r="D227">
        <f>-LOG(F227)</f>
        <v>4.9838733610761796</v>
      </c>
      <c r="E227">
        <v>0.80590329999999999</v>
      </c>
      <c r="F227" s="2">
        <v>1.0378309999999999E-5</v>
      </c>
      <c r="G227" t="s">
        <v>310</v>
      </c>
      <c r="H227" s="2"/>
    </row>
    <row r="228" spans="1:9" x14ac:dyDescent="0.2">
      <c r="A228" t="s">
        <v>333</v>
      </c>
      <c r="B228" t="s">
        <v>1501</v>
      </c>
      <c r="C228" t="s">
        <v>178</v>
      </c>
      <c r="D228">
        <f>-LOG(F228)</f>
        <v>4.7734658238570651</v>
      </c>
      <c r="E228">
        <v>0.79199379999999997</v>
      </c>
      <c r="F228" s="2">
        <v>1.6847450000000001E-5</v>
      </c>
      <c r="G228" t="s">
        <v>1505</v>
      </c>
      <c r="H228" s="2"/>
    </row>
    <row r="229" spans="1:9" x14ac:dyDescent="0.2">
      <c r="A229" t="s">
        <v>333</v>
      </c>
      <c r="B229" t="s">
        <v>1501</v>
      </c>
      <c r="C229" t="s">
        <v>7</v>
      </c>
      <c r="D229">
        <f>-LOG(F229)</f>
        <v>5.2511825472256923</v>
      </c>
      <c r="E229">
        <v>0.82224120000000001</v>
      </c>
      <c r="F229" s="2">
        <v>5.6081219999999999E-6</v>
      </c>
      <c r="G229" t="s">
        <v>1505</v>
      </c>
      <c r="H229" s="2"/>
    </row>
    <row r="230" spans="1:9" x14ac:dyDescent="0.2">
      <c r="A230" t="s">
        <v>337</v>
      </c>
      <c r="B230" t="s">
        <v>1501</v>
      </c>
      <c r="C230" t="s">
        <v>170</v>
      </c>
      <c r="D230">
        <f>-LOG(F230)</f>
        <v>5.4383664545388095</v>
      </c>
      <c r="E230">
        <v>0.83285609999999999</v>
      </c>
      <c r="F230" s="2">
        <v>3.644463E-6</v>
      </c>
      <c r="G230" t="s">
        <v>1504</v>
      </c>
    </row>
    <row r="231" spans="1:9" x14ac:dyDescent="0.2">
      <c r="A231" t="s">
        <v>334</v>
      </c>
      <c r="B231" t="s">
        <v>1501</v>
      </c>
      <c r="C231" t="s">
        <v>175</v>
      </c>
      <c r="D231">
        <f>-LOG(F231)</f>
        <v>5.4641954092510234</v>
      </c>
      <c r="E231">
        <v>0.77229460000000005</v>
      </c>
      <c r="F231" s="2">
        <v>3.4340340000000002E-6</v>
      </c>
      <c r="G231" t="s">
        <v>1505</v>
      </c>
    </row>
    <row r="232" spans="1:9" x14ac:dyDescent="0.2">
      <c r="A232" t="s">
        <v>333</v>
      </c>
      <c r="B232" t="s">
        <v>1501</v>
      </c>
      <c r="C232" t="s">
        <v>173</v>
      </c>
      <c r="D232">
        <f>-LOG(F232)</f>
        <v>4.3244560940126089</v>
      </c>
      <c r="E232">
        <v>0.75888699999999998</v>
      </c>
      <c r="F232" s="2">
        <v>4.737442E-5</v>
      </c>
      <c r="G232" t="s">
        <v>1504</v>
      </c>
      <c r="I232" s="7"/>
    </row>
    <row r="233" spans="1:9" x14ac:dyDescent="0.2">
      <c r="A233" t="s">
        <v>333</v>
      </c>
      <c r="B233" t="s">
        <v>1501</v>
      </c>
      <c r="C233" t="s">
        <v>1446</v>
      </c>
      <c r="D233">
        <f>-LOG(F233)</f>
        <v>4.4035086872027041</v>
      </c>
      <c r="E233">
        <v>0.76507599999999998</v>
      </c>
      <c r="F233" s="2">
        <v>3.9490380000000003E-5</v>
      </c>
      <c r="G233" t="s">
        <v>1504</v>
      </c>
      <c r="I233" s="7"/>
    </row>
    <row r="234" spans="1:9" x14ac:dyDescent="0.2">
      <c r="A234" t="s">
        <v>337</v>
      </c>
      <c r="B234" t="s">
        <v>1501</v>
      </c>
      <c r="C234" t="s">
        <v>1447</v>
      </c>
      <c r="D234">
        <f>-LOG(F234)</f>
        <v>5.2024109786183343</v>
      </c>
      <c r="E234">
        <v>0.81936640000000005</v>
      </c>
      <c r="F234" s="2">
        <v>6.2746430000000002E-6</v>
      </c>
      <c r="G234" t="s">
        <v>1504</v>
      </c>
      <c r="I234" s="7"/>
    </row>
    <row r="235" spans="1:9" x14ac:dyDescent="0.2">
      <c r="A235" t="s">
        <v>333</v>
      </c>
      <c r="B235" t="s">
        <v>1501</v>
      </c>
      <c r="C235" t="s">
        <v>554</v>
      </c>
      <c r="D235">
        <f>-LOG(F235)</f>
        <v>4.8078224158836464</v>
      </c>
      <c r="E235">
        <v>0.79433129999999996</v>
      </c>
      <c r="F235" s="2">
        <v>1.5566020000000001E-5</v>
      </c>
      <c r="G235" t="s">
        <v>1506</v>
      </c>
      <c r="I235" s="7"/>
    </row>
  </sheetData>
  <autoFilter ref="A1:I1" xr:uid="{B8DBEEB9-6024-344D-8774-05827EBBFE85}">
    <sortState xmlns:xlrd2="http://schemas.microsoft.com/office/spreadsheetml/2017/richdata2" ref="A2:I235">
      <sortCondition ref="B1:B23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6941-3A6A-A642-AD5E-EE7C4FFEADCC}">
  <dimension ref="A1:AE1179"/>
  <sheetViews>
    <sheetView workbookViewId="0">
      <selection activeCell="D16" sqref="D16"/>
    </sheetView>
  </sheetViews>
  <sheetFormatPr baseColWidth="10" defaultRowHeight="16" x14ac:dyDescent="0.2"/>
  <cols>
    <col min="1" max="22" width="10.83203125" style="18"/>
  </cols>
  <sheetData>
    <row r="1" spans="1:31" x14ac:dyDescent="0.2">
      <c r="A1" s="18" t="s">
        <v>2</v>
      </c>
      <c r="B1" s="18" t="s">
        <v>1</v>
      </c>
      <c r="C1" s="18" t="s">
        <v>2</v>
      </c>
      <c r="D1" s="18" t="s">
        <v>2</v>
      </c>
    </row>
    <row r="2" spans="1:31" x14ac:dyDescent="0.2">
      <c r="A2" s="18" t="s">
        <v>9</v>
      </c>
      <c r="B2" s="18" t="s">
        <v>341</v>
      </c>
      <c r="C2" s="18" t="s">
        <v>9</v>
      </c>
      <c r="D2" s="18" t="s">
        <v>9</v>
      </c>
    </row>
    <row r="3" spans="1:31" x14ac:dyDescent="0.2">
      <c r="A3" s="18" t="s">
        <v>29</v>
      </c>
      <c r="B3" s="18" t="s">
        <v>341</v>
      </c>
      <c r="C3" s="18" t="s">
        <v>29</v>
      </c>
      <c r="D3" s="18" t="s">
        <v>29</v>
      </c>
    </row>
    <row r="4" spans="1:31" x14ac:dyDescent="0.2">
      <c r="A4" s="18" t="s">
        <v>123</v>
      </c>
      <c r="B4" s="18" t="s">
        <v>341</v>
      </c>
      <c r="C4" s="18" t="s">
        <v>123</v>
      </c>
      <c r="D4" s="18" t="s">
        <v>123</v>
      </c>
    </row>
    <row r="5" spans="1:31" x14ac:dyDescent="0.2">
      <c r="A5" s="18" t="s">
        <v>67</v>
      </c>
      <c r="B5" s="18" t="s">
        <v>341</v>
      </c>
      <c r="C5" s="18" t="s">
        <v>67</v>
      </c>
      <c r="D5" s="18" t="s">
        <v>67</v>
      </c>
    </row>
    <row r="6" spans="1:31" x14ac:dyDescent="0.2">
      <c r="A6" s="18" t="s">
        <v>339</v>
      </c>
      <c r="B6" s="18" t="s">
        <v>341</v>
      </c>
      <c r="C6" s="18" t="s">
        <v>339</v>
      </c>
      <c r="D6" s="18" t="s">
        <v>339</v>
      </c>
    </row>
    <row r="7" spans="1:31" x14ac:dyDescent="0.2">
      <c r="A7" s="18" t="s">
        <v>14</v>
      </c>
      <c r="B7" s="18" t="s">
        <v>341</v>
      </c>
      <c r="C7" s="18" t="s">
        <v>14</v>
      </c>
      <c r="D7" s="18" t="s">
        <v>14</v>
      </c>
    </row>
    <row r="8" spans="1:31" x14ac:dyDescent="0.2">
      <c r="A8" s="18" t="s">
        <v>18</v>
      </c>
      <c r="B8" s="18" t="s">
        <v>341</v>
      </c>
      <c r="C8" s="18" t="s">
        <v>18</v>
      </c>
      <c r="D8" s="18" t="s">
        <v>18</v>
      </c>
    </row>
    <row r="9" spans="1:31" x14ac:dyDescent="0.2">
      <c r="A9" s="18" t="s">
        <v>340</v>
      </c>
      <c r="B9" s="18" t="s">
        <v>341</v>
      </c>
      <c r="C9" s="18" t="s">
        <v>340</v>
      </c>
      <c r="D9" s="18" t="s">
        <v>340</v>
      </c>
    </row>
    <row r="10" spans="1:31" x14ac:dyDescent="0.2">
      <c r="A10" s="18" t="s">
        <v>22</v>
      </c>
      <c r="B10" s="18" t="s">
        <v>341</v>
      </c>
      <c r="C10" s="18" t="s">
        <v>22</v>
      </c>
      <c r="D10" s="18" t="s">
        <v>22</v>
      </c>
    </row>
    <row r="11" spans="1:31" x14ac:dyDescent="0.2">
      <c r="A11" s="18" t="s">
        <v>107</v>
      </c>
      <c r="B11" s="18" t="s">
        <v>341</v>
      </c>
      <c r="C11" s="18" t="s">
        <v>107</v>
      </c>
      <c r="D11" s="18" t="s">
        <v>107</v>
      </c>
    </row>
    <row r="12" spans="1:31" x14ac:dyDescent="0.2">
      <c r="A12" s="19" t="s">
        <v>7</v>
      </c>
      <c r="B12" s="19" t="s">
        <v>363</v>
      </c>
      <c r="C12" s="19" t="s">
        <v>7</v>
      </c>
      <c r="D12" s="19" t="s">
        <v>7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x14ac:dyDescent="0.2">
      <c r="A13" s="19" t="s">
        <v>342</v>
      </c>
      <c r="B13" s="19" t="s">
        <v>363</v>
      </c>
      <c r="C13" s="19" t="s">
        <v>342</v>
      </c>
      <c r="D13" s="19" t="s">
        <v>342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x14ac:dyDescent="0.2">
      <c r="A14" s="19" t="s">
        <v>123</v>
      </c>
      <c r="B14" s="19" t="s">
        <v>363</v>
      </c>
      <c r="C14" s="19" t="s">
        <v>123</v>
      </c>
      <c r="D14" s="19" t="s">
        <v>60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x14ac:dyDescent="0.2">
      <c r="A15" s="19" t="s">
        <v>60</v>
      </c>
      <c r="B15" s="19" t="s">
        <v>363</v>
      </c>
      <c r="C15" s="19" t="s">
        <v>60</v>
      </c>
      <c r="D15" s="19" t="s">
        <v>126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x14ac:dyDescent="0.2">
      <c r="A16" s="19" t="s">
        <v>126</v>
      </c>
      <c r="B16" s="19" t="s">
        <v>363</v>
      </c>
      <c r="C16" s="19" t="s">
        <v>126</v>
      </c>
      <c r="D16" s="19" t="s">
        <v>343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x14ac:dyDescent="0.2">
      <c r="A17" s="19" t="s">
        <v>343</v>
      </c>
      <c r="B17" s="19" t="s">
        <v>363</v>
      </c>
      <c r="C17" s="19" t="s">
        <v>343</v>
      </c>
      <c r="D17" s="20" t="s">
        <v>1332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x14ac:dyDescent="0.2">
      <c r="A18" s="20" t="str">
        <f>"SEPT2"</f>
        <v>SEPT2</v>
      </c>
      <c r="B18" s="19" t="s">
        <v>363</v>
      </c>
      <c r="C18" s="20" t="str">
        <f>"SEPT2"</f>
        <v>SEPT2</v>
      </c>
      <c r="D18" s="19" t="s">
        <v>130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2">
      <c r="A19" s="19" t="s">
        <v>130</v>
      </c>
      <c r="B19" s="19" t="s">
        <v>363</v>
      </c>
      <c r="C19" s="19" t="s">
        <v>130</v>
      </c>
      <c r="D19" s="19" t="s">
        <v>131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x14ac:dyDescent="0.2">
      <c r="A20" s="19" t="s">
        <v>131</v>
      </c>
      <c r="B20" s="19" t="s">
        <v>363</v>
      </c>
      <c r="C20" s="19" t="s">
        <v>131</v>
      </c>
      <c r="D20" s="19" t="s">
        <v>344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x14ac:dyDescent="0.2">
      <c r="A21" s="19" t="s">
        <v>344</v>
      </c>
      <c r="B21" s="19" t="s">
        <v>363</v>
      </c>
      <c r="C21" s="19" t="s">
        <v>344</v>
      </c>
      <c r="D21" s="19" t="s">
        <v>345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x14ac:dyDescent="0.2">
      <c r="A22" s="19" t="s">
        <v>345</v>
      </c>
      <c r="B22" s="19" t="s">
        <v>363</v>
      </c>
      <c r="C22" s="19" t="s">
        <v>345</v>
      </c>
      <c r="D22" s="19" t="s">
        <v>346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x14ac:dyDescent="0.2">
      <c r="A23" s="19" t="s">
        <v>346</v>
      </c>
      <c r="B23" s="19" t="s">
        <v>363</v>
      </c>
      <c r="C23" s="19" t="s">
        <v>346</v>
      </c>
      <c r="D23" s="19" t="s">
        <v>347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x14ac:dyDescent="0.2">
      <c r="A24" s="19" t="s">
        <v>347</v>
      </c>
      <c r="B24" s="19" t="s">
        <v>363</v>
      </c>
      <c r="C24" s="19" t="s">
        <v>347</v>
      </c>
      <c r="D24" s="19" t="s">
        <v>348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x14ac:dyDescent="0.2">
      <c r="A25" s="19" t="s">
        <v>348</v>
      </c>
      <c r="B25" s="19" t="s">
        <v>363</v>
      </c>
      <c r="C25" s="19" t="s">
        <v>348</v>
      </c>
      <c r="D25" s="19" t="s">
        <v>349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x14ac:dyDescent="0.2">
      <c r="A26" s="19" t="s">
        <v>349</v>
      </c>
      <c r="B26" s="19" t="s">
        <v>363</v>
      </c>
      <c r="C26" s="19" t="s">
        <v>349</v>
      </c>
      <c r="D26" s="19" t="s">
        <v>350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x14ac:dyDescent="0.2">
      <c r="A27" s="19" t="s">
        <v>350</v>
      </c>
      <c r="B27" s="19" t="s">
        <v>363</v>
      </c>
      <c r="C27" s="19" t="s">
        <v>350</v>
      </c>
      <c r="D27" s="19" t="s">
        <v>351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x14ac:dyDescent="0.2">
      <c r="A28" s="19" t="s">
        <v>14</v>
      </c>
      <c r="B28" s="19" t="s">
        <v>363</v>
      </c>
      <c r="C28" s="19" t="s">
        <v>14</v>
      </c>
      <c r="D28" s="19" t="s">
        <v>352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x14ac:dyDescent="0.2">
      <c r="A29" s="19" t="s">
        <v>351</v>
      </c>
      <c r="B29" s="19" t="s">
        <v>363</v>
      </c>
      <c r="C29" s="19" t="s">
        <v>351</v>
      </c>
      <c r="D29" s="19" t="s">
        <v>353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x14ac:dyDescent="0.2">
      <c r="A30" s="19" t="s">
        <v>352</v>
      </c>
      <c r="B30" s="19" t="s">
        <v>363</v>
      </c>
      <c r="C30" s="19" t="s">
        <v>352</v>
      </c>
      <c r="D30" s="19" t="s">
        <v>354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x14ac:dyDescent="0.2">
      <c r="A31" s="19" t="s">
        <v>353</v>
      </c>
      <c r="B31" s="19" t="s">
        <v>363</v>
      </c>
      <c r="C31" s="19" t="s">
        <v>353</v>
      </c>
      <c r="D31" s="19" t="s">
        <v>355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x14ac:dyDescent="0.2">
      <c r="A32" s="19" t="s">
        <v>354</v>
      </c>
      <c r="B32" s="19" t="s">
        <v>363</v>
      </c>
      <c r="C32" s="19" t="s">
        <v>354</v>
      </c>
      <c r="D32" s="19" t="s">
        <v>356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x14ac:dyDescent="0.2">
      <c r="A33" s="19" t="s">
        <v>355</v>
      </c>
      <c r="B33" s="19" t="s">
        <v>363</v>
      </c>
      <c r="C33" s="19" t="s">
        <v>355</v>
      </c>
      <c r="D33" s="19" t="s">
        <v>357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x14ac:dyDescent="0.2">
      <c r="A34" s="19" t="s">
        <v>356</v>
      </c>
      <c r="B34" s="19" t="s">
        <v>363</v>
      </c>
      <c r="C34" s="19" t="s">
        <v>356</v>
      </c>
      <c r="D34" s="19" t="s">
        <v>358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x14ac:dyDescent="0.2">
      <c r="A35" s="19" t="s">
        <v>357</v>
      </c>
      <c r="B35" s="19" t="s">
        <v>363</v>
      </c>
      <c r="C35" s="19" t="s">
        <v>357</v>
      </c>
      <c r="D35" s="19" t="s">
        <v>359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x14ac:dyDescent="0.2">
      <c r="A36" s="19" t="s">
        <v>358</v>
      </c>
      <c r="B36" s="19" t="s">
        <v>363</v>
      </c>
      <c r="C36" s="19" t="s">
        <v>358</v>
      </c>
      <c r="D36" s="19" t="s">
        <v>360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x14ac:dyDescent="0.2">
      <c r="A37" s="19" t="s">
        <v>359</v>
      </c>
      <c r="B37" s="19" t="s">
        <v>363</v>
      </c>
      <c r="C37" s="19" t="s">
        <v>359</v>
      </c>
      <c r="D37" s="19" t="s">
        <v>44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x14ac:dyDescent="0.2">
      <c r="A38" s="19" t="s">
        <v>360</v>
      </c>
      <c r="B38" s="19" t="s">
        <v>363</v>
      </c>
      <c r="C38" s="19" t="s">
        <v>360</v>
      </c>
      <c r="D38" s="19" t="s">
        <v>361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x14ac:dyDescent="0.2">
      <c r="A39" s="19" t="s">
        <v>44</v>
      </c>
      <c r="B39" s="19" t="s">
        <v>363</v>
      </c>
      <c r="C39" s="19" t="s">
        <v>44</v>
      </c>
      <c r="D39" s="19" t="s">
        <v>49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x14ac:dyDescent="0.2">
      <c r="A40" s="19" t="s">
        <v>361</v>
      </c>
      <c r="B40" s="19" t="s">
        <v>363</v>
      </c>
      <c r="C40" s="19" t="s">
        <v>361</v>
      </c>
      <c r="D40" s="19" t="s">
        <v>362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x14ac:dyDescent="0.2">
      <c r="A41" s="19" t="s">
        <v>49</v>
      </c>
      <c r="B41" s="19" t="s">
        <v>363</v>
      </c>
      <c r="C41" s="19" t="s">
        <v>49</v>
      </c>
      <c r="D41" s="19" t="s">
        <v>364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x14ac:dyDescent="0.2">
      <c r="A42" s="19" t="s">
        <v>362</v>
      </c>
      <c r="B42" s="19" t="s">
        <v>363</v>
      </c>
      <c r="C42" s="19" t="s">
        <v>362</v>
      </c>
      <c r="D42" s="19" t="s">
        <v>365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x14ac:dyDescent="0.2">
      <c r="A43" s="19" t="s">
        <v>7</v>
      </c>
      <c r="B43" s="19" t="s">
        <v>377</v>
      </c>
      <c r="C43" s="19" t="s">
        <v>7</v>
      </c>
      <c r="D43" s="19" t="s">
        <v>366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x14ac:dyDescent="0.2">
      <c r="A44" s="19" t="s">
        <v>364</v>
      </c>
      <c r="B44" s="19" t="s">
        <v>377</v>
      </c>
      <c r="C44" s="19" t="s">
        <v>364</v>
      </c>
      <c r="D44" s="19" t="s">
        <v>367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x14ac:dyDescent="0.2">
      <c r="A45" s="19" t="s">
        <v>9</v>
      </c>
      <c r="B45" s="19" t="s">
        <v>377</v>
      </c>
      <c r="C45" s="19" t="s">
        <v>9</v>
      </c>
      <c r="D45" s="19" t="s">
        <v>368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x14ac:dyDescent="0.2">
      <c r="A46" s="19" t="s">
        <v>29</v>
      </c>
      <c r="B46" s="19" t="s">
        <v>377</v>
      </c>
      <c r="C46" s="19" t="s">
        <v>29</v>
      </c>
      <c r="D46" s="19" t="s">
        <v>12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x14ac:dyDescent="0.2">
      <c r="A47" s="19" t="s">
        <v>365</v>
      </c>
      <c r="B47" s="19" t="s">
        <v>377</v>
      </c>
      <c r="C47" s="19" t="s">
        <v>365</v>
      </c>
      <c r="D47" s="19" t="s">
        <v>369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x14ac:dyDescent="0.2">
      <c r="A48" s="19" t="s">
        <v>366</v>
      </c>
      <c r="B48" s="19" t="s">
        <v>377</v>
      </c>
      <c r="C48" s="19" t="s">
        <v>366</v>
      </c>
      <c r="D48" s="19" t="s">
        <v>134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x14ac:dyDescent="0.2">
      <c r="A49" s="19" t="s">
        <v>367</v>
      </c>
      <c r="B49" s="19" t="s">
        <v>377</v>
      </c>
      <c r="C49" s="19" t="s">
        <v>367</v>
      </c>
      <c r="D49" s="19" t="s">
        <v>19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x14ac:dyDescent="0.2">
      <c r="A50" s="19" t="s">
        <v>368</v>
      </c>
      <c r="B50" s="19" t="s">
        <v>377</v>
      </c>
      <c r="C50" s="19" t="s">
        <v>368</v>
      </c>
      <c r="D50" s="19" t="s">
        <v>370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x14ac:dyDescent="0.2">
      <c r="A51" s="19" t="s">
        <v>12</v>
      </c>
      <c r="B51" s="19" t="s">
        <v>377</v>
      </c>
      <c r="C51" s="19" t="s">
        <v>12</v>
      </c>
      <c r="D51" s="19" t="s">
        <v>20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x14ac:dyDescent="0.2">
      <c r="A52" s="19" t="s">
        <v>369</v>
      </c>
      <c r="B52" s="19" t="s">
        <v>377</v>
      </c>
      <c r="C52" s="19" t="s">
        <v>369</v>
      </c>
      <c r="D52" s="19" t="s">
        <v>371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x14ac:dyDescent="0.2">
      <c r="A53" s="19" t="s">
        <v>14</v>
      </c>
      <c r="B53" s="19" t="s">
        <v>377</v>
      </c>
      <c r="C53" s="19" t="s">
        <v>14</v>
      </c>
      <c r="D53" s="19" t="s">
        <v>372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x14ac:dyDescent="0.2">
      <c r="A54" s="19" t="s">
        <v>134</v>
      </c>
      <c r="B54" s="19" t="s">
        <v>377</v>
      </c>
      <c r="C54" s="19" t="s">
        <v>134</v>
      </c>
      <c r="D54" s="19" t="s">
        <v>373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x14ac:dyDescent="0.2">
      <c r="A55" s="19" t="s">
        <v>19</v>
      </c>
      <c r="B55" s="19" t="s">
        <v>377</v>
      </c>
      <c r="C55" s="19" t="s">
        <v>19</v>
      </c>
      <c r="D55" s="19" t="s">
        <v>374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x14ac:dyDescent="0.2">
      <c r="A56" s="19" t="s">
        <v>370</v>
      </c>
      <c r="B56" s="19" t="s">
        <v>377</v>
      </c>
      <c r="C56" s="19" t="s">
        <v>370</v>
      </c>
      <c r="D56" s="19" t="s">
        <v>375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x14ac:dyDescent="0.2">
      <c r="A57" s="19" t="s">
        <v>20</v>
      </c>
      <c r="B57" s="19" t="s">
        <v>377</v>
      </c>
      <c r="C57" s="19" t="s">
        <v>20</v>
      </c>
      <c r="D57" s="19" t="s">
        <v>376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x14ac:dyDescent="0.2">
      <c r="A58" s="19" t="s">
        <v>371</v>
      </c>
      <c r="B58" s="19" t="s">
        <v>377</v>
      </c>
      <c r="C58" s="19" t="s">
        <v>371</v>
      </c>
      <c r="D58" s="19" t="s">
        <v>121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x14ac:dyDescent="0.2">
      <c r="A59" s="19" t="s">
        <v>22</v>
      </c>
      <c r="B59" s="19" t="s">
        <v>377</v>
      </c>
      <c r="C59" s="19" t="s">
        <v>22</v>
      </c>
      <c r="D59" s="19" t="s">
        <v>378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x14ac:dyDescent="0.2">
      <c r="A60" s="19" t="s">
        <v>372</v>
      </c>
      <c r="B60" s="19" t="s">
        <v>377</v>
      </c>
      <c r="C60" s="19" t="s">
        <v>372</v>
      </c>
      <c r="D60" s="19" t="s">
        <v>379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x14ac:dyDescent="0.2">
      <c r="A61" s="19" t="s">
        <v>373</v>
      </c>
      <c r="B61" s="19" t="s">
        <v>377</v>
      </c>
      <c r="C61" s="19" t="s">
        <v>373</v>
      </c>
      <c r="D61" s="19" t="s">
        <v>380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x14ac:dyDescent="0.2">
      <c r="A62" s="19" t="s">
        <v>374</v>
      </c>
      <c r="B62" s="19" t="s">
        <v>377</v>
      </c>
      <c r="C62" s="19" t="s">
        <v>374</v>
      </c>
      <c r="D62" s="19" t="s">
        <v>381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x14ac:dyDescent="0.2">
      <c r="A63" s="19" t="s">
        <v>375</v>
      </c>
      <c r="B63" s="19" t="s">
        <v>377</v>
      </c>
      <c r="C63" s="19" t="s">
        <v>375</v>
      </c>
      <c r="D63" s="19" t="s">
        <v>382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x14ac:dyDescent="0.2">
      <c r="A64" s="19" t="s">
        <v>376</v>
      </c>
      <c r="B64" s="19" t="s">
        <v>377</v>
      </c>
      <c r="C64" s="19" t="s">
        <v>376</v>
      </c>
      <c r="D64" s="19" t="s">
        <v>383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x14ac:dyDescent="0.2">
      <c r="A65" s="19" t="s">
        <v>7</v>
      </c>
      <c r="B65" s="19" t="s">
        <v>410</v>
      </c>
      <c r="C65" s="19" t="s">
        <v>7</v>
      </c>
      <c r="D65" s="19" t="s">
        <v>384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x14ac:dyDescent="0.2">
      <c r="A66" s="19" t="s">
        <v>121</v>
      </c>
      <c r="B66" s="19" t="s">
        <v>410</v>
      </c>
      <c r="C66" s="19" t="s">
        <v>121</v>
      </c>
      <c r="D66" s="19" t="s">
        <v>385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x14ac:dyDescent="0.2">
      <c r="A67" s="19" t="s">
        <v>378</v>
      </c>
      <c r="B67" s="19" t="s">
        <v>410</v>
      </c>
      <c r="C67" s="19" t="s">
        <v>378</v>
      </c>
      <c r="D67" s="19" t="s">
        <v>386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x14ac:dyDescent="0.2">
      <c r="A68" s="19" t="s">
        <v>9</v>
      </c>
      <c r="B68" s="19" t="s">
        <v>410</v>
      </c>
      <c r="C68" s="19" t="s">
        <v>9</v>
      </c>
      <c r="D68" s="19" t="s">
        <v>387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x14ac:dyDescent="0.2">
      <c r="A69" s="19" t="s">
        <v>123</v>
      </c>
      <c r="B69" s="19" t="s">
        <v>410</v>
      </c>
      <c r="C69" s="19" t="s">
        <v>123</v>
      </c>
      <c r="D69" s="19" t="s">
        <v>388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x14ac:dyDescent="0.2">
      <c r="A70" s="19" t="s">
        <v>60</v>
      </c>
      <c r="B70" s="19" t="s">
        <v>410</v>
      </c>
      <c r="C70" s="19" t="s">
        <v>60</v>
      </c>
      <c r="D70" s="19" t="s">
        <v>91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x14ac:dyDescent="0.2">
      <c r="A71" s="19" t="s">
        <v>379</v>
      </c>
      <c r="B71" s="19" t="s">
        <v>410</v>
      </c>
      <c r="C71" s="19" t="s">
        <v>379</v>
      </c>
      <c r="D71" s="19" t="s">
        <v>389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x14ac:dyDescent="0.2">
      <c r="A72" s="19" t="s">
        <v>380</v>
      </c>
      <c r="B72" s="19" t="s">
        <v>410</v>
      </c>
      <c r="C72" s="19" t="s">
        <v>380</v>
      </c>
      <c r="D72" s="19" t="s">
        <v>390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x14ac:dyDescent="0.2">
      <c r="A73" s="19" t="s">
        <v>381</v>
      </c>
      <c r="B73" s="19" t="s">
        <v>410</v>
      </c>
      <c r="C73" s="19" t="s">
        <v>381</v>
      </c>
      <c r="D73" s="19" t="s">
        <v>391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x14ac:dyDescent="0.2">
      <c r="A74" s="19" t="s">
        <v>382</v>
      </c>
      <c r="B74" s="19" t="s">
        <v>410</v>
      </c>
      <c r="C74" s="19" t="s">
        <v>382</v>
      </c>
      <c r="D74" s="19" t="s">
        <v>392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x14ac:dyDescent="0.2">
      <c r="A75" s="19" t="s">
        <v>383</v>
      </c>
      <c r="B75" s="19" t="s">
        <v>410</v>
      </c>
      <c r="C75" s="19" t="s">
        <v>383</v>
      </c>
      <c r="D75" s="19" t="s">
        <v>393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x14ac:dyDescent="0.2">
      <c r="A76" s="19" t="s">
        <v>384</v>
      </c>
      <c r="B76" s="19" t="s">
        <v>410</v>
      </c>
      <c r="C76" s="19" t="s">
        <v>384</v>
      </c>
      <c r="D76" s="19" t="s">
        <v>394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x14ac:dyDescent="0.2">
      <c r="A77" s="19" t="s">
        <v>385</v>
      </c>
      <c r="B77" s="19" t="s">
        <v>410</v>
      </c>
      <c r="C77" s="19" t="s">
        <v>385</v>
      </c>
      <c r="D77" s="19" t="s">
        <v>395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x14ac:dyDescent="0.2">
      <c r="A78" s="19" t="s">
        <v>386</v>
      </c>
      <c r="B78" s="19" t="s">
        <v>410</v>
      </c>
      <c r="C78" s="19" t="s">
        <v>386</v>
      </c>
      <c r="D78" s="19" t="s">
        <v>396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x14ac:dyDescent="0.2">
      <c r="A79" s="19" t="s">
        <v>387</v>
      </c>
      <c r="B79" s="19" t="s">
        <v>410</v>
      </c>
      <c r="C79" s="19" t="s">
        <v>387</v>
      </c>
      <c r="D79" s="19" t="s">
        <v>397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x14ac:dyDescent="0.2">
      <c r="A80" s="19" t="s">
        <v>388</v>
      </c>
      <c r="B80" s="19" t="s">
        <v>410</v>
      </c>
      <c r="C80" s="19" t="s">
        <v>388</v>
      </c>
      <c r="D80" s="19" t="s">
        <v>398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x14ac:dyDescent="0.2">
      <c r="A81" s="19" t="s">
        <v>91</v>
      </c>
      <c r="B81" s="19" t="s">
        <v>410</v>
      </c>
      <c r="C81" s="19" t="s">
        <v>91</v>
      </c>
      <c r="D81" s="19" t="s">
        <v>399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x14ac:dyDescent="0.2">
      <c r="A82" s="19" t="s">
        <v>389</v>
      </c>
      <c r="B82" s="19" t="s">
        <v>410</v>
      </c>
      <c r="C82" s="19" t="s">
        <v>389</v>
      </c>
      <c r="D82" s="19" t="s">
        <v>400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x14ac:dyDescent="0.2">
      <c r="A83" s="19" t="s">
        <v>390</v>
      </c>
      <c r="B83" s="19" t="s">
        <v>410</v>
      </c>
      <c r="C83" s="19" t="s">
        <v>390</v>
      </c>
      <c r="D83" s="19" t="s">
        <v>401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x14ac:dyDescent="0.2">
      <c r="A84" s="19" t="s">
        <v>391</v>
      </c>
      <c r="B84" s="19" t="s">
        <v>410</v>
      </c>
      <c r="C84" s="19" t="s">
        <v>391</v>
      </c>
      <c r="D84" s="19" t="s">
        <v>402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x14ac:dyDescent="0.2">
      <c r="A85" s="19" t="s">
        <v>18</v>
      </c>
      <c r="B85" s="19" t="s">
        <v>410</v>
      </c>
      <c r="C85" s="19" t="s">
        <v>18</v>
      </c>
      <c r="D85" s="19" t="s">
        <v>403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x14ac:dyDescent="0.2">
      <c r="A86" s="19" t="s">
        <v>392</v>
      </c>
      <c r="B86" s="19" t="s">
        <v>410</v>
      </c>
      <c r="C86" s="19" t="s">
        <v>392</v>
      </c>
      <c r="D86" s="19" t="s">
        <v>404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x14ac:dyDescent="0.2">
      <c r="A87" s="19" t="s">
        <v>393</v>
      </c>
      <c r="B87" s="19" t="s">
        <v>410</v>
      </c>
      <c r="C87" s="19" t="s">
        <v>393</v>
      </c>
      <c r="D87" s="19" t="s">
        <v>405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x14ac:dyDescent="0.2">
      <c r="A88" s="19" t="s">
        <v>134</v>
      </c>
      <c r="B88" s="19" t="s">
        <v>410</v>
      </c>
      <c r="C88" s="19" t="s">
        <v>134</v>
      </c>
      <c r="D88" s="19" t="s">
        <v>406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x14ac:dyDescent="0.2">
      <c r="A89" s="19" t="s">
        <v>394</v>
      </c>
      <c r="B89" s="19" t="s">
        <v>410</v>
      </c>
      <c r="C89" s="19" t="s">
        <v>394</v>
      </c>
      <c r="D89" s="19" t="s">
        <v>407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x14ac:dyDescent="0.2">
      <c r="A90" s="19" t="s">
        <v>395</v>
      </c>
      <c r="B90" s="19" t="s">
        <v>410</v>
      </c>
      <c r="C90" s="19" t="s">
        <v>395</v>
      </c>
      <c r="D90" s="19" t="s">
        <v>408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x14ac:dyDescent="0.2">
      <c r="A91" s="19" t="s">
        <v>396</v>
      </c>
      <c r="B91" s="19" t="s">
        <v>410</v>
      </c>
      <c r="C91" s="19" t="s">
        <v>396</v>
      </c>
      <c r="D91" s="19" t="s">
        <v>409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x14ac:dyDescent="0.2">
      <c r="A92" s="19" t="s">
        <v>397</v>
      </c>
      <c r="B92" s="19" t="s">
        <v>410</v>
      </c>
      <c r="C92" s="19" t="s">
        <v>397</v>
      </c>
      <c r="D92" s="19" t="s">
        <v>412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x14ac:dyDescent="0.2">
      <c r="A93" s="19" t="s">
        <v>22</v>
      </c>
      <c r="B93" s="19" t="s">
        <v>410</v>
      </c>
      <c r="C93" s="19" t="s">
        <v>22</v>
      </c>
      <c r="D93" s="19" t="s">
        <v>413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x14ac:dyDescent="0.2">
      <c r="A94" s="19" t="s">
        <v>398</v>
      </c>
      <c r="B94" s="19" t="s">
        <v>410</v>
      </c>
      <c r="C94" s="19" t="s">
        <v>398</v>
      </c>
      <c r="D94" s="19" t="s">
        <v>8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x14ac:dyDescent="0.2">
      <c r="A95" s="19" t="s">
        <v>399</v>
      </c>
      <c r="B95" s="19" t="s">
        <v>410</v>
      </c>
      <c r="C95" s="19" t="s">
        <v>399</v>
      </c>
      <c r="D95" s="19" t="s">
        <v>30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x14ac:dyDescent="0.2">
      <c r="A96" s="19" t="s">
        <v>373</v>
      </c>
      <c r="B96" s="19" t="s">
        <v>410</v>
      </c>
      <c r="C96" s="19" t="s">
        <v>373</v>
      </c>
      <c r="D96" s="19" t="s">
        <v>414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x14ac:dyDescent="0.2">
      <c r="A97" s="19" t="s">
        <v>400</v>
      </c>
      <c r="B97" s="19" t="s">
        <v>410</v>
      </c>
      <c r="C97" s="19" t="s">
        <v>400</v>
      </c>
      <c r="D97" s="19" t="s">
        <v>415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x14ac:dyDescent="0.2">
      <c r="A98" s="19" t="s">
        <v>401</v>
      </c>
      <c r="B98" s="19" t="s">
        <v>410</v>
      </c>
      <c r="C98" s="19" t="s">
        <v>401</v>
      </c>
      <c r="D98" s="19" t="s">
        <v>416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x14ac:dyDescent="0.2">
      <c r="A99" s="19" t="s">
        <v>402</v>
      </c>
      <c r="B99" s="19" t="s">
        <v>410</v>
      </c>
      <c r="C99" s="19" t="s">
        <v>402</v>
      </c>
      <c r="D99" s="19" t="s">
        <v>417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x14ac:dyDescent="0.2">
      <c r="A100" s="19" t="s">
        <v>403</v>
      </c>
      <c r="B100" s="19" t="s">
        <v>410</v>
      </c>
      <c r="C100" s="19" t="s">
        <v>403</v>
      </c>
      <c r="D100" s="19" t="s">
        <v>418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x14ac:dyDescent="0.2">
      <c r="A101" s="19" t="s">
        <v>404</v>
      </c>
      <c r="B101" s="19" t="s">
        <v>410</v>
      </c>
      <c r="C101" s="19" t="s">
        <v>404</v>
      </c>
      <c r="D101" s="19" t="s">
        <v>419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x14ac:dyDescent="0.2">
      <c r="A102" s="19" t="s">
        <v>405</v>
      </c>
      <c r="B102" s="19" t="s">
        <v>410</v>
      </c>
      <c r="C102" s="19" t="s">
        <v>405</v>
      </c>
      <c r="D102" s="19" t="s">
        <v>420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x14ac:dyDescent="0.2">
      <c r="A103" s="19" t="s">
        <v>406</v>
      </c>
      <c r="B103" s="19" t="s">
        <v>410</v>
      </c>
      <c r="C103" s="19" t="s">
        <v>406</v>
      </c>
      <c r="D103" s="19" t="s">
        <v>421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x14ac:dyDescent="0.2">
      <c r="A104" s="19" t="s">
        <v>407</v>
      </c>
      <c r="B104" s="19" t="s">
        <v>410</v>
      </c>
      <c r="C104" s="19" t="s">
        <v>407</v>
      </c>
      <c r="D104" s="19" t="s">
        <v>422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x14ac:dyDescent="0.2">
      <c r="A105" s="19" t="s">
        <v>49</v>
      </c>
      <c r="B105" s="19" t="s">
        <v>410</v>
      </c>
      <c r="C105" s="19" t="s">
        <v>49</v>
      </c>
      <c r="D105" s="19" t="s">
        <v>423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x14ac:dyDescent="0.2">
      <c r="A106" s="19" t="s">
        <v>408</v>
      </c>
      <c r="B106" s="19" t="s">
        <v>410</v>
      </c>
      <c r="C106" s="19" t="s">
        <v>408</v>
      </c>
      <c r="D106" s="19" t="s">
        <v>424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x14ac:dyDescent="0.2">
      <c r="A107" s="19" t="s">
        <v>409</v>
      </c>
      <c r="B107" s="19" t="s">
        <v>410</v>
      </c>
      <c r="C107" s="19" t="s">
        <v>409</v>
      </c>
      <c r="D107" s="19" t="s">
        <v>425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x14ac:dyDescent="0.2">
      <c r="A108" s="19" t="s">
        <v>7</v>
      </c>
      <c r="B108" s="19" t="s">
        <v>411</v>
      </c>
      <c r="C108" s="19" t="s">
        <v>7</v>
      </c>
      <c r="D108" s="19" t="s">
        <v>426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x14ac:dyDescent="0.2">
      <c r="A109" s="19" t="s">
        <v>121</v>
      </c>
      <c r="B109" s="19" t="s">
        <v>411</v>
      </c>
      <c r="C109" s="19" t="s">
        <v>121</v>
      </c>
      <c r="D109" s="19" t="s">
        <v>427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x14ac:dyDescent="0.2">
      <c r="A110" s="19" t="s">
        <v>378</v>
      </c>
      <c r="B110" s="19" t="s">
        <v>411</v>
      </c>
      <c r="C110" s="19" t="s">
        <v>378</v>
      </c>
      <c r="D110" s="19" t="s">
        <v>428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x14ac:dyDescent="0.2">
      <c r="A111" s="19" t="s">
        <v>9</v>
      </c>
      <c r="B111" s="19" t="s">
        <v>411</v>
      </c>
      <c r="C111" s="19" t="s">
        <v>9</v>
      </c>
      <c r="D111" s="19" t="s">
        <v>429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x14ac:dyDescent="0.2">
      <c r="A112" s="19" t="s">
        <v>123</v>
      </c>
      <c r="B112" s="19" t="s">
        <v>411</v>
      </c>
      <c r="C112" s="19" t="s">
        <v>123</v>
      </c>
      <c r="D112" s="19" t="s">
        <v>430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x14ac:dyDescent="0.2">
      <c r="A113" s="19" t="s">
        <v>60</v>
      </c>
      <c r="B113" s="19" t="s">
        <v>411</v>
      </c>
      <c r="C113" s="19" t="s">
        <v>60</v>
      </c>
      <c r="D113" s="19" t="s">
        <v>431</v>
      </c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x14ac:dyDescent="0.2">
      <c r="A114" s="19" t="s">
        <v>379</v>
      </c>
      <c r="B114" s="19" t="s">
        <v>411</v>
      </c>
      <c r="C114" s="19" t="s">
        <v>379</v>
      </c>
      <c r="D114" s="19" t="s">
        <v>432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x14ac:dyDescent="0.2">
      <c r="A115" s="19" t="s">
        <v>380</v>
      </c>
      <c r="B115" s="19" t="s">
        <v>411</v>
      </c>
      <c r="C115" s="19" t="s">
        <v>380</v>
      </c>
      <c r="D115" s="19" t="s">
        <v>433</v>
      </c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x14ac:dyDescent="0.2">
      <c r="A116" s="19" t="s">
        <v>381</v>
      </c>
      <c r="B116" s="19" t="s">
        <v>411</v>
      </c>
      <c r="C116" s="19" t="s">
        <v>381</v>
      </c>
      <c r="D116" s="19" t="s">
        <v>434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x14ac:dyDescent="0.2">
      <c r="A117" s="19" t="s">
        <v>382</v>
      </c>
      <c r="B117" s="19" t="s">
        <v>411</v>
      </c>
      <c r="C117" s="19" t="s">
        <v>382</v>
      </c>
      <c r="D117" s="19" t="s">
        <v>435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x14ac:dyDescent="0.2">
      <c r="A118" s="19" t="s">
        <v>383</v>
      </c>
      <c r="B118" s="19" t="s">
        <v>411</v>
      </c>
      <c r="C118" s="19" t="s">
        <v>383</v>
      </c>
      <c r="D118" s="19" t="s">
        <v>436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x14ac:dyDescent="0.2">
      <c r="A119" s="19" t="s">
        <v>384</v>
      </c>
      <c r="B119" s="19" t="s">
        <v>411</v>
      </c>
      <c r="C119" s="19" t="s">
        <v>384</v>
      </c>
      <c r="D119" s="19" t="s">
        <v>437</v>
      </c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x14ac:dyDescent="0.2">
      <c r="A120" s="19" t="s">
        <v>385</v>
      </c>
      <c r="B120" s="19" t="s">
        <v>411</v>
      </c>
      <c r="C120" s="19" t="s">
        <v>385</v>
      </c>
      <c r="D120" s="19" t="s">
        <v>438</v>
      </c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x14ac:dyDescent="0.2">
      <c r="A121" s="19" t="s">
        <v>386</v>
      </c>
      <c r="B121" s="19" t="s">
        <v>411</v>
      </c>
      <c r="C121" s="19" t="s">
        <v>386</v>
      </c>
      <c r="D121" s="19" t="s">
        <v>439</v>
      </c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x14ac:dyDescent="0.2">
      <c r="A122" s="19" t="s">
        <v>387</v>
      </c>
      <c r="B122" s="19" t="s">
        <v>411</v>
      </c>
      <c r="C122" s="19" t="s">
        <v>387</v>
      </c>
      <c r="D122" s="19" t="s">
        <v>440</v>
      </c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x14ac:dyDescent="0.2">
      <c r="A123" s="19" t="s">
        <v>388</v>
      </c>
      <c r="B123" s="19" t="s">
        <v>411</v>
      </c>
      <c r="C123" s="19" t="s">
        <v>388</v>
      </c>
      <c r="D123" s="19" t="s">
        <v>441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x14ac:dyDescent="0.2">
      <c r="A124" s="19" t="s">
        <v>91</v>
      </c>
      <c r="B124" s="19" t="s">
        <v>411</v>
      </c>
      <c r="C124" s="19" t="s">
        <v>91</v>
      </c>
      <c r="D124" s="19" t="s">
        <v>36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x14ac:dyDescent="0.2">
      <c r="A125" s="19" t="s">
        <v>389</v>
      </c>
      <c r="B125" s="19" t="s">
        <v>411</v>
      </c>
      <c r="C125" s="19" t="s">
        <v>389</v>
      </c>
      <c r="D125" s="19" t="s">
        <v>442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x14ac:dyDescent="0.2">
      <c r="A126" s="19" t="s">
        <v>390</v>
      </c>
      <c r="B126" s="19" t="s">
        <v>411</v>
      </c>
      <c r="C126" s="19" t="s">
        <v>390</v>
      </c>
      <c r="D126" s="19" t="s">
        <v>443</v>
      </c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x14ac:dyDescent="0.2">
      <c r="A127" s="19" t="s">
        <v>391</v>
      </c>
      <c r="B127" s="19" t="s">
        <v>411</v>
      </c>
      <c r="C127" s="19" t="s">
        <v>391</v>
      </c>
      <c r="D127" s="19" t="s">
        <v>444</v>
      </c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x14ac:dyDescent="0.2">
      <c r="A128" s="19" t="s">
        <v>18</v>
      </c>
      <c r="B128" s="19" t="s">
        <v>411</v>
      </c>
      <c r="C128" s="19" t="s">
        <v>18</v>
      </c>
      <c r="D128" s="19" t="s">
        <v>445</v>
      </c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x14ac:dyDescent="0.2">
      <c r="A129" s="19" t="s">
        <v>392</v>
      </c>
      <c r="B129" s="19" t="s">
        <v>411</v>
      </c>
      <c r="C129" s="19" t="s">
        <v>392</v>
      </c>
      <c r="D129" s="19" t="s">
        <v>446</v>
      </c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x14ac:dyDescent="0.2">
      <c r="A130" s="19" t="s">
        <v>393</v>
      </c>
      <c r="B130" s="19" t="s">
        <v>411</v>
      </c>
      <c r="C130" s="19" t="s">
        <v>393</v>
      </c>
      <c r="D130" s="19" t="s">
        <v>447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x14ac:dyDescent="0.2">
      <c r="A131" s="19" t="s">
        <v>134</v>
      </c>
      <c r="B131" s="19" t="s">
        <v>411</v>
      </c>
      <c r="C131" s="19" t="s">
        <v>134</v>
      </c>
      <c r="D131" s="19" t="s">
        <v>448</v>
      </c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x14ac:dyDescent="0.2">
      <c r="A132" s="19" t="s">
        <v>394</v>
      </c>
      <c r="B132" s="19" t="s">
        <v>411</v>
      </c>
      <c r="C132" s="19" t="s">
        <v>394</v>
      </c>
      <c r="D132" s="19" t="s">
        <v>449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x14ac:dyDescent="0.2">
      <c r="A133" s="19" t="s">
        <v>395</v>
      </c>
      <c r="B133" s="19" t="s">
        <v>411</v>
      </c>
      <c r="C133" s="19" t="s">
        <v>395</v>
      </c>
      <c r="D133" s="19" t="s">
        <v>450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x14ac:dyDescent="0.2">
      <c r="A134" s="19" t="s">
        <v>396</v>
      </c>
      <c r="B134" s="19" t="s">
        <v>411</v>
      </c>
      <c r="C134" s="19" t="s">
        <v>396</v>
      </c>
      <c r="D134" s="19" t="s">
        <v>451</v>
      </c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x14ac:dyDescent="0.2">
      <c r="A135" s="19" t="s">
        <v>397</v>
      </c>
      <c r="B135" s="19" t="s">
        <v>411</v>
      </c>
      <c r="C135" s="19" t="s">
        <v>397</v>
      </c>
      <c r="D135" s="19" t="s">
        <v>452</v>
      </c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x14ac:dyDescent="0.2">
      <c r="A136" s="19" t="s">
        <v>22</v>
      </c>
      <c r="B136" s="19" t="s">
        <v>411</v>
      </c>
      <c r="C136" s="19" t="s">
        <v>22</v>
      </c>
      <c r="D136" s="19" t="s">
        <v>136</v>
      </c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x14ac:dyDescent="0.2">
      <c r="A137" s="19" t="s">
        <v>398</v>
      </c>
      <c r="B137" s="19" t="s">
        <v>411</v>
      </c>
      <c r="C137" s="19" t="s">
        <v>398</v>
      </c>
      <c r="D137" s="19" t="s">
        <v>453</v>
      </c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x14ac:dyDescent="0.2">
      <c r="A138" s="19" t="s">
        <v>399</v>
      </c>
      <c r="B138" s="19" t="s">
        <v>411</v>
      </c>
      <c r="C138" s="19" t="s">
        <v>399</v>
      </c>
      <c r="D138" s="19" t="s">
        <v>454</v>
      </c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x14ac:dyDescent="0.2">
      <c r="A139" s="19" t="s">
        <v>373</v>
      </c>
      <c r="B139" s="19" t="s">
        <v>411</v>
      </c>
      <c r="C139" s="19" t="s">
        <v>373</v>
      </c>
      <c r="D139" s="19" t="s">
        <v>455</v>
      </c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x14ac:dyDescent="0.2">
      <c r="A140" s="19" t="s">
        <v>400</v>
      </c>
      <c r="B140" s="19" t="s">
        <v>411</v>
      </c>
      <c r="C140" s="19" t="s">
        <v>400</v>
      </c>
      <c r="D140" s="19" t="s">
        <v>137</v>
      </c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x14ac:dyDescent="0.2">
      <c r="A141" s="19" t="s">
        <v>401</v>
      </c>
      <c r="B141" s="19" t="s">
        <v>411</v>
      </c>
      <c r="C141" s="19" t="s">
        <v>401</v>
      </c>
      <c r="D141" s="19" t="s">
        <v>456</v>
      </c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x14ac:dyDescent="0.2">
      <c r="A142" s="19" t="s">
        <v>402</v>
      </c>
      <c r="B142" s="19" t="s">
        <v>411</v>
      </c>
      <c r="C142" s="19" t="s">
        <v>402</v>
      </c>
      <c r="D142" s="19" t="s">
        <v>457</v>
      </c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x14ac:dyDescent="0.2">
      <c r="A143" s="19" t="s">
        <v>403</v>
      </c>
      <c r="B143" s="19" t="s">
        <v>411</v>
      </c>
      <c r="C143" s="19" t="s">
        <v>403</v>
      </c>
      <c r="D143" s="19" t="s">
        <v>458</v>
      </c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x14ac:dyDescent="0.2">
      <c r="A144" s="19" t="s">
        <v>404</v>
      </c>
      <c r="B144" s="19" t="s">
        <v>411</v>
      </c>
      <c r="C144" s="19" t="s">
        <v>404</v>
      </c>
      <c r="D144" s="19" t="s">
        <v>459</v>
      </c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x14ac:dyDescent="0.2">
      <c r="A145" s="19" t="s">
        <v>405</v>
      </c>
      <c r="B145" s="19" t="s">
        <v>411</v>
      </c>
      <c r="C145" s="19" t="s">
        <v>405</v>
      </c>
      <c r="D145" s="19" t="s">
        <v>460</v>
      </c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x14ac:dyDescent="0.2">
      <c r="A146" s="19" t="s">
        <v>406</v>
      </c>
      <c r="B146" s="19" t="s">
        <v>411</v>
      </c>
      <c r="C146" s="19" t="s">
        <v>406</v>
      </c>
      <c r="D146" s="19" t="s">
        <v>461</v>
      </c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x14ac:dyDescent="0.2">
      <c r="A147" s="19" t="s">
        <v>407</v>
      </c>
      <c r="B147" s="19" t="s">
        <v>411</v>
      </c>
      <c r="C147" s="19" t="s">
        <v>407</v>
      </c>
      <c r="D147" s="19" t="s">
        <v>462</v>
      </c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x14ac:dyDescent="0.2">
      <c r="A148" s="19" t="s">
        <v>49</v>
      </c>
      <c r="B148" s="19" t="s">
        <v>411</v>
      </c>
      <c r="C148" s="19" t="s">
        <v>49</v>
      </c>
      <c r="D148" s="19" t="s">
        <v>463</v>
      </c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x14ac:dyDescent="0.2">
      <c r="A149" s="19" t="s">
        <v>408</v>
      </c>
      <c r="B149" s="19" t="s">
        <v>411</v>
      </c>
      <c r="C149" s="19" t="s">
        <v>408</v>
      </c>
      <c r="D149" s="19" t="s">
        <v>464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x14ac:dyDescent="0.2">
      <c r="A150" s="19" t="s">
        <v>409</v>
      </c>
      <c r="B150" s="19" t="s">
        <v>411</v>
      </c>
      <c r="C150" s="19" t="s">
        <v>409</v>
      </c>
      <c r="D150" s="19" t="s">
        <v>465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x14ac:dyDescent="0.2">
      <c r="A151" s="19" t="s">
        <v>7</v>
      </c>
      <c r="B151" s="19" t="s">
        <v>488</v>
      </c>
      <c r="C151" s="19" t="s">
        <v>7</v>
      </c>
      <c r="D151" s="19" t="s">
        <v>466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31" x14ac:dyDescent="0.2">
      <c r="A152" s="19" t="s">
        <v>412</v>
      </c>
      <c r="B152" s="19" t="s">
        <v>488</v>
      </c>
      <c r="C152" s="19" t="s">
        <v>412</v>
      </c>
      <c r="D152" s="19" t="s">
        <v>467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31" x14ac:dyDescent="0.2">
      <c r="A153" s="19" t="s">
        <v>413</v>
      </c>
      <c r="B153" s="19" t="s">
        <v>488</v>
      </c>
      <c r="C153" s="19" t="s">
        <v>413</v>
      </c>
      <c r="D153" s="19" t="s">
        <v>468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31" x14ac:dyDescent="0.2">
      <c r="A154" s="19" t="s">
        <v>8</v>
      </c>
      <c r="B154" s="19" t="s">
        <v>488</v>
      </c>
      <c r="C154" s="19" t="s">
        <v>8</v>
      </c>
      <c r="D154" s="19" t="s">
        <v>469</v>
      </c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31" x14ac:dyDescent="0.2">
      <c r="A155" s="19" t="s">
        <v>9</v>
      </c>
      <c r="B155" s="19" t="s">
        <v>488</v>
      </c>
      <c r="C155" s="19" t="s">
        <v>9</v>
      </c>
      <c r="D155" s="19" t="s">
        <v>470</v>
      </c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31" x14ac:dyDescent="0.2">
      <c r="A156" s="19" t="s">
        <v>30</v>
      </c>
      <c r="B156" s="19" t="s">
        <v>488</v>
      </c>
      <c r="C156" s="19" t="s">
        <v>30</v>
      </c>
      <c r="D156" s="19" t="s">
        <v>471</v>
      </c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31" x14ac:dyDescent="0.2">
      <c r="A157" s="19" t="s">
        <v>414</v>
      </c>
      <c r="B157" s="19" t="s">
        <v>488</v>
      </c>
      <c r="C157" s="19" t="s">
        <v>414</v>
      </c>
      <c r="D157" s="19" t="s">
        <v>472</v>
      </c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31" x14ac:dyDescent="0.2">
      <c r="A158" s="19" t="s">
        <v>415</v>
      </c>
      <c r="B158" s="19" t="s">
        <v>488</v>
      </c>
      <c r="C158" s="19" t="s">
        <v>415</v>
      </c>
      <c r="D158" s="19" t="s">
        <v>473</v>
      </c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31" x14ac:dyDescent="0.2">
      <c r="A159" s="19" t="s">
        <v>416</v>
      </c>
      <c r="B159" s="19" t="s">
        <v>488</v>
      </c>
      <c r="C159" s="19" t="s">
        <v>416</v>
      </c>
      <c r="D159" s="19" t="s">
        <v>474</v>
      </c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31" x14ac:dyDescent="0.2">
      <c r="A160" s="19" t="s">
        <v>417</v>
      </c>
      <c r="B160" s="19" t="s">
        <v>488</v>
      </c>
      <c r="C160" s="19" t="s">
        <v>417</v>
      </c>
      <c r="D160" s="19" t="s">
        <v>475</v>
      </c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x14ac:dyDescent="0.2">
      <c r="A161" s="19" t="s">
        <v>418</v>
      </c>
      <c r="B161" s="19" t="s">
        <v>488</v>
      </c>
      <c r="C161" s="19" t="s">
        <v>418</v>
      </c>
      <c r="D161" s="19" t="s">
        <v>476</v>
      </c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x14ac:dyDescent="0.2">
      <c r="A162" s="19" t="s">
        <v>419</v>
      </c>
      <c r="B162" s="19" t="s">
        <v>488</v>
      </c>
      <c r="C162" s="19" t="s">
        <v>419</v>
      </c>
      <c r="D162" s="19" t="s">
        <v>477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x14ac:dyDescent="0.2">
      <c r="A163" s="19" t="s">
        <v>420</v>
      </c>
      <c r="B163" s="19" t="s">
        <v>488</v>
      </c>
      <c r="C163" s="19" t="s">
        <v>420</v>
      </c>
      <c r="D163" s="19" t="s">
        <v>478</v>
      </c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x14ac:dyDescent="0.2">
      <c r="A164" s="19" t="s">
        <v>421</v>
      </c>
      <c r="B164" s="19" t="s">
        <v>488</v>
      </c>
      <c r="C164" s="19" t="s">
        <v>421</v>
      </c>
      <c r="D164" s="19" t="s">
        <v>479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x14ac:dyDescent="0.2">
      <c r="A165" s="19" t="s">
        <v>422</v>
      </c>
      <c r="B165" s="19" t="s">
        <v>488</v>
      </c>
      <c r="C165" s="19" t="s">
        <v>422</v>
      </c>
      <c r="D165" s="19" t="s">
        <v>480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x14ac:dyDescent="0.2">
      <c r="A166" s="19" t="s">
        <v>423</v>
      </c>
      <c r="B166" s="19" t="s">
        <v>488</v>
      </c>
      <c r="C166" s="19" t="s">
        <v>423</v>
      </c>
      <c r="D166" s="19" t="s">
        <v>481</v>
      </c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x14ac:dyDescent="0.2">
      <c r="A167" s="19" t="s">
        <v>424</v>
      </c>
      <c r="B167" s="19" t="s">
        <v>488</v>
      </c>
      <c r="C167" s="19" t="s">
        <v>424</v>
      </c>
      <c r="D167" s="19" t="s">
        <v>482</v>
      </c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x14ac:dyDescent="0.2">
      <c r="A168" s="19" t="s">
        <v>12</v>
      </c>
      <c r="B168" s="19" t="s">
        <v>488</v>
      </c>
      <c r="C168" s="19" t="s">
        <v>12</v>
      </c>
      <c r="D168" s="19" t="s">
        <v>483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x14ac:dyDescent="0.2">
      <c r="A169" s="19" t="s">
        <v>425</v>
      </c>
      <c r="B169" s="19" t="s">
        <v>488</v>
      </c>
      <c r="C169" s="19" t="s">
        <v>425</v>
      </c>
      <c r="D169" s="19" t="s">
        <v>53</v>
      </c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x14ac:dyDescent="0.2">
      <c r="A170" s="19" t="s">
        <v>426</v>
      </c>
      <c r="B170" s="19" t="s">
        <v>488</v>
      </c>
      <c r="C170" s="19" t="s">
        <v>426</v>
      </c>
      <c r="D170" s="19" t="s">
        <v>484</v>
      </c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x14ac:dyDescent="0.2">
      <c r="A171" s="19" t="s">
        <v>427</v>
      </c>
      <c r="B171" s="19" t="s">
        <v>488</v>
      </c>
      <c r="C171" s="19" t="s">
        <v>427</v>
      </c>
      <c r="D171" s="19" t="s">
        <v>117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x14ac:dyDescent="0.2">
      <c r="A172" s="19" t="s">
        <v>428</v>
      </c>
      <c r="B172" s="19" t="s">
        <v>488</v>
      </c>
      <c r="C172" s="19" t="s">
        <v>428</v>
      </c>
      <c r="D172" s="19" t="s">
        <v>118</v>
      </c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x14ac:dyDescent="0.2">
      <c r="A173" s="19" t="s">
        <v>429</v>
      </c>
      <c r="B173" s="19" t="s">
        <v>488</v>
      </c>
      <c r="C173" s="19" t="s">
        <v>429</v>
      </c>
      <c r="D173" s="19" t="s">
        <v>485</v>
      </c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x14ac:dyDescent="0.2">
      <c r="A174" s="19" t="s">
        <v>430</v>
      </c>
      <c r="B174" s="19" t="s">
        <v>488</v>
      </c>
      <c r="C174" s="19" t="s">
        <v>430</v>
      </c>
      <c r="D174" s="19" t="s">
        <v>486</v>
      </c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x14ac:dyDescent="0.2">
      <c r="A175" s="19" t="s">
        <v>431</v>
      </c>
      <c r="B175" s="19" t="s">
        <v>488</v>
      </c>
      <c r="C175" s="19" t="s">
        <v>431</v>
      </c>
      <c r="D175" s="19" t="s">
        <v>487</v>
      </c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x14ac:dyDescent="0.2">
      <c r="A176" s="19" t="s">
        <v>432</v>
      </c>
      <c r="B176" s="19" t="s">
        <v>488</v>
      </c>
      <c r="C176" s="19" t="s">
        <v>432</v>
      </c>
      <c r="D176" s="19" t="s">
        <v>489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x14ac:dyDescent="0.2">
      <c r="A177" s="19" t="s">
        <v>433</v>
      </c>
      <c r="B177" s="19" t="s">
        <v>488</v>
      </c>
      <c r="C177" s="19" t="s">
        <v>433</v>
      </c>
      <c r="D177" s="19" t="s">
        <v>490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x14ac:dyDescent="0.2">
      <c r="A178" s="19" t="s">
        <v>434</v>
      </c>
      <c r="B178" s="19" t="s">
        <v>488</v>
      </c>
      <c r="C178" s="19" t="s">
        <v>434</v>
      </c>
      <c r="D178" s="19" t="s">
        <v>491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x14ac:dyDescent="0.2">
      <c r="A179" s="19" t="s">
        <v>435</v>
      </c>
      <c r="B179" s="19" t="s">
        <v>488</v>
      </c>
      <c r="C179" s="19" t="s">
        <v>435</v>
      </c>
      <c r="D179" s="19" t="s">
        <v>492</v>
      </c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x14ac:dyDescent="0.2">
      <c r="A180" s="19" t="s">
        <v>436</v>
      </c>
      <c r="B180" s="19" t="s">
        <v>488</v>
      </c>
      <c r="C180" s="19" t="s">
        <v>436</v>
      </c>
      <c r="D180" s="19" t="s">
        <v>493</v>
      </c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x14ac:dyDescent="0.2">
      <c r="A181" s="19" t="s">
        <v>437</v>
      </c>
      <c r="B181" s="19" t="s">
        <v>488</v>
      </c>
      <c r="C181" s="19" t="s">
        <v>437</v>
      </c>
      <c r="D181" s="19" t="s">
        <v>494</v>
      </c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x14ac:dyDescent="0.2">
      <c r="A182" s="19" t="s">
        <v>14</v>
      </c>
      <c r="B182" s="19" t="s">
        <v>488</v>
      </c>
      <c r="C182" s="19" t="s">
        <v>14</v>
      </c>
      <c r="D182" s="19" t="s">
        <v>495</v>
      </c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x14ac:dyDescent="0.2">
      <c r="A183" s="19" t="s">
        <v>438</v>
      </c>
      <c r="B183" s="19" t="s">
        <v>488</v>
      </c>
      <c r="C183" s="19" t="s">
        <v>438</v>
      </c>
      <c r="D183" s="19" t="s">
        <v>496</v>
      </c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x14ac:dyDescent="0.2">
      <c r="A184" s="19" t="s">
        <v>439</v>
      </c>
      <c r="B184" s="19" t="s">
        <v>488</v>
      </c>
      <c r="C184" s="19" t="s">
        <v>439</v>
      </c>
      <c r="D184" s="19" t="s">
        <v>497</v>
      </c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x14ac:dyDescent="0.2">
      <c r="A185" s="19" t="s">
        <v>440</v>
      </c>
      <c r="B185" s="19" t="s">
        <v>488</v>
      </c>
      <c r="C185" s="19" t="s">
        <v>440</v>
      </c>
      <c r="D185" s="19" t="s">
        <v>498</v>
      </c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x14ac:dyDescent="0.2">
      <c r="A186" s="19" t="s">
        <v>441</v>
      </c>
      <c r="B186" s="19" t="s">
        <v>488</v>
      </c>
      <c r="C186" s="19" t="s">
        <v>441</v>
      </c>
      <c r="D186" s="19" t="s">
        <v>499</v>
      </c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x14ac:dyDescent="0.2">
      <c r="A187" s="19" t="s">
        <v>36</v>
      </c>
      <c r="B187" s="19" t="s">
        <v>488</v>
      </c>
      <c r="C187" s="19" t="s">
        <v>36</v>
      </c>
      <c r="D187" s="19" t="s">
        <v>500</v>
      </c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x14ac:dyDescent="0.2">
      <c r="A188" s="19" t="s">
        <v>442</v>
      </c>
      <c r="B188" s="19" t="s">
        <v>488</v>
      </c>
      <c r="C188" s="19" t="s">
        <v>442</v>
      </c>
      <c r="D188" s="19" t="s">
        <v>501</v>
      </c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x14ac:dyDescent="0.2">
      <c r="A189" s="19" t="s">
        <v>443</v>
      </c>
      <c r="B189" s="19" t="s">
        <v>488</v>
      </c>
      <c r="C189" s="19" t="s">
        <v>443</v>
      </c>
      <c r="D189" s="19" t="s">
        <v>502</v>
      </c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x14ac:dyDescent="0.2">
      <c r="A190" s="19" t="s">
        <v>444</v>
      </c>
      <c r="B190" s="19" t="s">
        <v>488</v>
      </c>
      <c r="C190" s="19" t="s">
        <v>444</v>
      </c>
      <c r="D190" s="20">
        <v>44991</v>
      </c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x14ac:dyDescent="0.2">
      <c r="A191" s="19" t="s">
        <v>445</v>
      </c>
      <c r="B191" s="19" t="s">
        <v>488</v>
      </c>
      <c r="C191" s="19" t="s">
        <v>445</v>
      </c>
      <c r="D191" s="19" t="s">
        <v>503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x14ac:dyDescent="0.2">
      <c r="A192" s="19" t="s">
        <v>446</v>
      </c>
      <c r="B192" s="19" t="s">
        <v>488</v>
      </c>
      <c r="C192" s="19" t="s">
        <v>446</v>
      </c>
      <c r="D192" s="19" t="s">
        <v>504</v>
      </c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x14ac:dyDescent="0.2">
      <c r="A193" s="19" t="s">
        <v>447</v>
      </c>
      <c r="B193" s="19" t="s">
        <v>488</v>
      </c>
      <c r="C193" s="19" t="s">
        <v>447</v>
      </c>
      <c r="D193" s="19" t="s">
        <v>505</v>
      </c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x14ac:dyDescent="0.2">
      <c r="A194" s="19" t="s">
        <v>448</v>
      </c>
      <c r="B194" s="19" t="s">
        <v>488</v>
      </c>
      <c r="C194" s="19" t="s">
        <v>448</v>
      </c>
      <c r="D194" s="19" t="s">
        <v>506</v>
      </c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x14ac:dyDescent="0.2">
      <c r="A195" s="19" t="s">
        <v>18</v>
      </c>
      <c r="B195" s="19" t="s">
        <v>488</v>
      </c>
      <c r="C195" s="19" t="s">
        <v>18</v>
      </c>
      <c r="D195" s="19" t="s">
        <v>507</v>
      </c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x14ac:dyDescent="0.2">
      <c r="A196" s="19" t="s">
        <v>449</v>
      </c>
      <c r="B196" s="19" t="s">
        <v>488</v>
      </c>
      <c r="C196" s="19" t="s">
        <v>449</v>
      </c>
      <c r="D196" s="19" t="s">
        <v>508</v>
      </c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x14ac:dyDescent="0.2">
      <c r="A197" s="19" t="s">
        <v>450</v>
      </c>
      <c r="B197" s="19" t="s">
        <v>488</v>
      </c>
      <c r="C197" s="19" t="s">
        <v>450</v>
      </c>
      <c r="D197" s="19" t="s">
        <v>509</v>
      </c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x14ac:dyDescent="0.2">
      <c r="A198" s="19" t="s">
        <v>451</v>
      </c>
      <c r="B198" s="19" t="s">
        <v>488</v>
      </c>
      <c r="C198" s="19" t="s">
        <v>451</v>
      </c>
      <c r="D198" s="19" t="s">
        <v>510</v>
      </c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x14ac:dyDescent="0.2">
      <c r="A199" s="19" t="s">
        <v>452</v>
      </c>
      <c r="B199" s="19" t="s">
        <v>488</v>
      </c>
      <c r="C199" s="19" t="s">
        <v>452</v>
      </c>
      <c r="D199" s="19" t="s">
        <v>511</v>
      </c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x14ac:dyDescent="0.2">
      <c r="A200" s="19" t="s">
        <v>136</v>
      </c>
      <c r="B200" s="19" t="s">
        <v>488</v>
      </c>
      <c r="C200" s="19" t="s">
        <v>136</v>
      </c>
      <c r="D200" s="19" t="s">
        <v>512</v>
      </c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x14ac:dyDescent="0.2">
      <c r="A201" s="19" t="s">
        <v>453</v>
      </c>
      <c r="B201" s="19" t="s">
        <v>488</v>
      </c>
      <c r="C201" s="19" t="s">
        <v>453</v>
      </c>
      <c r="D201" s="19" t="s">
        <v>513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x14ac:dyDescent="0.2">
      <c r="A202" s="19" t="s">
        <v>454</v>
      </c>
      <c r="B202" s="19" t="s">
        <v>488</v>
      </c>
      <c r="C202" s="19" t="s">
        <v>454</v>
      </c>
      <c r="D202" s="19" t="s">
        <v>514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x14ac:dyDescent="0.2">
      <c r="A203" s="19" t="s">
        <v>455</v>
      </c>
      <c r="B203" s="19" t="s">
        <v>488</v>
      </c>
      <c r="C203" s="19" t="s">
        <v>455</v>
      </c>
      <c r="D203" s="19" t="s">
        <v>515</v>
      </c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x14ac:dyDescent="0.2">
      <c r="A204" s="19" t="s">
        <v>137</v>
      </c>
      <c r="B204" s="19" t="s">
        <v>488</v>
      </c>
      <c r="C204" s="19" t="s">
        <v>137</v>
      </c>
      <c r="D204" s="19" t="s">
        <v>516</v>
      </c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x14ac:dyDescent="0.2">
      <c r="A205" s="19" t="s">
        <v>19</v>
      </c>
      <c r="B205" s="19" t="s">
        <v>488</v>
      </c>
      <c r="C205" s="19" t="s">
        <v>19</v>
      </c>
      <c r="D205" s="19" t="s">
        <v>517</v>
      </c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x14ac:dyDescent="0.2">
      <c r="A206" s="19" t="s">
        <v>456</v>
      </c>
      <c r="B206" s="19" t="s">
        <v>488</v>
      </c>
      <c r="C206" s="19" t="s">
        <v>456</v>
      </c>
      <c r="D206" s="19" t="s">
        <v>518</v>
      </c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x14ac:dyDescent="0.2">
      <c r="A207" s="19" t="s">
        <v>457</v>
      </c>
      <c r="B207" s="19" t="s">
        <v>488</v>
      </c>
      <c r="C207" s="19" t="s">
        <v>457</v>
      </c>
      <c r="D207" s="19" t="s">
        <v>519</v>
      </c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x14ac:dyDescent="0.2">
      <c r="A208" s="19" t="s">
        <v>458</v>
      </c>
      <c r="B208" s="19" t="s">
        <v>488</v>
      </c>
      <c r="C208" s="19" t="s">
        <v>458</v>
      </c>
      <c r="D208" s="19" t="s">
        <v>520</v>
      </c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x14ac:dyDescent="0.2">
      <c r="A209" s="19" t="s">
        <v>459</v>
      </c>
      <c r="B209" s="19" t="s">
        <v>488</v>
      </c>
      <c r="C209" s="19" t="s">
        <v>459</v>
      </c>
      <c r="D209" s="19" t="s">
        <v>521</v>
      </c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x14ac:dyDescent="0.2">
      <c r="A210" s="19" t="s">
        <v>460</v>
      </c>
      <c r="B210" s="19" t="s">
        <v>488</v>
      </c>
      <c r="C210" s="19" t="s">
        <v>460</v>
      </c>
      <c r="D210" s="19" t="s">
        <v>522</v>
      </c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x14ac:dyDescent="0.2">
      <c r="A211" s="19" t="s">
        <v>461</v>
      </c>
      <c r="B211" s="19" t="s">
        <v>488</v>
      </c>
      <c r="C211" s="19" t="s">
        <v>461</v>
      </c>
      <c r="D211" s="19" t="s">
        <v>523</v>
      </c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x14ac:dyDescent="0.2">
      <c r="A212" s="19" t="s">
        <v>462</v>
      </c>
      <c r="B212" s="19" t="s">
        <v>488</v>
      </c>
      <c r="C212" s="19" t="s">
        <v>462</v>
      </c>
      <c r="D212" s="19" t="s">
        <v>524</v>
      </c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x14ac:dyDescent="0.2">
      <c r="A213" s="19" t="s">
        <v>22</v>
      </c>
      <c r="B213" s="19" t="s">
        <v>488</v>
      </c>
      <c r="C213" s="19" t="s">
        <v>22</v>
      </c>
      <c r="D213" s="19" t="s">
        <v>525</v>
      </c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x14ac:dyDescent="0.2">
      <c r="A214" s="19" t="s">
        <v>463</v>
      </c>
      <c r="B214" s="19" t="s">
        <v>488</v>
      </c>
      <c r="C214" s="19" t="s">
        <v>463</v>
      </c>
      <c r="D214" s="19" t="s">
        <v>526</v>
      </c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x14ac:dyDescent="0.2">
      <c r="A215" s="19" t="s">
        <v>464</v>
      </c>
      <c r="B215" s="19" t="s">
        <v>488</v>
      </c>
      <c r="C215" s="19" t="s">
        <v>464</v>
      </c>
      <c r="D215" s="19" t="s">
        <v>527</v>
      </c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x14ac:dyDescent="0.2">
      <c r="A216" s="19" t="s">
        <v>465</v>
      </c>
      <c r="B216" s="19" t="s">
        <v>488</v>
      </c>
      <c r="C216" s="19" t="s">
        <v>465</v>
      </c>
      <c r="D216" s="19" t="s">
        <v>528</v>
      </c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x14ac:dyDescent="0.2">
      <c r="A217" s="19" t="s">
        <v>466</v>
      </c>
      <c r="B217" s="19" t="s">
        <v>488</v>
      </c>
      <c r="C217" s="19" t="s">
        <v>466</v>
      </c>
      <c r="D217" s="19" t="s">
        <v>529</v>
      </c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x14ac:dyDescent="0.2">
      <c r="A218" s="19" t="s">
        <v>467</v>
      </c>
      <c r="B218" s="19" t="s">
        <v>488</v>
      </c>
      <c r="C218" s="19" t="s">
        <v>467</v>
      </c>
      <c r="D218" s="19" t="s">
        <v>530</v>
      </c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x14ac:dyDescent="0.2">
      <c r="A219" s="19" t="s">
        <v>468</v>
      </c>
      <c r="B219" s="19" t="s">
        <v>488</v>
      </c>
      <c r="C219" s="19" t="s">
        <v>468</v>
      </c>
      <c r="D219" s="19" t="s">
        <v>531</v>
      </c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x14ac:dyDescent="0.2">
      <c r="A220" s="19" t="s">
        <v>469</v>
      </c>
      <c r="B220" s="19" t="s">
        <v>488</v>
      </c>
      <c r="C220" s="19" t="s">
        <v>469</v>
      </c>
      <c r="D220" s="19" t="s">
        <v>532</v>
      </c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x14ac:dyDescent="0.2">
      <c r="A221" s="19" t="s">
        <v>470</v>
      </c>
      <c r="B221" s="19" t="s">
        <v>488</v>
      </c>
      <c r="C221" s="19" t="s">
        <v>470</v>
      </c>
      <c r="D221" s="19" t="s">
        <v>533</v>
      </c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x14ac:dyDescent="0.2">
      <c r="A222" s="19" t="s">
        <v>471</v>
      </c>
      <c r="B222" s="19" t="s">
        <v>488</v>
      </c>
      <c r="C222" s="19" t="s">
        <v>471</v>
      </c>
      <c r="D222" s="19" t="s">
        <v>534</v>
      </c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x14ac:dyDescent="0.2">
      <c r="A223" s="19" t="s">
        <v>472</v>
      </c>
      <c r="B223" s="19" t="s">
        <v>488</v>
      </c>
      <c r="C223" s="19" t="s">
        <v>472</v>
      </c>
      <c r="D223" s="19" t="s">
        <v>535</v>
      </c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x14ac:dyDescent="0.2">
      <c r="A224" s="19" t="s">
        <v>473</v>
      </c>
      <c r="B224" s="19" t="s">
        <v>488</v>
      </c>
      <c r="C224" s="19" t="s">
        <v>473</v>
      </c>
      <c r="D224" s="19" t="s">
        <v>536</v>
      </c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x14ac:dyDescent="0.2">
      <c r="A225" s="19" t="s">
        <v>474</v>
      </c>
      <c r="B225" s="19" t="s">
        <v>488</v>
      </c>
      <c r="C225" s="19" t="s">
        <v>474</v>
      </c>
      <c r="D225" s="19" t="s">
        <v>537</v>
      </c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x14ac:dyDescent="0.2">
      <c r="A226" s="19" t="s">
        <v>475</v>
      </c>
      <c r="B226" s="19" t="s">
        <v>488</v>
      </c>
      <c r="C226" s="19" t="s">
        <v>475</v>
      </c>
      <c r="D226" s="19" t="s">
        <v>538</v>
      </c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x14ac:dyDescent="0.2">
      <c r="A227" s="19" t="s">
        <v>476</v>
      </c>
      <c r="B227" s="19" t="s">
        <v>488</v>
      </c>
      <c r="C227" s="19" t="s">
        <v>476</v>
      </c>
      <c r="D227" s="19" t="s">
        <v>539</v>
      </c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x14ac:dyDescent="0.2">
      <c r="A228" s="19" t="s">
        <v>477</v>
      </c>
      <c r="B228" s="19" t="s">
        <v>488</v>
      </c>
      <c r="C228" s="19" t="s">
        <v>477</v>
      </c>
      <c r="D228" s="19" t="s">
        <v>540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x14ac:dyDescent="0.2">
      <c r="A229" s="19" t="s">
        <v>478</v>
      </c>
      <c r="B229" s="19" t="s">
        <v>488</v>
      </c>
      <c r="C229" s="19" t="s">
        <v>478</v>
      </c>
      <c r="D229" s="19" t="s">
        <v>541</v>
      </c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x14ac:dyDescent="0.2">
      <c r="A230" s="19" t="s">
        <v>479</v>
      </c>
      <c r="B230" s="19" t="s">
        <v>488</v>
      </c>
      <c r="C230" s="19" t="s">
        <v>479</v>
      </c>
      <c r="D230" s="19" t="s">
        <v>542</v>
      </c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x14ac:dyDescent="0.2">
      <c r="A231" s="19" t="s">
        <v>480</v>
      </c>
      <c r="B231" s="19" t="s">
        <v>488</v>
      </c>
      <c r="C231" s="19" t="s">
        <v>480</v>
      </c>
      <c r="D231" s="19" t="s">
        <v>543</v>
      </c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x14ac:dyDescent="0.2">
      <c r="A232" s="19" t="s">
        <v>481</v>
      </c>
      <c r="B232" s="19" t="s">
        <v>488</v>
      </c>
      <c r="C232" s="19" t="s">
        <v>481</v>
      </c>
      <c r="D232" s="19" t="s">
        <v>544</v>
      </c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x14ac:dyDescent="0.2">
      <c r="A233" s="19" t="s">
        <v>482</v>
      </c>
      <c r="B233" s="19" t="s">
        <v>488</v>
      </c>
      <c r="C233" s="19" t="s">
        <v>482</v>
      </c>
      <c r="D233" s="19" t="s">
        <v>545</v>
      </c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x14ac:dyDescent="0.2">
      <c r="A234" s="19" t="s">
        <v>483</v>
      </c>
      <c r="B234" s="19" t="s">
        <v>488</v>
      </c>
      <c r="C234" s="19" t="s">
        <v>483</v>
      </c>
      <c r="D234" s="19" t="s">
        <v>546</v>
      </c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x14ac:dyDescent="0.2">
      <c r="A235" s="19" t="s">
        <v>53</v>
      </c>
      <c r="B235" s="19" t="s">
        <v>488</v>
      </c>
      <c r="C235" s="19" t="s">
        <v>53</v>
      </c>
      <c r="D235" s="19" t="s">
        <v>547</v>
      </c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x14ac:dyDescent="0.2">
      <c r="A236" s="19" t="s">
        <v>484</v>
      </c>
      <c r="B236" s="19" t="s">
        <v>488</v>
      </c>
      <c r="C236" s="19" t="s">
        <v>484</v>
      </c>
      <c r="D236" s="19" t="s">
        <v>548</v>
      </c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x14ac:dyDescent="0.2">
      <c r="A237" s="19" t="s">
        <v>117</v>
      </c>
      <c r="B237" s="19" t="s">
        <v>488</v>
      </c>
      <c r="C237" s="19" t="s">
        <v>117</v>
      </c>
      <c r="D237" s="19" t="s">
        <v>549</v>
      </c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x14ac:dyDescent="0.2">
      <c r="A238" s="19" t="s">
        <v>118</v>
      </c>
      <c r="B238" s="19" t="s">
        <v>488</v>
      </c>
      <c r="C238" s="19" t="s">
        <v>118</v>
      </c>
      <c r="D238" s="19" t="s">
        <v>550</v>
      </c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x14ac:dyDescent="0.2">
      <c r="A239" s="19" t="s">
        <v>485</v>
      </c>
      <c r="B239" s="19" t="s">
        <v>488</v>
      </c>
      <c r="C239" s="19" t="s">
        <v>485</v>
      </c>
      <c r="D239" s="19" t="s">
        <v>551</v>
      </c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x14ac:dyDescent="0.2">
      <c r="A240" s="19" t="s">
        <v>486</v>
      </c>
      <c r="B240" s="19" t="s">
        <v>488</v>
      </c>
      <c r="C240" s="19" t="s">
        <v>486</v>
      </c>
      <c r="D240" s="19" t="s">
        <v>552</v>
      </c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31" x14ac:dyDescent="0.2">
      <c r="A241" s="19" t="s">
        <v>487</v>
      </c>
      <c r="B241" s="19" t="s">
        <v>488</v>
      </c>
      <c r="C241" s="19" t="s">
        <v>487</v>
      </c>
      <c r="D241" s="19" t="s">
        <v>553</v>
      </c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31" x14ac:dyDescent="0.2">
      <c r="A242" s="19" t="s">
        <v>7</v>
      </c>
      <c r="B242" s="19" t="s">
        <v>600</v>
      </c>
      <c r="C242" s="19" t="s">
        <v>7</v>
      </c>
      <c r="D242" s="19" t="s">
        <v>554</v>
      </c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>
        <v>1.3675067400000001</v>
      </c>
      <c r="AD242" s="19">
        <v>1.1137556200000001</v>
      </c>
      <c r="AE242" s="19">
        <v>0.99035278000000004</v>
      </c>
    </row>
    <row r="243" spans="1:31" x14ac:dyDescent="0.2">
      <c r="A243" s="19" t="s">
        <v>489</v>
      </c>
      <c r="B243" s="19" t="s">
        <v>600</v>
      </c>
      <c r="C243" s="19" t="s">
        <v>489</v>
      </c>
      <c r="D243" s="19" t="s">
        <v>555</v>
      </c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>
        <v>0</v>
      </c>
      <c r="AD243" s="19">
        <v>0</v>
      </c>
      <c r="AE243" s="19">
        <v>0</v>
      </c>
    </row>
    <row r="244" spans="1:31" x14ac:dyDescent="0.2">
      <c r="A244" s="19" t="s">
        <v>490</v>
      </c>
      <c r="B244" s="19" t="s">
        <v>600</v>
      </c>
      <c r="C244" s="19" t="s">
        <v>490</v>
      </c>
      <c r="D244" s="19" t="s">
        <v>556</v>
      </c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>
        <v>0.15359187999999999</v>
      </c>
      <c r="AD244" s="19">
        <v>6.2362729999999998E-2</v>
      </c>
      <c r="AE244" s="19">
        <v>0.20622138000000001</v>
      </c>
    </row>
    <row r="245" spans="1:31" x14ac:dyDescent="0.2">
      <c r="A245" s="19" t="s">
        <v>121</v>
      </c>
      <c r="B245" s="19" t="s">
        <v>600</v>
      </c>
      <c r="C245" s="19" t="s">
        <v>121</v>
      </c>
      <c r="D245" s="19" t="s">
        <v>557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>
        <v>0.25606580000000001</v>
      </c>
      <c r="AD245" s="19">
        <v>0.24272669999999999</v>
      </c>
      <c r="AE245" s="19">
        <v>0.26262103999999997</v>
      </c>
    </row>
    <row r="246" spans="1:31" x14ac:dyDescent="0.2">
      <c r="A246" s="19" t="s">
        <v>491</v>
      </c>
      <c r="B246" s="19" t="s">
        <v>600</v>
      </c>
      <c r="C246" s="19" t="s">
        <v>491</v>
      </c>
      <c r="D246" s="19" t="s">
        <v>558</v>
      </c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>
        <v>0</v>
      </c>
      <c r="AD246" s="19">
        <v>0</v>
      </c>
      <c r="AE246" s="19">
        <v>0</v>
      </c>
    </row>
    <row r="247" spans="1:31" x14ac:dyDescent="0.2">
      <c r="A247" s="19" t="s">
        <v>9</v>
      </c>
      <c r="B247" s="19" t="s">
        <v>600</v>
      </c>
      <c r="C247" s="19" t="s">
        <v>9</v>
      </c>
      <c r="D247" s="19" t="s">
        <v>559</v>
      </c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>
        <v>0</v>
      </c>
      <c r="AD247" s="19">
        <v>0</v>
      </c>
      <c r="AE247" s="19">
        <v>0</v>
      </c>
    </row>
    <row r="248" spans="1:31" x14ac:dyDescent="0.2">
      <c r="A248" s="19" t="s">
        <v>492</v>
      </c>
      <c r="B248" s="19" t="s">
        <v>600</v>
      </c>
      <c r="C248" s="19" t="s">
        <v>492</v>
      </c>
      <c r="D248" s="19" t="s">
        <v>560</v>
      </c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>
        <v>0</v>
      </c>
      <c r="AD248" s="19">
        <v>5.2440550000000002E-2</v>
      </c>
      <c r="AE248" s="19">
        <v>0</v>
      </c>
    </row>
    <row r="249" spans="1:31" x14ac:dyDescent="0.2">
      <c r="A249" s="19" t="s">
        <v>493</v>
      </c>
      <c r="B249" s="19" t="s">
        <v>600</v>
      </c>
      <c r="C249" s="19" t="s">
        <v>493</v>
      </c>
      <c r="D249" s="19" t="s">
        <v>159</v>
      </c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>
        <v>0</v>
      </c>
      <c r="AD249" s="19">
        <v>0</v>
      </c>
      <c r="AE249" s="19">
        <v>0</v>
      </c>
    </row>
    <row r="250" spans="1:31" x14ac:dyDescent="0.2">
      <c r="A250" s="19" t="s">
        <v>494</v>
      </c>
      <c r="B250" s="19" t="s">
        <v>600</v>
      </c>
      <c r="C250" s="19" t="s">
        <v>494</v>
      </c>
      <c r="D250" s="19" t="s">
        <v>561</v>
      </c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>
        <v>0.18830707999999999</v>
      </c>
      <c r="AD250" s="19">
        <v>0.25766747000000001</v>
      </c>
      <c r="AE250" s="19">
        <v>0.15100459999999999</v>
      </c>
    </row>
    <row r="251" spans="1:31" x14ac:dyDescent="0.2">
      <c r="A251" s="19" t="s">
        <v>495</v>
      </c>
      <c r="B251" s="19" t="s">
        <v>600</v>
      </c>
      <c r="C251" s="19" t="s">
        <v>495</v>
      </c>
      <c r="D251" s="19" t="s">
        <v>562</v>
      </c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>
        <v>0</v>
      </c>
      <c r="AD251" s="19">
        <v>0</v>
      </c>
      <c r="AE251" s="19">
        <v>0</v>
      </c>
    </row>
    <row r="252" spans="1:31" x14ac:dyDescent="0.2">
      <c r="A252" s="19" t="s">
        <v>496</v>
      </c>
      <c r="B252" s="19" t="s">
        <v>600</v>
      </c>
      <c r="C252" s="19" t="s">
        <v>496</v>
      </c>
      <c r="D252" s="19" t="s">
        <v>563</v>
      </c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>
        <v>0</v>
      </c>
      <c r="AD252" s="19">
        <v>0</v>
      </c>
      <c r="AE252" s="19">
        <v>0</v>
      </c>
    </row>
    <row r="253" spans="1:31" x14ac:dyDescent="0.2">
      <c r="A253" s="19" t="s">
        <v>497</v>
      </c>
      <c r="B253" s="19" t="s">
        <v>600</v>
      </c>
      <c r="C253" s="19" t="s">
        <v>497</v>
      </c>
      <c r="D253" s="19" t="s">
        <v>142</v>
      </c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>
        <v>0.1349987</v>
      </c>
      <c r="AD253" s="19">
        <v>0.20635326000000001</v>
      </c>
      <c r="AE253" s="19">
        <v>4.5732200000000001E-2</v>
      </c>
    </row>
    <row r="254" spans="1:31" x14ac:dyDescent="0.2">
      <c r="A254" s="19" t="s">
        <v>498</v>
      </c>
      <c r="B254" s="19" t="s">
        <v>600</v>
      </c>
      <c r="C254" s="19" t="s">
        <v>498</v>
      </c>
      <c r="D254" s="19" t="s">
        <v>564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>
        <v>0</v>
      </c>
      <c r="AD254" s="19">
        <v>0</v>
      </c>
      <c r="AE254" s="19">
        <v>0</v>
      </c>
    </row>
    <row r="255" spans="1:31" x14ac:dyDescent="0.2">
      <c r="A255" s="19" t="s">
        <v>499</v>
      </c>
      <c r="B255" s="19" t="s">
        <v>600</v>
      </c>
      <c r="C255" s="19" t="s">
        <v>499</v>
      </c>
      <c r="D255" s="19" t="s">
        <v>565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>
        <v>4.5732200000000001E-2</v>
      </c>
      <c r="AD255" s="19">
        <v>0.12320078</v>
      </c>
      <c r="AE255" s="19">
        <v>0.20019887</v>
      </c>
    </row>
    <row r="256" spans="1:31" x14ac:dyDescent="0.2">
      <c r="A256" s="19" t="s">
        <v>500</v>
      </c>
      <c r="B256" s="19" t="s">
        <v>600</v>
      </c>
      <c r="C256" s="19" t="s">
        <v>500</v>
      </c>
      <c r="D256" s="19" t="s">
        <v>566</v>
      </c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>
        <v>0</v>
      </c>
      <c r="AD256" s="19">
        <v>6.3656509999999999E-2</v>
      </c>
      <c r="AE256" s="19">
        <v>6.3656509999999999E-2</v>
      </c>
    </row>
    <row r="257" spans="1:31" x14ac:dyDescent="0.2">
      <c r="A257" s="19" t="s">
        <v>501</v>
      </c>
      <c r="B257" s="19" t="s">
        <v>600</v>
      </c>
      <c r="C257" s="19" t="s">
        <v>501</v>
      </c>
      <c r="D257" s="19" t="s">
        <v>567</v>
      </c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>
        <v>0</v>
      </c>
      <c r="AD257" s="19">
        <v>9.0774069999999998E-2</v>
      </c>
      <c r="AE257" s="19">
        <v>9.0774069999999998E-2</v>
      </c>
    </row>
    <row r="258" spans="1:31" x14ac:dyDescent="0.2">
      <c r="A258" s="19" t="s">
        <v>385</v>
      </c>
      <c r="B258" s="19" t="s">
        <v>600</v>
      </c>
      <c r="C258" s="19" t="s">
        <v>385</v>
      </c>
      <c r="D258" s="19" t="s">
        <v>568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>
        <v>0.14598580999999999</v>
      </c>
      <c r="AD258" s="19">
        <v>0.24083108</v>
      </c>
      <c r="AE258" s="19">
        <v>0.14299046000000001</v>
      </c>
    </row>
    <row r="259" spans="1:31" x14ac:dyDescent="0.2">
      <c r="A259" s="19" t="s">
        <v>502</v>
      </c>
      <c r="B259" s="19" t="s">
        <v>600</v>
      </c>
      <c r="C259" s="19" t="s">
        <v>502</v>
      </c>
      <c r="D259" s="19" t="s">
        <v>569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>
        <v>0</v>
      </c>
      <c r="AD259" s="19">
        <v>0</v>
      </c>
      <c r="AE259" s="19">
        <v>0</v>
      </c>
    </row>
    <row r="260" spans="1:31" x14ac:dyDescent="0.2">
      <c r="A260" s="20">
        <v>44991</v>
      </c>
      <c r="B260" s="19" t="s">
        <v>600</v>
      </c>
      <c r="C260" s="20">
        <v>44991</v>
      </c>
      <c r="D260" s="19" t="s">
        <v>570</v>
      </c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>
        <v>0.10809493000000001</v>
      </c>
      <c r="AD260" s="19">
        <v>0.18284127999999999</v>
      </c>
      <c r="AE260" s="19">
        <v>0.12047854</v>
      </c>
    </row>
    <row r="261" spans="1:31" x14ac:dyDescent="0.2">
      <c r="A261" s="19" t="s">
        <v>503</v>
      </c>
      <c r="B261" s="19" t="s">
        <v>600</v>
      </c>
      <c r="C261" s="19" t="s">
        <v>503</v>
      </c>
      <c r="D261" s="19" t="s">
        <v>571</v>
      </c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>
        <v>0</v>
      </c>
      <c r="AD261" s="19">
        <v>0</v>
      </c>
      <c r="AE261" s="19">
        <v>0</v>
      </c>
    </row>
    <row r="262" spans="1:31" x14ac:dyDescent="0.2">
      <c r="A262" s="19" t="s">
        <v>504</v>
      </c>
      <c r="B262" s="19" t="s">
        <v>600</v>
      </c>
      <c r="C262" s="19" t="s">
        <v>504</v>
      </c>
      <c r="D262" s="19" t="s">
        <v>572</v>
      </c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>
        <v>0</v>
      </c>
      <c r="AD262" s="19">
        <v>0</v>
      </c>
      <c r="AE262" s="19">
        <v>0</v>
      </c>
    </row>
    <row r="263" spans="1:31" x14ac:dyDescent="0.2">
      <c r="A263" s="19" t="s">
        <v>505</v>
      </c>
      <c r="B263" s="19" t="s">
        <v>600</v>
      </c>
      <c r="C263" s="19" t="s">
        <v>505</v>
      </c>
      <c r="D263" s="19" t="s">
        <v>573</v>
      </c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>
        <v>0</v>
      </c>
      <c r="AD263" s="19">
        <v>0</v>
      </c>
      <c r="AE263" s="19">
        <v>0</v>
      </c>
    </row>
    <row r="264" spans="1:31" x14ac:dyDescent="0.2">
      <c r="A264" s="19" t="s">
        <v>506</v>
      </c>
      <c r="B264" s="19" t="s">
        <v>600</v>
      </c>
      <c r="C264" s="19" t="s">
        <v>506</v>
      </c>
      <c r="D264" s="19" t="s">
        <v>574</v>
      </c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>
        <v>1.4730048600000001</v>
      </c>
      <c r="AD264" s="19">
        <v>1.5413130799999999</v>
      </c>
      <c r="AE264" s="19">
        <v>1.6512074000000001</v>
      </c>
    </row>
    <row r="265" spans="1:31" x14ac:dyDescent="0.2">
      <c r="A265" s="19" t="s">
        <v>507</v>
      </c>
      <c r="B265" s="19" t="s">
        <v>600</v>
      </c>
      <c r="C265" s="19" t="s">
        <v>507</v>
      </c>
      <c r="D265" s="19" t="s">
        <v>575</v>
      </c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>
        <v>0</v>
      </c>
      <c r="AD265" s="19">
        <v>5.2440550000000002E-2</v>
      </c>
      <c r="AE265" s="19">
        <v>0</v>
      </c>
    </row>
    <row r="266" spans="1:31" x14ac:dyDescent="0.2">
      <c r="A266" s="19" t="s">
        <v>508</v>
      </c>
      <c r="B266" s="19" t="s">
        <v>600</v>
      </c>
      <c r="C266" s="19" t="s">
        <v>508</v>
      </c>
      <c r="D266" s="19" t="s">
        <v>576</v>
      </c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>
        <v>0</v>
      </c>
      <c r="AD266" s="19">
        <v>6.1655799999999997E-2</v>
      </c>
      <c r="AE266" s="19">
        <v>6.1655799999999997E-2</v>
      </c>
    </row>
    <row r="267" spans="1:31" x14ac:dyDescent="0.2">
      <c r="A267" s="19" t="s">
        <v>509</v>
      </c>
      <c r="B267" s="19" t="s">
        <v>600</v>
      </c>
      <c r="C267" s="19" t="s">
        <v>509</v>
      </c>
      <c r="D267" s="19" t="s">
        <v>577</v>
      </c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>
        <v>0</v>
      </c>
      <c r="AD267" s="19">
        <v>0</v>
      </c>
      <c r="AE267" s="19">
        <v>0</v>
      </c>
    </row>
    <row r="268" spans="1:31" x14ac:dyDescent="0.2">
      <c r="A268" s="19" t="s">
        <v>510</v>
      </c>
      <c r="B268" s="19" t="s">
        <v>600</v>
      </c>
      <c r="C268" s="19" t="s">
        <v>510</v>
      </c>
      <c r="D268" s="19" t="s">
        <v>578</v>
      </c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>
        <v>0.15469479</v>
      </c>
      <c r="AD268" s="19">
        <v>8.1281629999999994E-2</v>
      </c>
      <c r="AE268" s="19">
        <v>0</v>
      </c>
    </row>
    <row r="269" spans="1:31" x14ac:dyDescent="0.2">
      <c r="A269" s="19" t="s">
        <v>511</v>
      </c>
      <c r="B269" s="19" t="s">
        <v>600</v>
      </c>
      <c r="C269" s="19" t="s">
        <v>511</v>
      </c>
      <c r="D269" s="19" t="s">
        <v>579</v>
      </c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>
        <v>0</v>
      </c>
      <c r="AD269" s="19">
        <v>7.8848269999999998E-2</v>
      </c>
      <c r="AE269" s="19">
        <v>7.8848269999999998E-2</v>
      </c>
    </row>
    <row r="270" spans="1:31" x14ac:dyDescent="0.2">
      <c r="A270" s="19" t="s">
        <v>512</v>
      </c>
      <c r="B270" s="19" t="s">
        <v>600</v>
      </c>
      <c r="C270" s="19" t="s">
        <v>512</v>
      </c>
      <c r="D270" s="19" t="s">
        <v>580</v>
      </c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>
        <v>5.8138299999999997E-2</v>
      </c>
      <c r="AD270" s="19">
        <v>0</v>
      </c>
      <c r="AE270" s="19">
        <v>8.5112859999999999E-2</v>
      </c>
    </row>
    <row r="271" spans="1:31" x14ac:dyDescent="0.2">
      <c r="A271" s="19" t="s">
        <v>513</v>
      </c>
      <c r="B271" s="19" t="s">
        <v>600</v>
      </c>
      <c r="C271" s="19" t="s">
        <v>513</v>
      </c>
      <c r="D271" s="19" t="s">
        <v>581</v>
      </c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>
        <v>0</v>
      </c>
      <c r="AD271" s="19">
        <v>0</v>
      </c>
      <c r="AE271" s="19">
        <v>0</v>
      </c>
    </row>
    <row r="272" spans="1:31" x14ac:dyDescent="0.2">
      <c r="A272" s="19" t="s">
        <v>514</v>
      </c>
      <c r="B272" s="19" t="s">
        <v>600</v>
      </c>
      <c r="C272" s="19" t="s">
        <v>514</v>
      </c>
      <c r="D272" s="19" t="s">
        <v>582</v>
      </c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>
        <v>0.26695885000000003</v>
      </c>
      <c r="AD272" s="19">
        <v>0.3751041</v>
      </c>
      <c r="AE272" s="19">
        <v>0.31441385999999999</v>
      </c>
    </row>
    <row r="273" spans="1:31" x14ac:dyDescent="0.2">
      <c r="A273" s="19" t="s">
        <v>515</v>
      </c>
      <c r="B273" s="19" t="s">
        <v>600</v>
      </c>
      <c r="C273" s="19" t="s">
        <v>515</v>
      </c>
      <c r="D273" s="19" t="s">
        <v>583</v>
      </c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>
        <v>0</v>
      </c>
      <c r="AD273" s="19">
        <v>0</v>
      </c>
      <c r="AE273" s="19">
        <v>0</v>
      </c>
    </row>
    <row r="274" spans="1:31" x14ac:dyDescent="0.2">
      <c r="A274" s="19" t="s">
        <v>516</v>
      </c>
      <c r="B274" s="19" t="s">
        <v>600</v>
      </c>
      <c r="C274" s="19" t="s">
        <v>516</v>
      </c>
      <c r="D274" s="19" t="s">
        <v>584</v>
      </c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>
        <v>0</v>
      </c>
      <c r="AD274" s="19">
        <v>0</v>
      </c>
      <c r="AE274" s="19">
        <v>0</v>
      </c>
    </row>
    <row r="275" spans="1:31" x14ac:dyDescent="0.2">
      <c r="A275" s="19" t="s">
        <v>517</v>
      </c>
      <c r="B275" s="19" t="s">
        <v>600</v>
      </c>
      <c r="C275" s="19" t="s">
        <v>517</v>
      </c>
      <c r="D275" s="19" t="s">
        <v>585</v>
      </c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>
        <v>8.4297140000000007E-2</v>
      </c>
      <c r="AD275" s="19">
        <v>0</v>
      </c>
      <c r="AE275" s="19">
        <v>0</v>
      </c>
    </row>
    <row r="276" spans="1:31" x14ac:dyDescent="0.2">
      <c r="A276" s="19" t="s">
        <v>518</v>
      </c>
      <c r="B276" s="19" t="s">
        <v>600</v>
      </c>
      <c r="C276" s="19" t="s">
        <v>518</v>
      </c>
      <c r="D276" s="19" t="s">
        <v>586</v>
      </c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>
        <v>0.10079573999999999</v>
      </c>
      <c r="AD276" s="19">
        <v>0.18999693000000001</v>
      </c>
      <c r="AE276" s="19">
        <v>0.17245737</v>
      </c>
    </row>
    <row r="277" spans="1:31" x14ac:dyDescent="0.2">
      <c r="A277" s="19" t="s">
        <v>519</v>
      </c>
      <c r="B277" s="19" t="s">
        <v>600</v>
      </c>
      <c r="C277" s="19" t="s">
        <v>519</v>
      </c>
      <c r="D277" s="19" t="s">
        <v>587</v>
      </c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>
        <v>0</v>
      </c>
      <c r="AD277" s="19">
        <v>0</v>
      </c>
      <c r="AE277" s="19">
        <v>0</v>
      </c>
    </row>
    <row r="278" spans="1:31" x14ac:dyDescent="0.2">
      <c r="A278" s="19" t="s">
        <v>520</v>
      </c>
      <c r="B278" s="19" t="s">
        <v>600</v>
      </c>
      <c r="C278" s="19" t="s">
        <v>520</v>
      </c>
      <c r="D278" s="19" t="s">
        <v>588</v>
      </c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>
        <v>0</v>
      </c>
      <c r="AD278" s="19">
        <v>0</v>
      </c>
      <c r="AE278" s="19">
        <v>0</v>
      </c>
    </row>
    <row r="279" spans="1:31" x14ac:dyDescent="0.2">
      <c r="A279" s="19" t="s">
        <v>521</v>
      </c>
      <c r="B279" s="19" t="s">
        <v>600</v>
      </c>
      <c r="C279" s="19" t="s">
        <v>521</v>
      </c>
      <c r="D279" s="19" t="s">
        <v>589</v>
      </c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>
        <v>0.13696133999999999</v>
      </c>
      <c r="AD279" s="19">
        <v>4.5732200000000001E-2</v>
      </c>
      <c r="AE279" s="19">
        <v>0.13696133999999999</v>
      </c>
    </row>
    <row r="280" spans="1:31" x14ac:dyDescent="0.2">
      <c r="A280" s="19" t="s">
        <v>522</v>
      </c>
      <c r="B280" s="19" t="s">
        <v>600</v>
      </c>
      <c r="C280" s="19" t="s">
        <v>522</v>
      </c>
      <c r="D280" s="19" t="s">
        <v>590</v>
      </c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>
        <v>0.88362602000000001</v>
      </c>
      <c r="AD280" s="19">
        <v>0.68038816999999996</v>
      </c>
      <c r="AE280" s="19">
        <v>0.91079604999999997</v>
      </c>
    </row>
    <row r="281" spans="1:31" x14ac:dyDescent="0.2">
      <c r="A281" s="19" t="s">
        <v>523</v>
      </c>
      <c r="B281" s="19" t="s">
        <v>600</v>
      </c>
      <c r="C281" s="19" t="s">
        <v>523</v>
      </c>
      <c r="D281" s="19" t="s">
        <v>591</v>
      </c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>
        <v>1.54601126</v>
      </c>
      <c r="AD281" s="19">
        <v>1.1432040800000001</v>
      </c>
      <c r="AE281" s="19">
        <v>0.97809725999999997</v>
      </c>
    </row>
    <row r="282" spans="1:31" x14ac:dyDescent="0.2">
      <c r="A282" s="19" t="s">
        <v>524</v>
      </c>
      <c r="B282" s="19" t="s">
        <v>600</v>
      </c>
      <c r="C282" s="19" t="s">
        <v>524</v>
      </c>
      <c r="D282" s="19" t="s">
        <v>592</v>
      </c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>
        <v>0</v>
      </c>
      <c r="AD282" s="19">
        <v>0</v>
      </c>
      <c r="AE282" s="19">
        <v>0</v>
      </c>
    </row>
    <row r="283" spans="1:31" x14ac:dyDescent="0.2">
      <c r="A283" s="19" t="s">
        <v>525</v>
      </c>
      <c r="B283" s="19" t="s">
        <v>600</v>
      </c>
      <c r="C283" s="19" t="s">
        <v>525</v>
      </c>
      <c r="D283" s="19" t="s">
        <v>593</v>
      </c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>
        <v>0</v>
      </c>
      <c r="AD283" s="19">
        <v>0</v>
      </c>
      <c r="AE283" s="19">
        <v>0</v>
      </c>
    </row>
    <row r="284" spans="1:31" x14ac:dyDescent="0.2">
      <c r="A284" s="19" t="s">
        <v>526</v>
      </c>
      <c r="B284" s="19" t="s">
        <v>600</v>
      </c>
      <c r="C284" s="19" t="s">
        <v>526</v>
      </c>
      <c r="D284" s="19" t="s">
        <v>594</v>
      </c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>
        <v>0</v>
      </c>
      <c r="AD284" s="19">
        <v>0</v>
      </c>
      <c r="AE284" s="19">
        <v>0</v>
      </c>
    </row>
    <row r="285" spans="1:31" x14ac:dyDescent="0.2">
      <c r="A285" s="19" t="s">
        <v>527</v>
      </c>
      <c r="B285" s="19" t="s">
        <v>600</v>
      </c>
      <c r="C285" s="19" t="s">
        <v>527</v>
      </c>
      <c r="D285" s="19" t="s">
        <v>595</v>
      </c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>
        <v>0</v>
      </c>
      <c r="AD285" s="19">
        <v>0</v>
      </c>
      <c r="AE285" s="19">
        <v>0</v>
      </c>
    </row>
    <row r="286" spans="1:31" x14ac:dyDescent="0.2">
      <c r="A286" s="19" t="s">
        <v>528</v>
      </c>
      <c r="B286" s="19" t="s">
        <v>600</v>
      </c>
      <c r="C286" s="19" t="s">
        <v>528</v>
      </c>
      <c r="D286" s="19" t="s">
        <v>596</v>
      </c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>
        <v>0</v>
      </c>
      <c r="AD286" s="19">
        <v>0</v>
      </c>
      <c r="AE286" s="19">
        <v>0</v>
      </c>
    </row>
    <row r="287" spans="1:31" x14ac:dyDescent="0.2">
      <c r="A287" s="19" t="s">
        <v>529</v>
      </c>
      <c r="B287" s="19" t="s">
        <v>600</v>
      </c>
      <c r="C287" s="19" t="s">
        <v>529</v>
      </c>
      <c r="D287" s="19" t="s">
        <v>597</v>
      </c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>
        <v>0</v>
      </c>
      <c r="AD287" s="19">
        <v>0</v>
      </c>
      <c r="AE287" s="19">
        <v>0</v>
      </c>
    </row>
    <row r="288" spans="1:31" x14ac:dyDescent="0.2">
      <c r="A288" s="19" t="s">
        <v>530</v>
      </c>
      <c r="B288" s="19" t="s">
        <v>600</v>
      </c>
      <c r="C288" s="19" t="s">
        <v>530</v>
      </c>
      <c r="D288" s="19" t="s">
        <v>55</v>
      </c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>
        <v>0</v>
      </c>
      <c r="AD288" s="19">
        <v>0</v>
      </c>
      <c r="AE288" s="19">
        <v>0</v>
      </c>
    </row>
    <row r="289" spans="1:31" x14ac:dyDescent="0.2">
      <c r="A289" s="19" t="s">
        <v>531</v>
      </c>
      <c r="B289" s="19" t="s">
        <v>600</v>
      </c>
      <c r="C289" s="19" t="s">
        <v>531</v>
      </c>
      <c r="D289" s="19" t="s">
        <v>598</v>
      </c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>
        <v>0</v>
      </c>
      <c r="AD289" s="19">
        <v>0</v>
      </c>
      <c r="AE289" s="19">
        <v>0</v>
      </c>
    </row>
    <row r="290" spans="1:31" x14ac:dyDescent="0.2">
      <c r="A290" s="19" t="s">
        <v>532</v>
      </c>
      <c r="B290" s="19" t="s">
        <v>600</v>
      </c>
      <c r="C290" s="19" t="s">
        <v>532</v>
      </c>
      <c r="D290" s="19" t="s">
        <v>599</v>
      </c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>
        <v>0</v>
      </c>
      <c r="AD290" s="19">
        <v>0</v>
      </c>
      <c r="AE290" s="19">
        <v>0</v>
      </c>
    </row>
    <row r="291" spans="1:31" x14ac:dyDescent="0.2">
      <c r="A291" s="19" t="s">
        <v>533</v>
      </c>
      <c r="B291" s="19" t="s">
        <v>600</v>
      </c>
      <c r="C291" s="19" t="s">
        <v>533</v>
      </c>
      <c r="D291" s="19" t="s">
        <v>601</v>
      </c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>
        <v>6.2362729999999998E-2</v>
      </c>
      <c r="AD291" s="19">
        <v>6.2362729999999998E-2</v>
      </c>
      <c r="AE291" s="19">
        <v>0</v>
      </c>
    </row>
    <row r="292" spans="1:31" x14ac:dyDescent="0.2">
      <c r="A292" s="19" t="s">
        <v>534</v>
      </c>
      <c r="B292" s="19" t="s">
        <v>600</v>
      </c>
      <c r="C292" s="19" t="s">
        <v>534</v>
      </c>
      <c r="D292" s="19" t="s">
        <v>602</v>
      </c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>
        <v>0</v>
      </c>
      <c r="AD292" s="19">
        <v>0</v>
      </c>
      <c r="AE292" s="19">
        <v>0</v>
      </c>
    </row>
    <row r="293" spans="1:31" x14ac:dyDescent="0.2">
      <c r="A293" s="19" t="s">
        <v>535</v>
      </c>
      <c r="B293" s="19" t="s">
        <v>600</v>
      </c>
      <c r="C293" s="19" t="s">
        <v>535</v>
      </c>
      <c r="D293" s="19" t="s">
        <v>603</v>
      </c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>
        <v>4.9213989999999999E-2</v>
      </c>
      <c r="AD293" s="19">
        <v>0</v>
      </c>
      <c r="AE293" s="19">
        <v>0</v>
      </c>
    </row>
    <row r="294" spans="1:31" x14ac:dyDescent="0.2">
      <c r="A294" s="19" t="s">
        <v>536</v>
      </c>
      <c r="B294" s="19" t="s">
        <v>600</v>
      </c>
      <c r="C294" s="19" t="s">
        <v>536</v>
      </c>
      <c r="D294" s="19" t="s">
        <v>604</v>
      </c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>
        <v>0.22067390000000001</v>
      </c>
      <c r="AD294" s="19">
        <v>0.18171391000000001</v>
      </c>
      <c r="AE294" s="19">
        <v>0.45998248000000003</v>
      </c>
    </row>
    <row r="295" spans="1:31" x14ac:dyDescent="0.2">
      <c r="A295" s="19" t="s">
        <v>537</v>
      </c>
      <c r="B295" s="19" t="s">
        <v>600</v>
      </c>
      <c r="C295" s="19" t="s">
        <v>537</v>
      </c>
      <c r="D295" s="19" t="s">
        <v>605</v>
      </c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>
        <v>0</v>
      </c>
      <c r="AD295" s="19">
        <v>0</v>
      </c>
      <c r="AE295" s="19">
        <v>0</v>
      </c>
    </row>
    <row r="296" spans="1:31" x14ac:dyDescent="0.2">
      <c r="A296" s="19" t="s">
        <v>538</v>
      </c>
      <c r="B296" s="19" t="s">
        <v>600</v>
      </c>
      <c r="C296" s="19" t="s">
        <v>538</v>
      </c>
      <c r="D296" s="19" t="s">
        <v>606</v>
      </c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>
        <v>4.9119719999999999E-2</v>
      </c>
      <c r="AD296" s="19">
        <v>0.10345707</v>
      </c>
      <c r="AE296" s="19">
        <v>0.10345707</v>
      </c>
    </row>
    <row r="297" spans="1:31" x14ac:dyDescent="0.2">
      <c r="A297" s="19" t="s">
        <v>539</v>
      </c>
      <c r="B297" s="19" t="s">
        <v>600</v>
      </c>
      <c r="C297" s="19" t="s">
        <v>539</v>
      </c>
      <c r="D297" s="19" t="s">
        <v>607</v>
      </c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>
        <v>0</v>
      </c>
      <c r="AD297" s="19">
        <v>0</v>
      </c>
      <c r="AE297" s="19">
        <v>0</v>
      </c>
    </row>
    <row r="298" spans="1:31" x14ac:dyDescent="0.2">
      <c r="A298" s="19" t="s">
        <v>540</v>
      </c>
      <c r="B298" s="19" t="s">
        <v>600</v>
      </c>
      <c r="C298" s="19" t="s">
        <v>540</v>
      </c>
      <c r="D298" s="19" t="s">
        <v>608</v>
      </c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>
        <v>7.1306460000000002E-2</v>
      </c>
      <c r="AD298" s="19">
        <v>7.1306460000000002E-2</v>
      </c>
      <c r="AE298" s="19">
        <v>0.18425198000000001</v>
      </c>
    </row>
    <row r="299" spans="1:31" x14ac:dyDescent="0.2">
      <c r="A299" s="19" t="s">
        <v>541</v>
      </c>
      <c r="B299" s="19" t="s">
        <v>600</v>
      </c>
      <c r="C299" s="19" t="s">
        <v>541</v>
      </c>
      <c r="D299" s="19" t="s">
        <v>609</v>
      </c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>
        <v>0</v>
      </c>
      <c r="AD299" s="19">
        <v>0</v>
      </c>
      <c r="AE299" s="19">
        <v>0</v>
      </c>
    </row>
    <row r="300" spans="1:31" x14ac:dyDescent="0.2">
      <c r="A300" s="19" t="s">
        <v>542</v>
      </c>
      <c r="B300" s="19" t="s">
        <v>600</v>
      </c>
      <c r="C300" s="19" t="s">
        <v>542</v>
      </c>
      <c r="D300" s="19" t="s">
        <v>610</v>
      </c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>
        <v>0</v>
      </c>
      <c r="AD300" s="19">
        <v>0.10072999000000001</v>
      </c>
      <c r="AE300" s="19">
        <v>0.10072999000000001</v>
      </c>
    </row>
    <row r="301" spans="1:31" x14ac:dyDescent="0.2">
      <c r="A301" s="19" t="s">
        <v>543</v>
      </c>
      <c r="B301" s="19" t="s">
        <v>600</v>
      </c>
      <c r="C301" s="19" t="s">
        <v>543</v>
      </c>
      <c r="D301" s="19" t="s">
        <v>611</v>
      </c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>
        <v>0</v>
      </c>
      <c r="AD301" s="19">
        <v>0</v>
      </c>
      <c r="AE301" s="19">
        <v>0</v>
      </c>
    </row>
    <row r="302" spans="1:31" x14ac:dyDescent="0.2">
      <c r="A302" s="19" t="s">
        <v>544</v>
      </c>
      <c r="B302" s="19" t="s">
        <v>600</v>
      </c>
      <c r="C302" s="19" t="s">
        <v>544</v>
      </c>
      <c r="D302" s="19" t="s">
        <v>612</v>
      </c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>
        <v>0.92224090000000003</v>
      </c>
      <c r="AD302" s="19">
        <v>0.70976309000000004</v>
      </c>
      <c r="AE302" s="19">
        <v>0.69236657999999995</v>
      </c>
    </row>
    <row r="303" spans="1:31" x14ac:dyDescent="0.2">
      <c r="A303" s="19" t="s">
        <v>545</v>
      </c>
      <c r="B303" s="19" t="s">
        <v>600</v>
      </c>
      <c r="C303" s="19" t="s">
        <v>545</v>
      </c>
      <c r="D303" s="19" t="s">
        <v>613</v>
      </c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>
        <v>0</v>
      </c>
      <c r="AD303" s="19">
        <v>0</v>
      </c>
      <c r="AE303" s="19">
        <v>0</v>
      </c>
    </row>
    <row r="304" spans="1:31" x14ac:dyDescent="0.2">
      <c r="A304" s="19" t="s">
        <v>546</v>
      </c>
      <c r="B304" s="19" t="s">
        <v>600</v>
      </c>
      <c r="C304" s="19" t="s">
        <v>546</v>
      </c>
      <c r="D304" s="19" t="s">
        <v>614</v>
      </c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>
        <v>0</v>
      </c>
      <c r="AD304" s="19">
        <v>0</v>
      </c>
      <c r="AE304" s="19">
        <v>0</v>
      </c>
    </row>
    <row r="305" spans="1:31" x14ac:dyDescent="0.2">
      <c r="A305" s="19" t="s">
        <v>547</v>
      </c>
      <c r="B305" s="19" t="s">
        <v>600</v>
      </c>
      <c r="C305" s="19" t="s">
        <v>547</v>
      </c>
      <c r="D305" s="19" t="s">
        <v>615</v>
      </c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>
        <v>0</v>
      </c>
      <c r="AD305" s="19">
        <v>0</v>
      </c>
      <c r="AE305" s="19">
        <v>0</v>
      </c>
    </row>
    <row r="306" spans="1:31" x14ac:dyDescent="0.2">
      <c r="A306" s="19" t="s">
        <v>548</v>
      </c>
      <c r="B306" s="19" t="s">
        <v>600</v>
      </c>
      <c r="C306" s="19" t="s">
        <v>548</v>
      </c>
      <c r="D306" s="19" t="s">
        <v>616</v>
      </c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>
        <v>0</v>
      </c>
      <c r="AD306" s="19">
        <v>0</v>
      </c>
      <c r="AE306" s="19">
        <v>0</v>
      </c>
    </row>
    <row r="307" spans="1:31" x14ac:dyDescent="0.2">
      <c r="A307" s="19" t="s">
        <v>549</v>
      </c>
      <c r="B307" s="19" t="s">
        <v>600</v>
      </c>
      <c r="C307" s="19" t="s">
        <v>549</v>
      </c>
      <c r="D307" s="19" t="s">
        <v>617</v>
      </c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>
        <v>0</v>
      </c>
      <c r="AD307" s="19">
        <v>0</v>
      </c>
      <c r="AE307" s="19">
        <v>0</v>
      </c>
    </row>
    <row r="308" spans="1:31" x14ac:dyDescent="0.2">
      <c r="A308" s="19" t="s">
        <v>550</v>
      </c>
      <c r="B308" s="19" t="s">
        <v>600</v>
      </c>
      <c r="C308" s="19" t="s">
        <v>550</v>
      </c>
      <c r="D308" s="19" t="s">
        <v>618</v>
      </c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>
        <v>0</v>
      </c>
      <c r="AD308" s="19">
        <v>0</v>
      </c>
      <c r="AE308" s="19">
        <v>0</v>
      </c>
    </row>
    <row r="309" spans="1:31" x14ac:dyDescent="0.2">
      <c r="A309" s="19" t="s">
        <v>551</v>
      </c>
      <c r="B309" s="19" t="s">
        <v>600</v>
      </c>
      <c r="C309" s="19" t="s">
        <v>551</v>
      </c>
      <c r="D309" s="19" t="s">
        <v>619</v>
      </c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>
        <v>0</v>
      </c>
      <c r="AD309" s="19">
        <v>0</v>
      </c>
      <c r="AE309" s="19">
        <v>0</v>
      </c>
    </row>
    <row r="310" spans="1:31" x14ac:dyDescent="0.2">
      <c r="A310" s="19" t="s">
        <v>552</v>
      </c>
      <c r="B310" s="19" t="s">
        <v>600</v>
      </c>
      <c r="C310" s="19" t="s">
        <v>552</v>
      </c>
      <c r="D310" s="19" t="s">
        <v>620</v>
      </c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>
        <v>0</v>
      </c>
      <c r="AD310" s="19">
        <v>8.920119E-2</v>
      </c>
      <c r="AE310" s="19">
        <v>8.920119E-2</v>
      </c>
    </row>
    <row r="311" spans="1:31" x14ac:dyDescent="0.2">
      <c r="A311" s="19" t="s">
        <v>553</v>
      </c>
      <c r="B311" s="19" t="s">
        <v>600</v>
      </c>
      <c r="C311" s="19" t="s">
        <v>553</v>
      </c>
      <c r="D311" s="19" t="s">
        <v>621</v>
      </c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>
        <v>0</v>
      </c>
      <c r="AD311" s="19">
        <v>0</v>
      </c>
      <c r="AE311" s="19">
        <v>0</v>
      </c>
    </row>
    <row r="312" spans="1:31" x14ac:dyDescent="0.2">
      <c r="A312" s="19" t="s">
        <v>554</v>
      </c>
      <c r="B312" s="19" t="s">
        <v>600</v>
      </c>
      <c r="C312" s="19" t="s">
        <v>554</v>
      </c>
      <c r="D312" s="19" t="s">
        <v>622</v>
      </c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>
        <v>0</v>
      </c>
      <c r="AD312" s="19">
        <v>0</v>
      </c>
      <c r="AE312" s="19">
        <v>0</v>
      </c>
    </row>
    <row r="313" spans="1:31" x14ac:dyDescent="0.2">
      <c r="A313" s="19" t="s">
        <v>555</v>
      </c>
      <c r="B313" s="19" t="s">
        <v>600</v>
      </c>
      <c r="C313" s="19" t="s">
        <v>555</v>
      </c>
      <c r="D313" s="19" t="s">
        <v>623</v>
      </c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>
        <v>0</v>
      </c>
      <c r="AD313" s="19">
        <v>0</v>
      </c>
      <c r="AE313" s="19">
        <v>0</v>
      </c>
    </row>
    <row r="314" spans="1:31" x14ac:dyDescent="0.2">
      <c r="A314" s="19" t="s">
        <v>556</v>
      </c>
      <c r="B314" s="19" t="s">
        <v>600</v>
      </c>
      <c r="C314" s="19" t="s">
        <v>556</v>
      </c>
      <c r="D314" s="19" t="s">
        <v>624</v>
      </c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>
        <v>0</v>
      </c>
      <c r="AD314" s="19">
        <v>0</v>
      </c>
      <c r="AE314" s="19">
        <v>0</v>
      </c>
    </row>
    <row r="315" spans="1:31" x14ac:dyDescent="0.2">
      <c r="A315" s="19" t="s">
        <v>557</v>
      </c>
      <c r="B315" s="19" t="s">
        <v>600</v>
      </c>
      <c r="C315" s="19" t="s">
        <v>557</v>
      </c>
      <c r="D315" s="19" t="s">
        <v>97</v>
      </c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>
        <v>0.31284972999999999</v>
      </c>
      <c r="AD315" s="19">
        <v>0.27081671000000002</v>
      </c>
      <c r="AE315" s="19">
        <v>0.22656887000000001</v>
      </c>
    </row>
    <row r="316" spans="1:31" x14ac:dyDescent="0.2">
      <c r="A316" s="19" t="s">
        <v>558</v>
      </c>
      <c r="B316" s="19" t="s">
        <v>600</v>
      </c>
      <c r="C316" s="19" t="s">
        <v>558</v>
      </c>
      <c r="D316" s="19" t="s">
        <v>625</v>
      </c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>
        <v>6.9211770000000006E-2</v>
      </c>
      <c r="AD316" s="19">
        <v>6.9211770000000006E-2</v>
      </c>
      <c r="AE316" s="19">
        <v>0.15432462999999999</v>
      </c>
    </row>
    <row r="317" spans="1:31" x14ac:dyDescent="0.2">
      <c r="A317" s="19" t="s">
        <v>559</v>
      </c>
      <c r="B317" s="19" t="s">
        <v>600</v>
      </c>
      <c r="C317" s="19" t="s">
        <v>559</v>
      </c>
      <c r="D317" s="19" t="s">
        <v>626</v>
      </c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>
        <v>0</v>
      </c>
      <c r="AD317" s="19">
        <v>0</v>
      </c>
      <c r="AE317" s="19">
        <v>0</v>
      </c>
    </row>
    <row r="318" spans="1:31" x14ac:dyDescent="0.2">
      <c r="A318" s="19" t="s">
        <v>560</v>
      </c>
      <c r="B318" s="19" t="s">
        <v>600</v>
      </c>
      <c r="C318" s="19" t="s">
        <v>560</v>
      </c>
      <c r="D318" s="19" t="s">
        <v>627</v>
      </c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>
        <v>8.1644209999999995E-2</v>
      </c>
      <c r="AD318" s="19">
        <v>0</v>
      </c>
      <c r="AE318" s="19">
        <v>0</v>
      </c>
    </row>
    <row r="319" spans="1:31" x14ac:dyDescent="0.2">
      <c r="A319" s="19" t="s">
        <v>159</v>
      </c>
      <c r="B319" s="19" t="s">
        <v>600</v>
      </c>
      <c r="C319" s="19" t="s">
        <v>159</v>
      </c>
      <c r="D319" s="19" t="s">
        <v>628</v>
      </c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>
        <v>8.6193409999999998E-2</v>
      </c>
      <c r="AD319" s="19">
        <v>0</v>
      </c>
      <c r="AE319" s="19">
        <v>8.6193409999999998E-2</v>
      </c>
    </row>
    <row r="320" spans="1:31" x14ac:dyDescent="0.2">
      <c r="A320" s="19" t="s">
        <v>561</v>
      </c>
      <c r="B320" s="19" t="s">
        <v>600</v>
      </c>
      <c r="C320" s="19" t="s">
        <v>561</v>
      </c>
      <c r="D320" s="19" t="s">
        <v>629</v>
      </c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>
        <v>0</v>
      </c>
      <c r="AD320" s="19">
        <v>0</v>
      </c>
      <c r="AE320" s="19">
        <v>0</v>
      </c>
    </row>
    <row r="321" spans="1:31" x14ac:dyDescent="0.2">
      <c r="A321" s="19" t="s">
        <v>562</v>
      </c>
      <c r="B321" s="19" t="s">
        <v>600</v>
      </c>
      <c r="C321" s="19" t="s">
        <v>562</v>
      </c>
      <c r="D321" s="19" t="s">
        <v>630</v>
      </c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>
        <v>0</v>
      </c>
      <c r="AD321" s="19">
        <v>0</v>
      </c>
      <c r="AE321" s="19">
        <v>0</v>
      </c>
    </row>
    <row r="322" spans="1:31" x14ac:dyDescent="0.2">
      <c r="A322" s="19" t="s">
        <v>563</v>
      </c>
      <c r="B322" s="19" t="s">
        <v>600</v>
      </c>
      <c r="C322" s="19" t="s">
        <v>563</v>
      </c>
      <c r="D322" s="19" t="s">
        <v>631</v>
      </c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>
        <v>0</v>
      </c>
      <c r="AD322" s="19">
        <v>0</v>
      </c>
      <c r="AE322" s="19">
        <v>0</v>
      </c>
    </row>
    <row r="323" spans="1:31" x14ac:dyDescent="0.2">
      <c r="A323" s="19" t="s">
        <v>142</v>
      </c>
      <c r="B323" s="19" t="s">
        <v>600</v>
      </c>
      <c r="C323" s="19" t="s">
        <v>142</v>
      </c>
      <c r="D323" s="19" t="s">
        <v>100</v>
      </c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>
        <v>0.38635458</v>
      </c>
      <c r="AD323" s="19">
        <v>0.49576247000000001</v>
      </c>
      <c r="AE323" s="19">
        <v>0.82410552999999998</v>
      </c>
    </row>
    <row r="324" spans="1:31" x14ac:dyDescent="0.2">
      <c r="A324" s="19" t="s">
        <v>564</v>
      </c>
      <c r="B324" s="19" t="s">
        <v>600</v>
      </c>
      <c r="C324" s="19" t="s">
        <v>564</v>
      </c>
      <c r="D324" s="19" t="s">
        <v>632</v>
      </c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>
        <v>0.21437688999999999</v>
      </c>
      <c r="AD324" s="19">
        <v>9.8172750000000003E-2</v>
      </c>
      <c r="AE324" s="19">
        <v>0.15623859000000001</v>
      </c>
    </row>
    <row r="325" spans="1:31" x14ac:dyDescent="0.2">
      <c r="A325" s="19" t="s">
        <v>44</v>
      </c>
      <c r="B325" s="19" t="s">
        <v>600</v>
      </c>
      <c r="C325" s="19" t="s">
        <v>44</v>
      </c>
      <c r="D325" s="19" t="s">
        <v>633</v>
      </c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>
        <v>0.77423823000000003</v>
      </c>
      <c r="AD325" s="19">
        <v>0.60792241000000002</v>
      </c>
      <c r="AE325" s="19">
        <v>0.95264196000000001</v>
      </c>
    </row>
    <row r="326" spans="1:31" x14ac:dyDescent="0.2">
      <c r="A326" s="19" t="s">
        <v>565</v>
      </c>
      <c r="B326" s="19" t="s">
        <v>600</v>
      </c>
      <c r="C326" s="19" t="s">
        <v>565</v>
      </c>
      <c r="D326" s="19" t="s">
        <v>634</v>
      </c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>
        <v>0</v>
      </c>
      <c r="AD326" s="19">
        <v>0</v>
      </c>
      <c r="AE326" s="19">
        <v>0</v>
      </c>
    </row>
    <row r="327" spans="1:31" x14ac:dyDescent="0.2">
      <c r="A327" s="19" t="s">
        <v>566</v>
      </c>
      <c r="B327" s="19" t="s">
        <v>600</v>
      </c>
      <c r="C327" s="19" t="s">
        <v>566</v>
      </c>
      <c r="D327" s="19" t="s">
        <v>635</v>
      </c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>
        <v>0</v>
      </c>
      <c r="AD327" s="19">
        <v>0</v>
      </c>
      <c r="AE327" s="19">
        <v>0</v>
      </c>
    </row>
    <row r="328" spans="1:31" x14ac:dyDescent="0.2">
      <c r="A328" s="19" t="s">
        <v>567</v>
      </c>
      <c r="B328" s="19" t="s">
        <v>600</v>
      </c>
      <c r="C328" s="19" t="s">
        <v>567</v>
      </c>
      <c r="D328" s="19" t="s">
        <v>636</v>
      </c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>
        <v>0</v>
      </c>
      <c r="AD328" s="19">
        <v>0</v>
      </c>
      <c r="AE328" s="19">
        <v>0</v>
      </c>
    </row>
    <row r="329" spans="1:31" x14ac:dyDescent="0.2">
      <c r="A329" s="19" t="s">
        <v>568</v>
      </c>
      <c r="B329" s="19" t="s">
        <v>600</v>
      </c>
      <c r="C329" s="19" t="s">
        <v>568</v>
      </c>
      <c r="D329" s="19" t="s">
        <v>637</v>
      </c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>
        <v>0</v>
      </c>
      <c r="AD329" s="19">
        <v>0</v>
      </c>
      <c r="AE329" s="19">
        <v>0</v>
      </c>
    </row>
    <row r="330" spans="1:31" x14ac:dyDescent="0.2">
      <c r="A330" s="19" t="s">
        <v>569</v>
      </c>
      <c r="B330" s="19" t="s">
        <v>600</v>
      </c>
      <c r="C330" s="19" t="s">
        <v>569</v>
      </c>
      <c r="D330" s="19" t="s">
        <v>638</v>
      </c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>
        <v>0</v>
      </c>
      <c r="AD330" s="19">
        <v>0</v>
      </c>
      <c r="AE330" s="19">
        <v>0</v>
      </c>
    </row>
    <row r="331" spans="1:31" x14ac:dyDescent="0.2">
      <c r="A331" s="19" t="s">
        <v>570</v>
      </c>
      <c r="B331" s="19" t="s">
        <v>600</v>
      </c>
      <c r="C331" s="19" t="s">
        <v>570</v>
      </c>
      <c r="D331" s="19" t="s">
        <v>639</v>
      </c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>
        <v>0</v>
      </c>
      <c r="AD331" s="19">
        <v>0</v>
      </c>
      <c r="AE331" s="19">
        <v>0</v>
      </c>
    </row>
    <row r="332" spans="1:31" x14ac:dyDescent="0.2">
      <c r="A332" s="19" t="s">
        <v>571</v>
      </c>
      <c r="B332" s="19" t="s">
        <v>600</v>
      </c>
      <c r="C332" s="19" t="s">
        <v>571</v>
      </c>
      <c r="D332" s="19" t="s">
        <v>640</v>
      </c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>
        <v>0</v>
      </c>
      <c r="AD332" s="19">
        <v>0</v>
      </c>
      <c r="AE332" s="19">
        <v>0</v>
      </c>
    </row>
    <row r="333" spans="1:31" x14ac:dyDescent="0.2">
      <c r="A333" s="19" t="s">
        <v>572</v>
      </c>
      <c r="B333" s="19" t="s">
        <v>600</v>
      </c>
      <c r="C333" s="19" t="s">
        <v>572</v>
      </c>
      <c r="D333" s="19" t="s">
        <v>641</v>
      </c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>
        <v>0</v>
      </c>
      <c r="AD333" s="19">
        <v>0</v>
      </c>
      <c r="AE333" s="19">
        <v>0</v>
      </c>
    </row>
    <row r="334" spans="1:31" x14ac:dyDescent="0.2">
      <c r="A334" s="19" t="s">
        <v>573</v>
      </c>
      <c r="B334" s="19" t="s">
        <v>600</v>
      </c>
      <c r="C334" s="19" t="s">
        <v>573</v>
      </c>
      <c r="D334" s="19" t="s">
        <v>166</v>
      </c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>
        <v>0</v>
      </c>
      <c r="AD334" s="19">
        <v>0</v>
      </c>
      <c r="AE334" s="19">
        <v>0</v>
      </c>
    </row>
    <row r="335" spans="1:31" x14ac:dyDescent="0.2">
      <c r="A335" s="19" t="s">
        <v>574</v>
      </c>
      <c r="B335" s="19" t="s">
        <v>600</v>
      </c>
      <c r="C335" s="19" t="s">
        <v>574</v>
      </c>
      <c r="D335" s="19" t="s">
        <v>642</v>
      </c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>
        <v>5.7673919999999997E-2</v>
      </c>
      <c r="AD335" s="19">
        <v>5.7673919999999997E-2</v>
      </c>
      <c r="AE335" s="19">
        <v>0</v>
      </c>
    </row>
    <row r="336" spans="1:31" x14ac:dyDescent="0.2">
      <c r="A336" s="19" t="s">
        <v>575</v>
      </c>
      <c r="B336" s="19" t="s">
        <v>600</v>
      </c>
      <c r="C336" s="19" t="s">
        <v>575</v>
      </c>
      <c r="D336" s="19" t="s">
        <v>644</v>
      </c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>
        <v>0</v>
      </c>
      <c r="AD336" s="19">
        <v>0</v>
      </c>
      <c r="AE336" s="19">
        <v>0</v>
      </c>
    </row>
    <row r="337" spans="1:31" x14ac:dyDescent="0.2">
      <c r="A337" s="19" t="s">
        <v>576</v>
      </c>
      <c r="B337" s="19" t="s">
        <v>600</v>
      </c>
      <c r="C337" s="19" t="s">
        <v>576</v>
      </c>
      <c r="D337" s="19" t="s">
        <v>124</v>
      </c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>
        <v>0</v>
      </c>
      <c r="AD337" s="19">
        <v>0</v>
      </c>
      <c r="AE337" s="19">
        <v>0</v>
      </c>
    </row>
    <row r="338" spans="1:31" x14ac:dyDescent="0.2">
      <c r="A338" s="19" t="s">
        <v>577</v>
      </c>
      <c r="B338" s="19" t="s">
        <v>600</v>
      </c>
      <c r="C338" s="19" t="s">
        <v>577</v>
      </c>
      <c r="D338" s="19" t="s">
        <v>645</v>
      </c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>
        <v>0</v>
      </c>
      <c r="AD338" s="19">
        <v>0</v>
      </c>
      <c r="AE338" s="19">
        <v>0</v>
      </c>
    </row>
    <row r="339" spans="1:31" x14ac:dyDescent="0.2">
      <c r="A339" s="19" t="s">
        <v>578</v>
      </c>
      <c r="B339" s="19" t="s">
        <v>600</v>
      </c>
      <c r="C339" s="19" t="s">
        <v>578</v>
      </c>
      <c r="D339" s="19" t="s">
        <v>646</v>
      </c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>
        <v>0</v>
      </c>
      <c r="AD339" s="19">
        <v>0</v>
      </c>
      <c r="AE339" s="19">
        <v>0</v>
      </c>
    </row>
    <row r="340" spans="1:31" x14ac:dyDescent="0.2">
      <c r="A340" s="19" t="s">
        <v>579</v>
      </c>
      <c r="B340" s="19" t="s">
        <v>600</v>
      </c>
      <c r="C340" s="19" t="s">
        <v>579</v>
      </c>
      <c r="D340" s="19" t="s">
        <v>647</v>
      </c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>
        <v>0</v>
      </c>
      <c r="AD340" s="19">
        <v>0</v>
      </c>
      <c r="AE340" s="19">
        <v>0.11770356999999999</v>
      </c>
    </row>
    <row r="341" spans="1:31" x14ac:dyDescent="0.2">
      <c r="A341" s="19" t="s">
        <v>580</v>
      </c>
      <c r="B341" s="19" t="s">
        <v>600</v>
      </c>
      <c r="C341" s="19" t="s">
        <v>580</v>
      </c>
      <c r="D341" s="19" t="s">
        <v>648</v>
      </c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>
        <v>0</v>
      </c>
      <c r="AD341" s="19">
        <v>0</v>
      </c>
      <c r="AE341" s="19">
        <v>0</v>
      </c>
    </row>
    <row r="342" spans="1:31" x14ac:dyDescent="0.2">
      <c r="A342" s="19" t="s">
        <v>581</v>
      </c>
      <c r="B342" s="19" t="s">
        <v>600</v>
      </c>
      <c r="C342" s="19" t="s">
        <v>581</v>
      </c>
      <c r="D342" s="19" t="s">
        <v>649</v>
      </c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>
        <v>0</v>
      </c>
      <c r="AD342" s="19">
        <v>0</v>
      </c>
      <c r="AE342" s="19">
        <v>0</v>
      </c>
    </row>
    <row r="343" spans="1:31" x14ac:dyDescent="0.2">
      <c r="A343" s="19" t="s">
        <v>582</v>
      </c>
      <c r="B343" s="19" t="s">
        <v>600</v>
      </c>
      <c r="C343" s="19" t="s">
        <v>582</v>
      </c>
      <c r="D343" s="19" t="s">
        <v>650</v>
      </c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>
        <v>0</v>
      </c>
      <c r="AD343" s="19">
        <v>0</v>
      </c>
      <c r="AE343" s="19">
        <v>0</v>
      </c>
    </row>
    <row r="344" spans="1:31" x14ac:dyDescent="0.2">
      <c r="A344" s="19" t="s">
        <v>583</v>
      </c>
      <c r="B344" s="19" t="s">
        <v>600</v>
      </c>
      <c r="C344" s="19" t="s">
        <v>583</v>
      </c>
      <c r="D344" s="19" t="s">
        <v>651</v>
      </c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>
        <v>0</v>
      </c>
      <c r="AD344" s="19">
        <v>0</v>
      </c>
      <c r="AE344" s="19">
        <v>0</v>
      </c>
    </row>
    <row r="345" spans="1:31" x14ac:dyDescent="0.2">
      <c r="A345" s="19" t="s">
        <v>584</v>
      </c>
      <c r="B345" s="19" t="s">
        <v>600</v>
      </c>
      <c r="C345" s="19" t="s">
        <v>584</v>
      </c>
      <c r="D345" s="19" t="s">
        <v>652</v>
      </c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>
        <v>0</v>
      </c>
      <c r="AD345" s="19">
        <v>0</v>
      </c>
      <c r="AE345" s="19">
        <v>0</v>
      </c>
    </row>
    <row r="346" spans="1:31" x14ac:dyDescent="0.2">
      <c r="A346" s="19" t="s">
        <v>585</v>
      </c>
      <c r="B346" s="19" t="s">
        <v>600</v>
      </c>
      <c r="C346" s="19" t="s">
        <v>585</v>
      </c>
      <c r="D346" s="19" t="s">
        <v>653</v>
      </c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>
        <v>0</v>
      </c>
      <c r="AD346" s="19">
        <v>0</v>
      </c>
      <c r="AE346" s="19">
        <v>0</v>
      </c>
    </row>
    <row r="347" spans="1:31" x14ac:dyDescent="0.2">
      <c r="A347" s="19" t="s">
        <v>586</v>
      </c>
      <c r="B347" s="19" t="s">
        <v>600</v>
      </c>
      <c r="C347" s="19" t="s">
        <v>586</v>
      </c>
      <c r="D347" s="19" t="s">
        <v>654</v>
      </c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>
        <v>0</v>
      </c>
      <c r="AD347" s="19">
        <v>0</v>
      </c>
      <c r="AE347" s="19">
        <v>0</v>
      </c>
    </row>
    <row r="348" spans="1:31" x14ac:dyDescent="0.2">
      <c r="A348" s="19" t="s">
        <v>587</v>
      </c>
      <c r="B348" s="19" t="s">
        <v>600</v>
      </c>
      <c r="C348" s="19" t="s">
        <v>587</v>
      </c>
      <c r="D348" s="19" t="s">
        <v>655</v>
      </c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>
        <v>0</v>
      </c>
      <c r="AD348" s="19">
        <v>0</v>
      </c>
      <c r="AE348" s="19">
        <v>0</v>
      </c>
    </row>
    <row r="349" spans="1:31" x14ac:dyDescent="0.2">
      <c r="A349" s="19" t="s">
        <v>588</v>
      </c>
      <c r="B349" s="19" t="s">
        <v>600</v>
      </c>
      <c r="C349" s="19" t="s">
        <v>588</v>
      </c>
      <c r="D349" s="19" t="s">
        <v>656</v>
      </c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>
        <v>0</v>
      </c>
      <c r="AD349" s="19">
        <v>0</v>
      </c>
      <c r="AE349" s="19">
        <v>0</v>
      </c>
    </row>
    <row r="350" spans="1:31" x14ac:dyDescent="0.2">
      <c r="A350" s="19" t="s">
        <v>589</v>
      </c>
      <c r="B350" s="19" t="s">
        <v>600</v>
      </c>
      <c r="C350" s="19" t="s">
        <v>589</v>
      </c>
      <c r="D350" s="19" t="s">
        <v>657</v>
      </c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>
        <v>0</v>
      </c>
      <c r="AD350" s="19">
        <v>0</v>
      </c>
      <c r="AE350" s="19">
        <v>0</v>
      </c>
    </row>
    <row r="351" spans="1:31" x14ac:dyDescent="0.2">
      <c r="A351" s="19" t="s">
        <v>590</v>
      </c>
      <c r="B351" s="19" t="s">
        <v>600</v>
      </c>
      <c r="C351" s="19" t="s">
        <v>590</v>
      </c>
      <c r="D351" s="19" t="s">
        <v>658</v>
      </c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>
        <v>0</v>
      </c>
      <c r="AD351" s="19">
        <v>0</v>
      </c>
      <c r="AE351" s="19">
        <v>0</v>
      </c>
    </row>
    <row r="352" spans="1:31" x14ac:dyDescent="0.2">
      <c r="A352" s="19" t="s">
        <v>591</v>
      </c>
      <c r="B352" s="19" t="s">
        <v>600</v>
      </c>
      <c r="C352" s="19" t="s">
        <v>591</v>
      </c>
      <c r="D352" s="19" t="s">
        <v>659</v>
      </c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>
        <v>0</v>
      </c>
      <c r="AD352" s="19">
        <v>0</v>
      </c>
      <c r="AE352" s="19">
        <v>0</v>
      </c>
    </row>
    <row r="353" spans="1:31" x14ac:dyDescent="0.2">
      <c r="A353" s="19" t="s">
        <v>592</v>
      </c>
      <c r="B353" s="19" t="s">
        <v>600</v>
      </c>
      <c r="C353" s="19" t="s">
        <v>592</v>
      </c>
      <c r="D353" s="19" t="s">
        <v>660</v>
      </c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>
        <v>0</v>
      </c>
      <c r="AD353" s="19">
        <v>0</v>
      </c>
      <c r="AE353" s="19">
        <v>0</v>
      </c>
    </row>
    <row r="354" spans="1:31" x14ac:dyDescent="0.2">
      <c r="A354" s="19" t="s">
        <v>593</v>
      </c>
      <c r="B354" s="19" t="s">
        <v>600</v>
      </c>
      <c r="C354" s="19" t="s">
        <v>593</v>
      </c>
      <c r="D354" s="19" t="s">
        <v>661</v>
      </c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>
        <v>0</v>
      </c>
      <c r="AD354" s="19">
        <v>0</v>
      </c>
      <c r="AE354" s="19">
        <v>0</v>
      </c>
    </row>
    <row r="355" spans="1:31" x14ac:dyDescent="0.2">
      <c r="A355" s="19" t="s">
        <v>594</v>
      </c>
      <c r="B355" s="19" t="s">
        <v>600</v>
      </c>
      <c r="C355" s="19" t="s">
        <v>594</v>
      </c>
      <c r="D355" s="19" t="s">
        <v>662</v>
      </c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>
        <v>0</v>
      </c>
      <c r="AD355" s="19">
        <v>0</v>
      </c>
      <c r="AE355" s="19">
        <v>0</v>
      </c>
    </row>
    <row r="356" spans="1:31" x14ac:dyDescent="0.2">
      <c r="A356" s="19" t="s">
        <v>595</v>
      </c>
      <c r="B356" s="19" t="s">
        <v>600</v>
      </c>
      <c r="C356" s="19" t="s">
        <v>595</v>
      </c>
      <c r="D356" s="19" t="s">
        <v>663</v>
      </c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>
        <v>0</v>
      </c>
      <c r="AD356" s="19">
        <v>0</v>
      </c>
      <c r="AE356" s="19">
        <v>0</v>
      </c>
    </row>
    <row r="357" spans="1:31" x14ac:dyDescent="0.2">
      <c r="A357" s="19" t="s">
        <v>596</v>
      </c>
      <c r="B357" s="19" t="s">
        <v>600</v>
      </c>
      <c r="C357" s="19" t="s">
        <v>596</v>
      </c>
      <c r="D357" s="19" t="s">
        <v>664</v>
      </c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>
        <v>0</v>
      </c>
      <c r="AD357" s="19">
        <v>0</v>
      </c>
      <c r="AE357" s="19">
        <v>0</v>
      </c>
    </row>
    <row r="358" spans="1:31" x14ac:dyDescent="0.2">
      <c r="A358" s="19" t="s">
        <v>597</v>
      </c>
      <c r="B358" s="19" t="s">
        <v>600</v>
      </c>
      <c r="C358" s="19" t="s">
        <v>597</v>
      </c>
      <c r="D358" s="19" t="s">
        <v>665</v>
      </c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>
        <v>0</v>
      </c>
      <c r="AD358" s="19">
        <v>0</v>
      </c>
      <c r="AE358" s="19">
        <v>0</v>
      </c>
    </row>
    <row r="359" spans="1:31" x14ac:dyDescent="0.2">
      <c r="A359" s="19" t="s">
        <v>55</v>
      </c>
      <c r="B359" s="19" t="s">
        <v>600</v>
      </c>
      <c r="C359" s="19" t="s">
        <v>55</v>
      </c>
      <c r="D359" s="19" t="s">
        <v>666</v>
      </c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>
        <v>0</v>
      </c>
      <c r="AD359" s="19">
        <v>0</v>
      </c>
      <c r="AE359" s="19">
        <v>0</v>
      </c>
    </row>
    <row r="360" spans="1:31" x14ac:dyDescent="0.2">
      <c r="A360" s="19" t="s">
        <v>598</v>
      </c>
      <c r="B360" s="19" t="s">
        <v>600</v>
      </c>
      <c r="C360" s="19" t="s">
        <v>598</v>
      </c>
      <c r="D360" s="19" t="s">
        <v>667</v>
      </c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>
        <v>0</v>
      </c>
      <c r="AD360" s="19">
        <v>0</v>
      </c>
      <c r="AE360" s="19">
        <v>0</v>
      </c>
    </row>
    <row r="361" spans="1:31" x14ac:dyDescent="0.2">
      <c r="A361" s="19" t="s">
        <v>599</v>
      </c>
      <c r="B361" s="19" t="s">
        <v>600</v>
      </c>
      <c r="C361" s="19" t="s">
        <v>599</v>
      </c>
      <c r="D361" s="19" t="s">
        <v>668</v>
      </c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>
        <v>0</v>
      </c>
      <c r="AD361" s="19">
        <v>0</v>
      </c>
      <c r="AE361" s="19">
        <v>0</v>
      </c>
    </row>
    <row r="362" spans="1:31" x14ac:dyDescent="0.2">
      <c r="A362" s="19" t="s">
        <v>7</v>
      </c>
      <c r="B362" s="19" t="s">
        <v>643</v>
      </c>
      <c r="C362" s="19" t="s">
        <v>7</v>
      </c>
      <c r="D362" s="19" t="s">
        <v>669</v>
      </c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x14ac:dyDescent="0.2">
      <c r="A363" s="19" t="s">
        <v>121</v>
      </c>
      <c r="B363" s="19" t="s">
        <v>643</v>
      </c>
      <c r="C363" s="19" t="s">
        <v>121</v>
      </c>
      <c r="D363" s="19" t="s">
        <v>670</v>
      </c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x14ac:dyDescent="0.2">
      <c r="A364" s="19" t="s">
        <v>601</v>
      </c>
      <c r="B364" s="19" t="s">
        <v>643</v>
      </c>
      <c r="C364" s="19" t="s">
        <v>601</v>
      </c>
      <c r="D364" s="19" t="s">
        <v>671</v>
      </c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x14ac:dyDescent="0.2">
      <c r="A365" s="19" t="s">
        <v>602</v>
      </c>
      <c r="B365" s="19" t="s">
        <v>643</v>
      </c>
      <c r="C365" s="19" t="s">
        <v>602</v>
      </c>
      <c r="D365" s="19" t="s">
        <v>672</v>
      </c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x14ac:dyDescent="0.2">
      <c r="A366" s="19" t="s">
        <v>603</v>
      </c>
      <c r="B366" s="19" t="s">
        <v>643</v>
      </c>
      <c r="C366" s="19" t="s">
        <v>603</v>
      </c>
      <c r="D366" s="19" t="s">
        <v>673</v>
      </c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x14ac:dyDescent="0.2">
      <c r="A367" s="19" t="s">
        <v>604</v>
      </c>
      <c r="B367" s="19" t="s">
        <v>643</v>
      </c>
      <c r="C367" s="19" t="s">
        <v>604</v>
      </c>
      <c r="D367" s="19" t="s">
        <v>674</v>
      </c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x14ac:dyDescent="0.2">
      <c r="A368" s="19" t="s">
        <v>605</v>
      </c>
      <c r="B368" s="19" t="s">
        <v>643</v>
      </c>
      <c r="C368" s="19" t="s">
        <v>605</v>
      </c>
      <c r="D368" s="19" t="s">
        <v>675</v>
      </c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x14ac:dyDescent="0.2">
      <c r="A369" s="19" t="s">
        <v>606</v>
      </c>
      <c r="B369" s="19" t="s">
        <v>643</v>
      </c>
      <c r="C369" s="19" t="s">
        <v>606</v>
      </c>
      <c r="D369" s="19" t="s">
        <v>676</v>
      </c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x14ac:dyDescent="0.2">
      <c r="A370" s="19" t="s">
        <v>607</v>
      </c>
      <c r="B370" s="19" t="s">
        <v>643</v>
      </c>
      <c r="C370" s="19" t="s">
        <v>607</v>
      </c>
      <c r="D370" s="19" t="s">
        <v>677</v>
      </c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x14ac:dyDescent="0.2">
      <c r="A371" s="19" t="s">
        <v>608</v>
      </c>
      <c r="B371" s="19" t="s">
        <v>643</v>
      </c>
      <c r="C371" s="19" t="s">
        <v>608</v>
      </c>
      <c r="D371" s="19" t="s">
        <v>678</v>
      </c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x14ac:dyDescent="0.2">
      <c r="A372" s="19" t="s">
        <v>609</v>
      </c>
      <c r="B372" s="19" t="s">
        <v>643</v>
      </c>
      <c r="C372" s="19" t="s">
        <v>609</v>
      </c>
      <c r="D372" s="19" t="s">
        <v>679</v>
      </c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x14ac:dyDescent="0.2">
      <c r="A373" s="19" t="s">
        <v>610</v>
      </c>
      <c r="B373" s="19" t="s">
        <v>643</v>
      </c>
      <c r="C373" s="19" t="s">
        <v>610</v>
      </c>
      <c r="D373" s="19" t="s">
        <v>680</v>
      </c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x14ac:dyDescent="0.2">
      <c r="A374" s="19" t="s">
        <v>611</v>
      </c>
      <c r="B374" s="19" t="s">
        <v>643</v>
      </c>
      <c r="C374" s="19" t="s">
        <v>611</v>
      </c>
      <c r="D374" s="19" t="s">
        <v>681</v>
      </c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x14ac:dyDescent="0.2">
      <c r="A375" s="19" t="s">
        <v>612</v>
      </c>
      <c r="B375" s="19" t="s">
        <v>643</v>
      </c>
      <c r="C375" s="19" t="s">
        <v>612</v>
      </c>
      <c r="D375" s="19" t="s">
        <v>682</v>
      </c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x14ac:dyDescent="0.2">
      <c r="A376" s="19" t="s">
        <v>385</v>
      </c>
      <c r="B376" s="19" t="s">
        <v>643</v>
      </c>
      <c r="C376" s="19" t="s">
        <v>385</v>
      </c>
      <c r="D376" s="19" t="s">
        <v>683</v>
      </c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x14ac:dyDescent="0.2">
      <c r="A377" s="19" t="s">
        <v>12</v>
      </c>
      <c r="B377" s="19" t="s">
        <v>643</v>
      </c>
      <c r="C377" s="19" t="s">
        <v>12</v>
      </c>
      <c r="D377" s="19" t="s">
        <v>684</v>
      </c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x14ac:dyDescent="0.2">
      <c r="A378" s="19" t="s">
        <v>613</v>
      </c>
      <c r="B378" s="19" t="s">
        <v>643</v>
      </c>
      <c r="C378" s="19" t="s">
        <v>613</v>
      </c>
      <c r="D378" s="19" t="s">
        <v>685</v>
      </c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x14ac:dyDescent="0.2">
      <c r="A379" s="19" t="s">
        <v>614</v>
      </c>
      <c r="B379" s="19" t="s">
        <v>643</v>
      </c>
      <c r="C379" s="19" t="s">
        <v>614</v>
      </c>
      <c r="D379" s="19" t="s">
        <v>686</v>
      </c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x14ac:dyDescent="0.2">
      <c r="A380" s="19" t="s">
        <v>615</v>
      </c>
      <c r="B380" s="19" t="s">
        <v>643</v>
      </c>
      <c r="C380" s="19" t="s">
        <v>615</v>
      </c>
      <c r="D380" s="19" t="s">
        <v>687</v>
      </c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x14ac:dyDescent="0.2">
      <c r="A381" s="19" t="s">
        <v>616</v>
      </c>
      <c r="B381" s="19" t="s">
        <v>643</v>
      </c>
      <c r="C381" s="19" t="s">
        <v>616</v>
      </c>
      <c r="D381" s="19" t="s">
        <v>688</v>
      </c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x14ac:dyDescent="0.2">
      <c r="A382" s="19" t="s">
        <v>617</v>
      </c>
      <c r="B382" s="19" t="s">
        <v>643</v>
      </c>
      <c r="C382" s="19" t="s">
        <v>617</v>
      </c>
      <c r="D382" s="19" t="s">
        <v>689</v>
      </c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x14ac:dyDescent="0.2">
      <c r="A383" s="19" t="s">
        <v>618</v>
      </c>
      <c r="B383" s="19" t="s">
        <v>643</v>
      </c>
      <c r="C383" s="19" t="s">
        <v>618</v>
      </c>
      <c r="D383" s="19" t="s">
        <v>690</v>
      </c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x14ac:dyDescent="0.2">
      <c r="A384" s="19" t="s">
        <v>14</v>
      </c>
      <c r="B384" s="19" t="s">
        <v>643</v>
      </c>
      <c r="C384" s="19" t="s">
        <v>14</v>
      </c>
      <c r="D384" s="19" t="s">
        <v>691</v>
      </c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x14ac:dyDescent="0.2">
      <c r="A385" s="19" t="s">
        <v>619</v>
      </c>
      <c r="B385" s="19" t="s">
        <v>643</v>
      </c>
      <c r="C385" s="19" t="s">
        <v>619</v>
      </c>
      <c r="D385" s="19" t="s">
        <v>692</v>
      </c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x14ac:dyDescent="0.2">
      <c r="A386" s="19" t="s">
        <v>620</v>
      </c>
      <c r="B386" s="19" t="s">
        <v>643</v>
      </c>
      <c r="C386" s="19" t="s">
        <v>620</v>
      </c>
      <c r="D386" s="19" t="s">
        <v>104</v>
      </c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x14ac:dyDescent="0.2">
      <c r="A387" s="19" t="s">
        <v>91</v>
      </c>
      <c r="B387" s="19" t="s">
        <v>643</v>
      </c>
      <c r="C387" s="19" t="s">
        <v>91</v>
      </c>
      <c r="D387" s="19" t="s">
        <v>693</v>
      </c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x14ac:dyDescent="0.2">
      <c r="A388" s="19" t="s">
        <v>621</v>
      </c>
      <c r="B388" s="19" t="s">
        <v>643</v>
      </c>
      <c r="C388" s="19" t="s">
        <v>621</v>
      </c>
      <c r="D388" s="19" t="s">
        <v>694</v>
      </c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x14ac:dyDescent="0.2">
      <c r="A389" s="19" t="s">
        <v>622</v>
      </c>
      <c r="B389" s="19" t="s">
        <v>643</v>
      </c>
      <c r="C389" s="19" t="s">
        <v>622</v>
      </c>
      <c r="D389" s="19" t="s">
        <v>695</v>
      </c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x14ac:dyDescent="0.2">
      <c r="A390" s="19" t="s">
        <v>18</v>
      </c>
      <c r="B390" s="19" t="s">
        <v>643</v>
      </c>
      <c r="C390" s="19" t="s">
        <v>18</v>
      </c>
      <c r="D390" s="19" t="s">
        <v>696</v>
      </c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x14ac:dyDescent="0.2">
      <c r="A391" s="19" t="s">
        <v>623</v>
      </c>
      <c r="B391" s="19" t="s">
        <v>643</v>
      </c>
      <c r="C391" s="19" t="s">
        <v>623</v>
      </c>
      <c r="D391" s="19" t="s">
        <v>697</v>
      </c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x14ac:dyDescent="0.2">
      <c r="A392" s="19" t="s">
        <v>624</v>
      </c>
      <c r="B392" s="19" t="s">
        <v>643</v>
      </c>
      <c r="C392" s="19" t="s">
        <v>624</v>
      </c>
      <c r="D392" s="19" t="s">
        <v>698</v>
      </c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x14ac:dyDescent="0.2">
      <c r="A393" s="19" t="s">
        <v>20</v>
      </c>
      <c r="B393" s="19" t="s">
        <v>643</v>
      </c>
      <c r="C393" s="19" t="s">
        <v>20</v>
      </c>
      <c r="D393" s="19" t="s">
        <v>699</v>
      </c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x14ac:dyDescent="0.2">
      <c r="A394" s="19" t="s">
        <v>97</v>
      </c>
      <c r="B394" s="19" t="s">
        <v>643</v>
      </c>
      <c r="C394" s="19" t="s">
        <v>97</v>
      </c>
      <c r="D394" s="19" t="s">
        <v>700</v>
      </c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x14ac:dyDescent="0.2">
      <c r="A395" s="19" t="s">
        <v>625</v>
      </c>
      <c r="B395" s="19" t="s">
        <v>643</v>
      </c>
      <c r="C395" s="19" t="s">
        <v>625</v>
      </c>
      <c r="D395" s="19" t="s">
        <v>701</v>
      </c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x14ac:dyDescent="0.2">
      <c r="A396" s="19" t="s">
        <v>626</v>
      </c>
      <c r="B396" s="19" t="s">
        <v>643</v>
      </c>
      <c r="C396" s="19" t="s">
        <v>626</v>
      </c>
      <c r="D396" s="19" t="s">
        <v>119</v>
      </c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x14ac:dyDescent="0.2">
      <c r="A397" s="19" t="s">
        <v>627</v>
      </c>
      <c r="B397" s="19" t="s">
        <v>643</v>
      </c>
      <c r="C397" s="19" t="s">
        <v>627</v>
      </c>
      <c r="D397" s="19" t="s">
        <v>703</v>
      </c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x14ac:dyDescent="0.2">
      <c r="A398" s="19" t="s">
        <v>22</v>
      </c>
      <c r="B398" s="19" t="s">
        <v>643</v>
      </c>
      <c r="C398" s="19" t="s">
        <v>22</v>
      </c>
      <c r="D398" s="19" t="s">
        <v>704</v>
      </c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x14ac:dyDescent="0.2">
      <c r="A399" s="19" t="s">
        <v>628</v>
      </c>
      <c r="B399" s="19" t="s">
        <v>643</v>
      </c>
      <c r="C399" s="19" t="s">
        <v>628</v>
      </c>
      <c r="D399" s="19" t="s">
        <v>705</v>
      </c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x14ac:dyDescent="0.2">
      <c r="A400" s="19" t="s">
        <v>629</v>
      </c>
      <c r="B400" s="19" t="s">
        <v>643</v>
      </c>
      <c r="C400" s="19" t="s">
        <v>629</v>
      </c>
      <c r="D400" s="19" t="s">
        <v>706</v>
      </c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x14ac:dyDescent="0.2">
      <c r="A401" s="19" t="s">
        <v>630</v>
      </c>
      <c r="B401" s="19" t="s">
        <v>643</v>
      </c>
      <c r="C401" s="19" t="s">
        <v>630</v>
      </c>
      <c r="D401" s="19" t="s">
        <v>707</v>
      </c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x14ac:dyDescent="0.2">
      <c r="A402" s="19" t="s">
        <v>631</v>
      </c>
      <c r="B402" s="19" t="s">
        <v>643</v>
      </c>
      <c r="C402" s="19" t="s">
        <v>631</v>
      </c>
      <c r="D402" s="19" t="s">
        <v>708</v>
      </c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x14ac:dyDescent="0.2">
      <c r="A403" s="19" t="s">
        <v>100</v>
      </c>
      <c r="B403" s="19" t="s">
        <v>643</v>
      </c>
      <c r="C403" s="19" t="s">
        <v>100</v>
      </c>
      <c r="D403" s="19" t="s">
        <v>709</v>
      </c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x14ac:dyDescent="0.2">
      <c r="A404" s="19" t="s">
        <v>632</v>
      </c>
      <c r="B404" s="19" t="s">
        <v>643</v>
      </c>
      <c r="C404" s="19" t="s">
        <v>632</v>
      </c>
      <c r="D404" s="19" t="s">
        <v>710</v>
      </c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x14ac:dyDescent="0.2">
      <c r="A405" s="19" t="s">
        <v>633</v>
      </c>
      <c r="B405" s="19" t="s">
        <v>643</v>
      </c>
      <c r="C405" s="19" t="s">
        <v>633</v>
      </c>
      <c r="D405" s="19" t="s">
        <v>711</v>
      </c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x14ac:dyDescent="0.2">
      <c r="A406" s="19" t="s">
        <v>634</v>
      </c>
      <c r="B406" s="19" t="s">
        <v>643</v>
      </c>
      <c r="C406" s="19" t="s">
        <v>634</v>
      </c>
      <c r="D406" s="19" t="s">
        <v>712</v>
      </c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x14ac:dyDescent="0.2">
      <c r="A407" s="19" t="s">
        <v>635</v>
      </c>
      <c r="B407" s="19" t="s">
        <v>643</v>
      </c>
      <c r="C407" s="19" t="s">
        <v>635</v>
      </c>
      <c r="D407" s="19" t="s">
        <v>713</v>
      </c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x14ac:dyDescent="0.2">
      <c r="A408" s="19" t="s">
        <v>636</v>
      </c>
      <c r="B408" s="19" t="s">
        <v>643</v>
      </c>
      <c r="C408" s="19" t="s">
        <v>636</v>
      </c>
      <c r="D408" s="19" t="s">
        <v>714</v>
      </c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x14ac:dyDescent="0.2">
      <c r="A409" s="19" t="s">
        <v>159</v>
      </c>
      <c r="B409" s="19" t="s">
        <v>643</v>
      </c>
      <c r="C409" s="19" t="s">
        <v>159</v>
      </c>
      <c r="D409" s="19" t="s">
        <v>715</v>
      </c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x14ac:dyDescent="0.2">
      <c r="A410" s="19" t="s">
        <v>637</v>
      </c>
      <c r="B410" s="19" t="s">
        <v>643</v>
      </c>
      <c r="C410" s="19" t="s">
        <v>637</v>
      </c>
      <c r="D410" s="19" t="s">
        <v>716</v>
      </c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x14ac:dyDescent="0.2">
      <c r="A411" s="19" t="s">
        <v>638</v>
      </c>
      <c r="B411" s="19" t="s">
        <v>643</v>
      </c>
      <c r="C411" s="19" t="s">
        <v>638</v>
      </c>
      <c r="D411" s="19" t="s">
        <v>717</v>
      </c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x14ac:dyDescent="0.2">
      <c r="A412" s="19" t="s">
        <v>107</v>
      </c>
      <c r="B412" s="19" t="s">
        <v>643</v>
      </c>
      <c r="C412" s="19" t="s">
        <v>107</v>
      </c>
      <c r="D412" s="19" t="s">
        <v>718</v>
      </c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x14ac:dyDescent="0.2">
      <c r="A413" s="19" t="s">
        <v>639</v>
      </c>
      <c r="B413" s="19" t="s">
        <v>643</v>
      </c>
      <c r="C413" s="19" t="s">
        <v>639</v>
      </c>
      <c r="D413" s="19" t="s">
        <v>719</v>
      </c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x14ac:dyDescent="0.2">
      <c r="A414" s="19" t="s">
        <v>49</v>
      </c>
      <c r="B414" s="19" t="s">
        <v>643</v>
      </c>
      <c r="C414" s="19" t="s">
        <v>49</v>
      </c>
      <c r="D414" s="19" t="s">
        <v>720</v>
      </c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x14ac:dyDescent="0.2">
      <c r="A415" s="19" t="s">
        <v>640</v>
      </c>
      <c r="B415" s="19" t="s">
        <v>643</v>
      </c>
      <c r="C415" s="19" t="s">
        <v>640</v>
      </c>
      <c r="D415" s="19" t="s">
        <v>721</v>
      </c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x14ac:dyDescent="0.2">
      <c r="A416" s="19" t="s">
        <v>641</v>
      </c>
      <c r="B416" s="19" t="s">
        <v>643</v>
      </c>
      <c r="C416" s="19" t="s">
        <v>641</v>
      </c>
      <c r="D416" s="19" t="s">
        <v>722</v>
      </c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x14ac:dyDescent="0.2">
      <c r="A417" s="19" t="s">
        <v>166</v>
      </c>
      <c r="B417" s="19" t="s">
        <v>643</v>
      </c>
      <c r="C417" s="19" t="s">
        <v>166</v>
      </c>
      <c r="D417" s="19" t="s">
        <v>723</v>
      </c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x14ac:dyDescent="0.2">
      <c r="A418" s="19" t="s">
        <v>642</v>
      </c>
      <c r="B418" s="19" t="s">
        <v>643</v>
      </c>
      <c r="C418" s="19" t="s">
        <v>642</v>
      </c>
      <c r="D418" s="19" t="s">
        <v>724</v>
      </c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x14ac:dyDescent="0.2">
      <c r="A419" s="19" t="s">
        <v>7</v>
      </c>
      <c r="B419" s="19" t="s">
        <v>702</v>
      </c>
      <c r="C419" s="19" t="s">
        <v>7</v>
      </c>
      <c r="D419" s="19" t="s">
        <v>135</v>
      </c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x14ac:dyDescent="0.2">
      <c r="A420" s="19" t="s">
        <v>644</v>
      </c>
      <c r="B420" s="19" t="s">
        <v>702</v>
      </c>
      <c r="C420" s="19" t="s">
        <v>644</v>
      </c>
      <c r="D420" s="19" t="s">
        <v>725</v>
      </c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x14ac:dyDescent="0.2">
      <c r="A421" s="19" t="s">
        <v>9</v>
      </c>
      <c r="B421" s="19" t="s">
        <v>702</v>
      </c>
      <c r="C421" s="19" t="s">
        <v>9</v>
      </c>
      <c r="D421" s="19" t="s">
        <v>726</v>
      </c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x14ac:dyDescent="0.2">
      <c r="A422" s="19" t="s">
        <v>29</v>
      </c>
      <c r="B422" s="19" t="s">
        <v>702</v>
      </c>
      <c r="C422" s="19" t="s">
        <v>29</v>
      </c>
      <c r="D422" s="19" t="s">
        <v>727</v>
      </c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x14ac:dyDescent="0.2">
      <c r="A423" s="19" t="s">
        <v>124</v>
      </c>
      <c r="B423" s="19" t="s">
        <v>702</v>
      </c>
      <c r="C423" s="19" t="s">
        <v>124</v>
      </c>
      <c r="D423" s="19" t="s">
        <v>728</v>
      </c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x14ac:dyDescent="0.2">
      <c r="A424" s="19" t="s">
        <v>645</v>
      </c>
      <c r="B424" s="19" t="s">
        <v>702</v>
      </c>
      <c r="C424" s="19" t="s">
        <v>645</v>
      </c>
      <c r="D424" s="19" t="s">
        <v>729</v>
      </c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x14ac:dyDescent="0.2">
      <c r="A425" s="19" t="s">
        <v>646</v>
      </c>
      <c r="B425" s="19" t="s">
        <v>702</v>
      </c>
      <c r="C425" s="19" t="s">
        <v>646</v>
      </c>
      <c r="D425" s="19" t="s">
        <v>730</v>
      </c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x14ac:dyDescent="0.2">
      <c r="A426" s="19" t="s">
        <v>126</v>
      </c>
      <c r="B426" s="19" t="s">
        <v>702</v>
      </c>
      <c r="C426" s="19" t="s">
        <v>126</v>
      </c>
      <c r="D426" s="19" t="s">
        <v>731</v>
      </c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x14ac:dyDescent="0.2">
      <c r="A427" s="19" t="s">
        <v>647</v>
      </c>
      <c r="B427" s="19" t="s">
        <v>702</v>
      </c>
      <c r="C427" s="19" t="s">
        <v>647</v>
      </c>
      <c r="D427" s="19" t="s">
        <v>732</v>
      </c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x14ac:dyDescent="0.2">
      <c r="A428" s="19" t="s">
        <v>648</v>
      </c>
      <c r="B428" s="19" t="s">
        <v>702</v>
      </c>
      <c r="C428" s="19" t="s">
        <v>648</v>
      </c>
      <c r="D428" s="19" t="s">
        <v>733</v>
      </c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x14ac:dyDescent="0.2">
      <c r="A429" s="19" t="s">
        <v>649</v>
      </c>
      <c r="B429" s="19" t="s">
        <v>702</v>
      </c>
      <c r="C429" s="19" t="s">
        <v>649</v>
      </c>
      <c r="D429" s="19" t="s">
        <v>158</v>
      </c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x14ac:dyDescent="0.2">
      <c r="A430" s="19" t="s">
        <v>368</v>
      </c>
      <c r="B430" s="19" t="s">
        <v>702</v>
      </c>
      <c r="C430" s="19" t="s">
        <v>368</v>
      </c>
      <c r="D430" s="19" t="s">
        <v>734</v>
      </c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x14ac:dyDescent="0.2">
      <c r="A431" s="19" t="s">
        <v>650</v>
      </c>
      <c r="B431" s="19" t="s">
        <v>702</v>
      </c>
      <c r="C431" s="19" t="s">
        <v>650</v>
      </c>
      <c r="D431" s="19" t="s">
        <v>735</v>
      </c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x14ac:dyDescent="0.2">
      <c r="A432" s="19" t="s">
        <v>651</v>
      </c>
      <c r="B432" s="19" t="s">
        <v>702</v>
      </c>
      <c r="C432" s="19" t="s">
        <v>651</v>
      </c>
      <c r="D432" s="19" t="s">
        <v>736</v>
      </c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x14ac:dyDescent="0.2">
      <c r="A433" s="19" t="s">
        <v>652</v>
      </c>
      <c r="B433" s="19" t="s">
        <v>702</v>
      </c>
      <c r="C433" s="19" t="s">
        <v>652</v>
      </c>
      <c r="D433" s="19" t="s">
        <v>737</v>
      </c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x14ac:dyDescent="0.2">
      <c r="A434" s="19" t="s">
        <v>653</v>
      </c>
      <c r="B434" s="19" t="s">
        <v>702</v>
      </c>
      <c r="C434" s="19" t="s">
        <v>653</v>
      </c>
      <c r="D434" s="19" t="s">
        <v>738</v>
      </c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x14ac:dyDescent="0.2">
      <c r="A435" s="19" t="s">
        <v>654</v>
      </c>
      <c r="B435" s="19" t="s">
        <v>702</v>
      </c>
      <c r="C435" s="19" t="s">
        <v>654</v>
      </c>
      <c r="D435" s="19" t="s">
        <v>739</v>
      </c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x14ac:dyDescent="0.2">
      <c r="A436" s="19" t="s">
        <v>655</v>
      </c>
      <c r="B436" s="19" t="s">
        <v>702</v>
      </c>
      <c r="C436" s="19" t="s">
        <v>655</v>
      </c>
      <c r="D436" s="19" t="s">
        <v>740</v>
      </c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x14ac:dyDescent="0.2">
      <c r="A437" s="19" t="s">
        <v>656</v>
      </c>
      <c r="B437" s="19" t="s">
        <v>702</v>
      </c>
      <c r="C437" s="19" t="s">
        <v>656</v>
      </c>
      <c r="D437" s="19" t="s">
        <v>741</v>
      </c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x14ac:dyDescent="0.2">
      <c r="A438" s="19" t="s">
        <v>657</v>
      </c>
      <c r="B438" s="19" t="s">
        <v>702</v>
      </c>
      <c r="C438" s="19" t="s">
        <v>657</v>
      </c>
      <c r="D438" s="19" t="s">
        <v>742</v>
      </c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x14ac:dyDescent="0.2">
      <c r="A439" s="19" t="s">
        <v>658</v>
      </c>
      <c r="B439" s="19" t="s">
        <v>702</v>
      </c>
      <c r="C439" s="19" t="s">
        <v>658</v>
      </c>
      <c r="D439" s="18" t="s">
        <v>744</v>
      </c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x14ac:dyDescent="0.2">
      <c r="A440" s="19" t="s">
        <v>659</v>
      </c>
      <c r="B440" s="19" t="s">
        <v>702</v>
      </c>
      <c r="C440" s="19" t="s">
        <v>659</v>
      </c>
      <c r="D440" s="18" t="s">
        <v>745</v>
      </c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x14ac:dyDescent="0.2">
      <c r="A441" s="19" t="s">
        <v>660</v>
      </c>
      <c r="B441" s="19" t="s">
        <v>702</v>
      </c>
      <c r="C441" s="19" t="s">
        <v>660</v>
      </c>
      <c r="D441" s="18" t="s">
        <v>746</v>
      </c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x14ac:dyDescent="0.2">
      <c r="A442" s="19" t="s">
        <v>661</v>
      </c>
      <c r="B442" s="19" t="s">
        <v>702</v>
      </c>
      <c r="C442" s="19" t="s">
        <v>661</v>
      </c>
      <c r="D442" s="18" t="s">
        <v>747</v>
      </c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x14ac:dyDescent="0.2">
      <c r="A443" s="19" t="s">
        <v>662</v>
      </c>
      <c r="B443" s="19" t="s">
        <v>702</v>
      </c>
      <c r="C443" s="19" t="s">
        <v>662</v>
      </c>
      <c r="D443" s="18" t="s">
        <v>748</v>
      </c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x14ac:dyDescent="0.2">
      <c r="A444" s="19" t="s">
        <v>663</v>
      </c>
      <c r="B444" s="19" t="s">
        <v>702</v>
      </c>
      <c r="C444" s="19" t="s">
        <v>663</v>
      </c>
      <c r="D444" s="18" t="s">
        <v>749</v>
      </c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x14ac:dyDescent="0.2">
      <c r="A445" s="19" t="s">
        <v>664</v>
      </c>
      <c r="B445" s="19" t="s">
        <v>702</v>
      </c>
      <c r="C445" s="19" t="s">
        <v>664</v>
      </c>
      <c r="D445" s="18" t="s">
        <v>750</v>
      </c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x14ac:dyDescent="0.2">
      <c r="A446" s="19" t="s">
        <v>665</v>
      </c>
      <c r="B446" s="19" t="s">
        <v>702</v>
      </c>
      <c r="C446" s="19" t="s">
        <v>665</v>
      </c>
      <c r="D446" s="18" t="s">
        <v>751</v>
      </c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x14ac:dyDescent="0.2">
      <c r="A447" s="19" t="s">
        <v>351</v>
      </c>
      <c r="B447" s="19" t="s">
        <v>702</v>
      </c>
      <c r="C447" s="19" t="s">
        <v>351</v>
      </c>
      <c r="D447" s="18" t="s">
        <v>752</v>
      </c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x14ac:dyDescent="0.2">
      <c r="A448" s="19" t="s">
        <v>666</v>
      </c>
      <c r="B448" s="19" t="s">
        <v>702</v>
      </c>
      <c r="C448" s="19" t="s">
        <v>666</v>
      </c>
      <c r="D448" s="18" t="s">
        <v>753</v>
      </c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x14ac:dyDescent="0.2">
      <c r="A449" s="19" t="s">
        <v>667</v>
      </c>
      <c r="B449" s="19" t="s">
        <v>702</v>
      </c>
      <c r="C449" s="19" t="s">
        <v>667</v>
      </c>
      <c r="D449" s="18" t="s">
        <v>754</v>
      </c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x14ac:dyDescent="0.2">
      <c r="A450" s="19" t="s">
        <v>668</v>
      </c>
      <c r="B450" s="19" t="s">
        <v>702</v>
      </c>
      <c r="C450" s="19" t="s">
        <v>668</v>
      </c>
      <c r="D450" s="18" t="s">
        <v>755</v>
      </c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x14ac:dyDescent="0.2">
      <c r="A451" s="19" t="s">
        <v>669</v>
      </c>
      <c r="B451" s="19" t="s">
        <v>702</v>
      </c>
      <c r="C451" s="19" t="s">
        <v>669</v>
      </c>
      <c r="D451" s="18" t="s">
        <v>756</v>
      </c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x14ac:dyDescent="0.2">
      <c r="A452" s="19" t="s">
        <v>670</v>
      </c>
      <c r="B452" s="19" t="s">
        <v>702</v>
      </c>
      <c r="C452" s="19" t="s">
        <v>670</v>
      </c>
      <c r="D452" s="18" t="s">
        <v>757</v>
      </c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x14ac:dyDescent="0.2">
      <c r="A453" s="19" t="s">
        <v>18</v>
      </c>
      <c r="B453" s="19" t="s">
        <v>702</v>
      </c>
      <c r="C453" s="19" t="s">
        <v>18</v>
      </c>
      <c r="D453" s="18" t="s">
        <v>758</v>
      </c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x14ac:dyDescent="0.2">
      <c r="A454" s="19" t="s">
        <v>392</v>
      </c>
      <c r="B454" s="19" t="s">
        <v>702</v>
      </c>
      <c r="C454" s="19" t="s">
        <v>392</v>
      </c>
      <c r="D454" s="18" t="s">
        <v>759</v>
      </c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x14ac:dyDescent="0.2">
      <c r="A455" s="19" t="s">
        <v>671</v>
      </c>
      <c r="B455" s="19" t="s">
        <v>702</v>
      </c>
      <c r="C455" s="19" t="s">
        <v>671</v>
      </c>
      <c r="D455" s="18" t="s">
        <v>760</v>
      </c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x14ac:dyDescent="0.2">
      <c r="A456" s="19" t="s">
        <v>672</v>
      </c>
      <c r="B456" s="19" t="s">
        <v>702</v>
      </c>
      <c r="C456" s="19" t="s">
        <v>672</v>
      </c>
      <c r="D456" s="18" t="s">
        <v>761</v>
      </c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x14ac:dyDescent="0.2">
      <c r="A457" s="19" t="s">
        <v>452</v>
      </c>
      <c r="B457" s="19" t="s">
        <v>702</v>
      </c>
      <c r="C457" s="19" t="s">
        <v>452</v>
      </c>
      <c r="D457" s="18" t="s">
        <v>762</v>
      </c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x14ac:dyDescent="0.2">
      <c r="A458" s="19" t="s">
        <v>673</v>
      </c>
      <c r="B458" s="19" t="s">
        <v>702</v>
      </c>
      <c r="C458" s="19" t="s">
        <v>673</v>
      </c>
      <c r="D458" s="18" t="s">
        <v>763</v>
      </c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x14ac:dyDescent="0.2">
      <c r="A459" s="19" t="s">
        <v>674</v>
      </c>
      <c r="B459" s="19" t="s">
        <v>702</v>
      </c>
      <c r="C459" s="19" t="s">
        <v>674</v>
      </c>
      <c r="D459" s="18" t="s">
        <v>764</v>
      </c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x14ac:dyDescent="0.2">
      <c r="A460" s="19" t="s">
        <v>136</v>
      </c>
      <c r="B460" s="19" t="s">
        <v>702</v>
      </c>
      <c r="C460" s="19" t="s">
        <v>136</v>
      </c>
      <c r="D460" s="18" t="s">
        <v>765</v>
      </c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x14ac:dyDescent="0.2">
      <c r="A461" s="19" t="s">
        <v>675</v>
      </c>
      <c r="B461" s="19" t="s">
        <v>702</v>
      </c>
      <c r="C461" s="19" t="s">
        <v>675</v>
      </c>
      <c r="D461" s="18" t="s">
        <v>766</v>
      </c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x14ac:dyDescent="0.2">
      <c r="A462" s="19" t="s">
        <v>676</v>
      </c>
      <c r="B462" s="19" t="s">
        <v>702</v>
      </c>
      <c r="C462" s="19" t="s">
        <v>676</v>
      </c>
      <c r="D462" s="18" t="s">
        <v>767</v>
      </c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x14ac:dyDescent="0.2">
      <c r="A463" s="19" t="s">
        <v>677</v>
      </c>
      <c r="B463" s="19" t="s">
        <v>702</v>
      </c>
      <c r="C463" s="19" t="s">
        <v>677</v>
      </c>
      <c r="D463" s="18" t="s">
        <v>768</v>
      </c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x14ac:dyDescent="0.2">
      <c r="A464" s="19" t="s">
        <v>678</v>
      </c>
      <c r="B464" s="19" t="s">
        <v>702</v>
      </c>
      <c r="C464" s="19" t="s">
        <v>678</v>
      </c>
      <c r="D464" s="18" t="s">
        <v>769</v>
      </c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x14ac:dyDescent="0.2">
      <c r="A465" s="19" t="s">
        <v>679</v>
      </c>
      <c r="B465" s="19" t="s">
        <v>702</v>
      </c>
      <c r="C465" s="19" t="s">
        <v>679</v>
      </c>
      <c r="D465" s="18" t="s">
        <v>770</v>
      </c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x14ac:dyDescent="0.2">
      <c r="A466" s="19" t="s">
        <v>680</v>
      </c>
      <c r="B466" s="19" t="s">
        <v>702</v>
      </c>
      <c r="C466" s="19" t="s">
        <v>680</v>
      </c>
      <c r="D466" s="18" t="s">
        <v>771</v>
      </c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x14ac:dyDescent="0.2">
      <c r="A467" s="19" t="s">
        <v>681</v>
      </c>
      <c r="B467" s="19" t="s">
        <v>702</v>
      </c>
      <c r="C467" s="19" t="s">
        <v>681</v>
      </c>
      <c r="D467" s="18" t="s">
        <v>772</v>
      </c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x14ac:dyDescent="0.2">
      <c r="A468" s="19" t="s">
        <v>22</v>
      </c>
      <c r="B468" s="19" t="s">
        <v>702</v>
      </c>
      <c r="C468" s="19" t="s">
        <v>22</v>
      </c>
      <c r="D468" s="18" t="s">
        <v>773</v>
      </c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x14ac:dyDescent="0.2">
      <c r="A469" s="19" t="s">
        <v>682</v>
      </c>
      <c r="B469" s="19" t="s">
        <v>702</v>
      </c>
      <c r="C469" s="19" t="s">
        <v>682</v>
      </c>
      <c r="D469" s="18" t="s">
        <v>774</v>
      </c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x14ac:dyDescent="0.2">
      <c r="A470" s="19" t="s">
        <v>541</v>
      </c>
      <c r="B470" s="19" t="s">
        <v>702</v>
      </c>
      <c r="C470" s="19" t="s">
        <v>541</v>
      </c>
      <c r="D470" s="18" t="s">
        <v>775</v>
      </c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x14ac:dyDescent="0.2">
      <c r="A471" s="19" t="s">
        <v>683</v>
      </c>
      <c r="B471" s="19" t="s">
        <v>702</v>
      </c>
      <c r="C471" s="19" t="s">
        <v>683</v>
      </c>
      <c r="D471" s="18" t="s">
        <v>776</v>
      </c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x14ac:dyDescent="0.2">
      <c r="A472" s="19" t="s">
        <v>684</v>
      </c>
      <c r="B472" s="19" t="s">
        <v>702</v>
      </c>
      <c r="C472" s="19" t="s">
        <v>684</v>
      </c>
      <c r="D472" s="18" t="s">
        <v>777</v>
      </c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x14ac:dyDescent="0.2">
      <c r="A473" s="19" t="s">
        <v>685</v>
      </c>
      <c r="B473" s="19" t="s">
        <v>702</v>
      </c>
      <c r="C473" s="19" t="s">
        <v>685</v>
      </c>
      <c r="D473" s="18" t="s">
        <v>778</v>
      </c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x14ac:dyDescent="0.2">
      <c r="A474" s="19" t="s">
        <v>686</v>
      </c>
      <c r="B474" s="19" t="s">
        <v>702</v>
      </c>
      <c r="C474" s="19" t="s">
        <v>686</v>
      </c>
      <c r="D474" s="18" t="s">
        <v>779</v>
      </c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x14ac:dyDescent="0.2">
      <c r="A475" s="19" t="s">
        <v>687</v>
      </c>
      <c r="B475" s="19" t="s">
        <v>702</v>
      </c>
      <c r="C475" s="19" t="s">
        <v>687</v>
      </c>
      <c r="D475" s="18" t="s">
        <v>780</v>
      </c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x14ac:dyDescent="0.2">
      <c r="A476" s="19" t="s">
        <v>688</v>
      </c>
      <c r="B476" s="19" t="s">
        <v>702</v>
      </c>
      <c r="C476" s="19" t="s">
        <v>688</v>
      </c>
      <c r="D476" s="18" t="s">
        <v>781</v>
      </c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x14ac:dyDescent="0.2">
      <c r="A477" s="19" t="s">
        <v>689</v>
      </c>
      <c r="B477" s="19" t="s">
        <v>702</v>
      </c>
      <c r="C477" s="19" t="s">
        <v>689</v>
      </c>
      <c r="D477" s="18" t="s">
        <v>782</v>
      </c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x14ac:dyDescent="0.2">
      <c r="A478" s="19" t="s">
        <v>551</v>
      </c>
      <c r="B478" s="19" t="s">
        <v>702</v>
      </c>
      <c r="C478" s="19" t="s">
        <v>551</v>
      </c>
      <c r="D478" s="18" t="s">
        <v>783</v>
      </c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x14ac:dyDescent="0.2">
      <c r="A479" s="19" t="s">
        <v>554</v>
      </c>
      <c r="B479" s="19" t="s">
        <v>702</v>
      </c>
      <c r="C479" s="19" t="s">
        <v>554</v>
      </c>
      <c r="D479" s="18" t="s">
        <v>784</v>
      </c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x14ac:dyDescent="0.2">
      <c r="A480" s="19" t="s">
        <v>690</v>
      </c>
      <c r="B480" s="19" t="s">
        <v>702</v>
      </c>
      <c r="C480" s="19" t="s">
        <v>690</v>
      </c>
      <c r="D480" s="18" t="s">
        <v>785</v>
      </c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x14ac:dyDescent="0.2">
      <c r="A481" s="19" t="s">
        <v>691</v>
      </c>
      <c r="B481" s="19" t="s">
        <v>702</v>
      </c>
      <c r="C481" s="19" t="s">
        <v>691</v>
      </c>
      <c r="D481" s="18" t="s">
        <v>786</v>
      </c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x14ac:dyDescent="0.2">
      <c r="A482" s="19" t="s">
        <v>692</v>
      </c>
      <c r="B482" s="19" t="s">
        <v>702</v>
      </c>
      <c r="C482" s="19" t="s">
        <v>692</v>
      </c>
      <c r="D482" s="18" t="s">
        <v>787</v>
      </c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x14ac:dyDescent="0.2">
      <c r="A483" s="19" t="s">
        <v>104</v>
      </c>
      <c r="B483" s="19" t="s">
        <v>702</v>
      </c>
      <c r="C483" s="19" t="s">
        <v>104</v>
      </c>
      <c r="D483" s="18" t="s">
        <v>788</v>
      </c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x14ac:dyDescent="0.2">
      <c r="A484" s="19" t="s">
        <v>142</v>
      </c>
      <c r="B484" s="19" t="s">
        <v>702</v>
      </c>
      <c r="C484" s="19" t="s">
        <v>142</v>
      </c>
      <c r="D484" s="18" t="s">
        <v>789</v>
      </c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x14ac:dyDescent="0.2">
      <c r="A485" s="19" t="s">
        <v>693</v>
      </c>
      <c r="B485" s="19" t="s">
        <v>702</v>
      </c>
      <c r="C485" s="19" t="s">
        <v>693</v>
      </c>
      <c r="D485" s="18" t="s">
        <v>790</v>
      </c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x14ac:dyDescent="0.2">
      <c r="A486" s="19" t="s">
        <v>107</v>
      </c>
      <c r="B486" s="19" t="s">
        <v>702</v>
      </c>
      <c r="C486" s="19" t="s">
        <v>107</v>
      </c>
      <c r="D486" s="18" t="s">
        <v>791</v>
      </c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x14ac:dyDescent="0.2">
      <c r="A487" s="19" t="s">
        <v>44</v>
      </c>
      <c r="B487" s="19" t="s">
        <v>702</v>
      </c>
      <c r="C487" s="19" t="s">
        <v>44</v>
      </c>
      <c r="D487" s="18" t="s">
        <v>792</v>
      </c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x14ac:dyDescent="0.2">
      <c r="A488" s="19" t="s">
        <v>694</v>
      </c>
      <c r="B488" s="19" t="s">
        <v>702</v>
      </c>
      <c r="C488" s="19" t="s">
        <v>694</v>
      </c>
      <c r="D488" s="18" t="s">
        <v>793</v>
      </c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x14ac:dyDescent="0.2">
      <c r="A489" s="19" t="s">
        <v>695</v>
      </c>
      <c r="B489" s="19" t="s">
        <v>702</v>
      </c>
      <c r="C489" s="19" t="s">
        <v>695</v>
      </c>
      <c r="D489" s="18" t="s">
        <v>794</v>
      </c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x14ac:dyDescent="0.2">
      <c r="A490" s="19" t="s">
        <v>696</v>
      </c>
      <c r="B490" s="19" t="s">
        <v>702</v>
      </c>
      <c r="C490" s="19" t="s">
        <v>696</v>
      </c>
      <c r="D490" s="18" t="s">
        <v>795</v>
      </c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x14ac:dyDescent="0.2">
      <c r="A491" s="19" t="s">
        <v>697</v>
      </c>
      <c r="B491" s="19" t="s">
        <v>702</v>
      </c>
      <c r="C491" s="19" t="s">
        <v>697</v>
      </c>
      <c r="D491" s="18" t="s">
        <v>796</v>
      </c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x14ac:dyDescent="0.2">
      <c r="A492" s="19" t="s">
        <v>698</v>
      </c>
      <c r="B492" s="19" t="s">
        <v>702</v>
      </c>
      <c r="C492" s="19" t="s">
        <v>698</v>
      </c>
      <c r="D492" s="18" t="s">
        <v>797</v>
      </c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x14ac:dyDescent="0.2">
      <c r="A493" s="19" t="s">
        <v>699</v>
      </c>
      <c r="B493" s="19" t="s">
        <v>702</v>
      </c>
      <c r="C493" s="19" t="s">
        <v>699</v>
      </c>
      <c r="D493" s="18" t="s">
        <v>798</v>
      </c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x14ac:dyDescent="0.2">
      <c r="A494" s="19" t="s">
        <v>700</v>
      </c>
      <c r="B494" s="19" t="s">
        <v>702</v>
      </c>
      <c r="C494" s="19" t="s">
        <v>700</v>
      </c>
      <c r="D494" s="18" t="s">
        <v>799</v>
      </c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x14ac:dyDescent="0.2">
      <c r="A495" s="19" t="s">
        <v>409</v>
      </c>
      <c r="B495" s="19" t="s">
        <v>702</v>
      </c>
      <c r="C495" s="19" t="s">
        <v>409</v>
      </c>
      <c r="D495" s="18" t="s">
        <v>800</v>
      </c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x14ac:dyDescent="0.2">
      <c r="A496" s="19" t="s">
        <v>701</v>
      </c>
      <c r="B496" s="19" t="s">
        <v>702</v>
      </c>
      <c r="C496" s="19" t="s">
        <v>701</v>
      </c>
      <c r="D496" s="18" t="s">
        <v>801</v>
      </c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x14ac:dyDescent="0.2">
      <c r="A497" s="19" t="s">
        <v>119</v>
      </c>
      <c r="B497" s="19" t="s">
        <v>702</v>
      </c>
      <c r="C497" s="19" t="s">
        <v>119</v>
      </c>
      <c r="D497" s="18" t="s">
        <v>802</v>
      </c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x14ac:dyDescent="0.2">
      <c r="A498" s="19" t="s">
        <v>7</v>
      </c>
      <c r="B498" s="19" t="s">
        <v>743</v>
      </c>
      <c r="C498" s="19" t="s">
        <v>7</v>
      </c>
      <c r="D498" s="18" t="s">
        <v>803</v>
      </c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x14ac:dyDescent="0.2">
      <c r="A499" s="19" t="s">
        <v>703</v>
      </c>
      <c r="B499" s="19" t="s">
        <v>743</v>
      </c>
      <c r="C499" s="19" t="s">
        <v>703</v>
      </c>
      <c r="D499" s="18" t="s">
        <v>804</v>
      </c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x14ac:dyDescent="0.2">
      <c r="A500" s="19" t="s">
        <v>704</v>
      </c>
      <c r="B500" s="19" t="s">
        <v>743</v>
      </c>
      <c r="C500" s="19" t="s">
        <v>704</v>
      </c>
      <c r="D500" s="18" t="s">
        <v>10</v>
      </c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x14ac:dyDescent="0.2">
      <c r="A501" s="19" t="s">
        <v>705</v>
      </c>
      <c r="B501" s="19" t="s">
        <v>743</v>
      </c>
      <c r="C501" s="19" t="s">
        <v>705</v>
      </c>
      <c r="D501" s="18" t="s">
        <v>805</v>
      </c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x14ac:dyDescent="0.2">
      <c r="A502" s="19" t="s">
        <v>126</v>
      </c>
      <c r="B502" s="19" t="s">
        <v>743</v>
      </c>
      <c r="C502" s="19" t="s">
        <v>126</v>
      </c>
      <c r="D502" s="18" t="s">
        <v>806</v>
      </c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x14ac:dyDescent="0.2">
      <c r="A503" s="19" t="s">
        <v>706</v>
      </c>
      <c r="B503" s="19" t="s">
        <v>743</v>
      </c>
      <c r="C503" s="19" t="s">
        <v>706</v>
      </c>
      <c r="D503" s="18" t="s">
        <v>807</v>
      </c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x14ac:dyDescent="0.2">
      <c r="A504" s="19" t="s">
        <v>368</v>
      </c>
      <c r="B504" s="19" t="s">
        <v>743</v>
      </c>
      <c r="C504" s="19" t="s">
        <v>368</v>
      </c>
      <c r="D504" s="18" t="s">
        <v>808</v>
      </c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x14ac:dyDescent="0.2">
      <c r="A505" s="19" t="s">
        <v>707</v>
      </c>
      <c r="B505" s="19" t="s">
        <v>743</v>
      </c>
      <c r="C505" s="19" t="s">
        <v>707</v>
      </c>
      <c r="D505" s="18" t="s">
        <v>809</v>
      </c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x14ac:dyDescent="0.2">
      <c r="A506" s="19" t="s">
        <v>708</v>
      </c>
      <c r="B506" s="19" t="s">
        <v>743</v>
      </c>
      <c r="C506" s="19" t="s">
        <v>708</v>
      </c>
      <c r="D506" s="18" t="s">
        <v>810</v>
      </c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x14ac:dyDescent="0.2">
      <c r="A507" s="19" t="s">
        <v>709</v>
      </c>
      <c r="B507" s="19" t="s">
        <v>743</v>
      </c>
      <c r="C507" s="19" t="s">
        <v>709</v>
      </c>
      <c r="D507" s="18" t="s">
        <v>811</v>
      </c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x14ac:dyDescent="0.2">
      <c r="A508" s="19" t="s">
        <v>710</v>
      </c>
      <c r="B508" s="19" t="s">
        <v>743</v>
      </c>
      <c r="C508" s="19" t="s">
        <v>710</v>
      </c>
      <c r="D508" s="18" t="s">
        <v>812</v>
      </c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x14ac:dyDescent="0.2">
      <c r="A509" s="19" t="s">
        <v>711</v>
      </c>
      <c r="B509" s="19" t="s">
        <v>743</v>
      </c>
      <c r="C509" s="19" t="s">
        <v>711</v>
      </c>
      <c r="D509" s="18" t="s">
        <v>813</v>
      </c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x14ac:dyDescent="0.2">
      <c r="A510" s="19" t="s">
        <v>12</v>
      </c>
      <c r="B510" s="19" t="s">
        <v>743</v>
      </c>
      <c r="C510" s="19" t="s">
        <v>12</v>
      </c>
      <c r="D510" s="18" t="s">
        <v>814</v>
      </c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x14ac:dyDescent="0.2">
      <c r="A511" s="19" t="s">
        <v>712</v>
      </c>
      <c r="B511" s="19" t="s">
        <v>743</v>
      </c>
      <c r="C511" s="19" t="s">
        <v>712</v>
      </c>
      <c r="D511" s="18" t="s">
        <v>815</v>
      </c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x14ac:dyDescent="0.2">
      <c r="A512" s="19" t="s">
        <v>713</v>
      </c>
      <c r="B512" s="19" t="s">
        <v>743</v>
      </c>
      <c r="C512" s="19" t="s">
        <v>713</v>
      </c>
      <c r="D512" s="18" t="s">
        <v>816</v>
      </c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x14ac:dyDescent="0.2">
      <c r="A513" s="19" t="s">
        <v>714</v>
      </c>
      <c r="B513" s="19" t="s">
        <v>743</v>
      </c>
      <c r="C513" s="19" t="s">
        <v>714</v>
      </c>
      <c r="D513" s="18" t="s">
        <v>817</v>
      </c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x14ac:dyDescent="0.2">
      <c r="A514" s="19" t="s">
        <v>715</v>
      </c>
      <c r="B514" s="19" t="s">
        <v>743</v>
      </c>
      <c r="C514" s="19" t="s">
        <v>715</v>
      </c>
      <c r="D514" s="18" t="s">
        <v>818</v>
      </c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x14ac:dyDescent="0.2">
      <c r="A515" s="19" t="s">
        <v>716</v>
      </c>
      <c r="B515" s="19" t="s">
        <v>743</v>
      </c>
      <c r="C515" s="19" t="s">
        <v>716</v>
      </c>
      <c r="D515" s="18" t="s">
        <v>819</v>
      </c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x14ac:dyDescent="0.2">
      <c r="A516" s="19" t="s">
        <v>717</v>
      </c>
      <c r="B516" s="19" t="s">
        <v>743</v>
      </c>
      <c r="C516" s="19" t="s">
        <v>717</v>
      </c>
      <c r="D516" s="18" t="s">
        <v>820</v>
      </c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x14ac:dyDescent="0.2">
      <c r="A517" s="19" t="s">
        <v>718</v>
      </c>
      <c r="B517" s="19" t="s">
        <v>743</v>
      </c>
      <c r="C517" s="19" t="s">
        <v>718</v>
      </c>
      <c r="D517" s="18" t="s">
        <v>821</v>
      </c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x14ac:dyDescent="0.2">
      <c r="A518" s="19" t="s">
        <v>719</v>
      </c>
      <c r="B518" s="19" t="s">
        <v>743</v>
      </c>
      <c r="C518" s="19" t="s">
        <v>719</v>
      </c>
      <c r="D518" s="18" t="s">
        <v>822</v>
      </c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x14ac:dyDescent="0.2">
      <c r="A519" s="19" t="s">
        <v>388</v>
      </c>
      <c r="B519" s="19" t="s">
        <v>743</v>
      </c>
      <c r="C519" s="19" t="s">
        <v>388</v>
      </c>
      <c r="D519" s="18" t="s">
        <v>823</v>
      </c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x14ac:dyDescent="0.2">
      <c r="A520" s="19" t="s">
        <v>720</v>
      </c>
      <c r="B520" s="19" t="s">
        <v>743</v>
      </c>
      <c r="C520" s="19" t="s">
        <v>720</v>
      </c>
      <c r="D520" s="18" t="s">
        <v>824</v>
      </c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x14ac:dyDescent="0.2">
      <c r="A521" s="19" t="s">
        <v>721</v>
      </c>
      <c r="B521" s="19" t="s">
        <v>743</v>
      </c>
      <c r="C521" s="19" t="s">
        <v>721</v>
      </c>
      <c r="D521" s="18" t="s">
        <v>825</v>
      </c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x14ac:dyDescent="0.2">
      <c r="A522" s="19" t="s">
        <v>722</v>
      </c>
      <c r="B522" s="19" t="s">
        <v>743</v>
      </c>
      <c r="C522" s="19" t="s">
        <v>722</v>
      </c>
      <c r="D522" s="18" t="s">
        <v>826</v>
      </c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x14ac:dyDescent="0.2">
      <c r="A523" s="19" t="s">
        <v>723</v>
      </c>
      <c r="B523" s="19" t="s">
        <v>743</v>
      </c>
      <c r="C523" s="19" t="s">
        <v>723</v>
      </c>
      <c r="D523" s="18" t="s">
        <v>827</v>
      </c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x14ac:dyDescent="0.2">
      <c r="A524" s="19" t="s">
        <v>724</v>
      </c>
      <c r="B524" s="19" t="s">
        <v>743</v>
      </c>
      <c r="C524" s="19" t="s">
        <v>724</v>
      </c>
      <c r="D524" s="18" t="s">
        <v>828</v>
      </c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x14ac:dyDescent="0.2">
      <c r="A525" s="19" t="s">
        <v>135</v>
      </c>
      <c r="B525" s="19" t="s">
        <v>743</v>
      </c>
      <c r="C525" s="19" t="s">
        <v>135</v>
      </c>
      <c r="D525" s="18" t="s">
        <v>829</v>
      </c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x14ac:dyDescent="0.2">
      <c r="A526" s="19" t="s">
        <v>725</v>
      </c>
      <c r="B526" s="19" t="s">
        <v>743</v>
      </c>
      <c r="C526" s="19" t="s">
        <v>725</v>
      </c>
      <c r="D526" s="18" t="s">
        <v>830</v>
      </c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x14ac:dyDescent="0.2">
      <c r="A527" s="19" t="s">
        <v>726</v>
      </c>
      <c r="B527" s="19" t="s">
        <v>743</v>
      </c>
      <c r="C527" s="19" t="s">
        <v>726</v>
      </c>
      <c r="D527" s="18" t="s">
        <v>831</v>
      </c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x14ac:dyDescent="0.2">
      <c r="A528" s="19" t="s">
        <v>727</v>
      </c>
      <c r="B528" s="19" t="s">
        <v>743</v>
      </c>
      <c r="C528" s="19" t="s">
        <v>727</v>
      </c>
      <c r="D528" s="18" t="s">
        <v>832</v>
      </c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x14ac:dyDescent="0.2">
      <c r="A529" s="19" t="s">
        <v>728</v>
      </c>
      <c r="B529" s="19" t="s">
        <v>743</v>
      </c>
      <c r="C529" s="19" t="s">
        <v>728</v>
      </c>
      <c r="D529" s="18" t="s">
        <v>833</v>
      </c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x14ac:dyDescent="0.2">
      <c r="A530" s="19" t="s">
        <v>340</v>
      </c>
      <c r="B530" s="19" t="s">
        <v>743</v>
      </c>
      <c r="C530" s="19" t="s">
        <v>340</v>
      </c>
      <c r="D530" s="18" t="s">
        <v>834</v>
      </c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x14ac:dyDescent="0.2">
      <c r="A531" s="19" t="s">
        <v>729</v>
      </c>
      <c r="B531" s="19" t="s">
        <v>743</v>
      </c>
      <c r="C531" s="19" t="s">
        <v>729</v>
      </c>
      <c r="D531" s="18" t="s">
        <v>835</v>
      </c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x14ac:dyDescent="0.2">
      <c r="A532" s="19" t="s">
        <v>730</v>
      </c>
      <c r="B532" s="19" t="s">
        <v>743</v>
      </c>
      <c r="C532" s="19" t="s">
        <v>730</v>
      </c>
      <c r="D532" s="18" t="s">
        <v>836</v>
      </c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x14ac:dyDescent="0.2">
      <c r="A533" s="19" t="s">
        <v>22</v>
      </c>
      <c r="B533" s="19" t="s">
        <v>743</v>
      </c>
      <c r="C533" s="19" t="s">
        <v>22</v>
      </c>
      <c r="D533" s="18" t="s">
        <v>837</v>
      </c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x14ac:dyDescent="0.2">
      <c r="A534" s="19" t="s">
        <v>731</v>
      </c>
      <c r="B534" s="19" t="s">
        <v>743</v>
      </c>
      <c r="C534" s="19" t="s">
        <v>731</v>
      </c>
      <c r="D534" s="18" t="s">
        <v>838</v>
      </c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x14ac:dyDescent="0.2">
      <c r="A535" s="19" t="s">
        <v>732</v>
      </c>
      <c r="B535" s="19" t="s">
        <v>743</v>
      </c>
      <c r="C535" s="19" t="s">
        <v>732</v>
      </c>
      <c r="D535" s="18" t="s">
        <v>839</v>
      </c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x14ac:dyDescent="0.2">
      <c r="A536" s="19" t="s">
        <v>733</v>
      </c>
      <c r="B536" s="19" t="s">
        <v>743</v>
      </c>
      <c r="C536" s="19" t="s">
        <v>733</v>
      </c>
      <c r="D536" s="18" t="s">
        <v>840</v>
      </c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x14ac:dyDescent="0.2">
      <c r="A537" s="19" t="s">
        <v>158</v>
      </c>
      <c r="B537" s="19" t="s">
        <v>743</v>
      </c>
      <c r="C537" s="19" t="s">
        <v>158</v>
      </c>
      <c r="D537" s="18" t="s">
        <v>841</v>
      </c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x14ac:dyDescent="0.2">
      <c r="A538" s="19" t="s">
        <v>734</v>
      </c>
      <c r="B538" s="19" t="s">
        <v>743</v>
      </c>
      <c r="C538" s="19" t="s">
        <v>734</v>
      </c>
      <c r="D538" s="18" t="s">
        <v>842</v>
      </c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x14ac:dyDescent="0.2">
      <c r="A539" s="19" t="s">
        <v>735</v>
      </c>
      <c r="B539" s="19" t="s">
        <v>743</v>
      </c>
      <c r="C539" s="19" t="s">
        <v>735</v>
      </c>
      <c r="D539" s="18" t="s">
        <v>843</v>
      </c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x14ac:dyDescent="0.2">
      <c r="A540" s="19" t="s">
        <v>736</v>
      </c>
      <c r="B540" s="19" t="s">
        <v>743</v>
      </c>
      <c r="C540" s="19" t="s">
        <v>736</v>
      </c>
      <c r="D540" s="18" t="s">
        <v>844</v>
      </c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x14ac:dyDescent="0.2">
      <c r="A541" s="19" t="s">
        <v>737</v>
      </c>
      <c r="B541" s="19" t="s">
        <v>743</v>
      </c>
      <c r="C541" s="19" t="s">
        <v>737</v>
      </c>
      <c r="D541" s="18" t="s">
        <v>845</v>
      </c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x14ac:dyDescent="0.2">
      <c r="A542" s="19" t="s">
        <v>738</v>
      </c>
      <c r="B542" s="19" t="s">
        <v>743</v>
      </c>
      <c r="C542" s="19" t="s">
        <v>738</v>
      </c>
      <c r="D542" s="18" t="s">
        <v>846</v>
      </c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x14ac:dyDescent="0.2">
      <c r="A543" s="19" t="s">
        <v>739</v>
      </c>
      <c r="B543" s="19" t="s">
        <v>743</v>
      </c>
      <c r="C543" s="19" t="s">
        <v>739</v>
      </c>
      <c r="D543" s="18" t="s">
        <v>847</v>
      </c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x14ac:dyDescent="0.2">
      <c r="A544" s="19" t="s">
        <v>740</v>
      </c>
      <c r="B544" s="19" t="s">
        <v>743</v>
      </c>
      <c r="C544" s="19" t="s">
        <v>740</v>
      </c>
      <c r="D544" s="18" t="s">
        <v>848</v>
      </c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x14ac:dyDescent="0.2">
      <c r="A545" s="19" t="s">
        <v>741</v>
      </c>
      <c r="B545" s="19" t="s">
        <v>743</v>
      </c>
      <c r="C545" s="19" t="s">
        <v>741</v>
      </c>
      <c r="D545" s="18" t="s">
        <v>849</v>
      </c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x14ac:dyDescent="0.2">
      <c r="A546" s="19" t="s">
        <v>742</v>
      </c>
      <c r="B546" s="19" t="s">
        <v>743</v>
      </c>
      <c r="C546" s="19" t="s">
        <v>742</v>
      </c>
      <c r="D546" s="18" t="s">
        <v>850</v>
      </c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x14ac:dyDescent="0.2">
      <c r="A547" s="18" t="s">
        <v>744</v>
      </c>
      <c r="B547" s="18" t="s">
        <v>1331</v>
      </c>
      <c r="C547" s="18" t="s">
        <v>744</v>
      </c>
      <c r="D547" s="18" t="s">
        <v>851</v>
      </c>
    </row>
    <row r="548" spans="1:31" x14ac:dyDescent="0.2">
      <c r="A548" s="18" t="s">
        <v>7</v>
      </c>
      <c r="B548" s="18" t="s">
        <v>1331</v>
      </c>
      <c r="C548" s="18" t="s">
        <v>7</v>
      </c>
      <c r="D548" s="18" t="s">
        <v>852</v>
      </c>
    </row>
    <row r="549" spans="1:31" x14ac:dyDescent="0.2">
      <c r="A549" s="18" t="s">
        <v>745</v>
      </c>
      <c r="B549" s="18" t="s">
        <v>1331</v>
      </c>
      <c r="C549" s="18" t="s">
        <v>745</v>
      </c>
      <c r="D549" s="18" t="s">
        <v>853</v>
      </c>
    </row>
    <row r="550" spans="1:31" x14ac:dyDescent="0.2">
      <c r="A550" s="18" t="s">
        <v>746</v>
      </c>
      <c r="B550" s="18" t="s">
        <v>1331</v>
      </c>
      <c r="C550" s="18" t="s">
        <v>746</v>
      </c>
      <c r="D550" s="18" t="s">
        <v>854</v>
      </c>
    </row>
    <row r="551" spans="1:31" x14ac:dyDescent="0.2">
      <c r="A551" s="18" t="s">
        <v>747</v>
      </c>
      <c r="B551" s="18" t="s">
        <v>1331</v>
      </c>
      <c r="C551" s="18" t="s">
        <v>747</v>
      </c>
      <c r="D551" s="18" t="s">
        <v>855</v>
      </c>
    </row>
    <row r="552" spans="1:31" x14ac:dyDescent="0.2">
      <c r="A552" s="18" t="s">
        <v>748</v>
      </c>
      <c r="B552" s="18" t="s">
        <v>1331</v>
      </c>
      <c r="C552" s="18" t="s">
        <v>748</v>
      </c>
      <c r="D552" s="18" t="s">
        <v>856</v>
      </c>
    </row>
    <row r="553" spans="1:31" x14ac:dyDescent="0.2">
      <c r="A553" s="18" t="s">
        <v>749</v>
      </c>
      <c r="B553" s="18" t="s">
        <v>1331</v>
      </c>
      <c r="C553" s="18" t="s">
        <v>749</v>
      </c>
      <c r="D553" s="18" t="s">
        <v>857</v>
      </c>
    </row>
    <row r="554" spans="1:31" x14ac:dyDescent="0.2">
      <c r="A554" s="18" t="s">
        <v>750</v>
      </c>
      <c r="B554" s="18" t="s">
        <v>1331</v>
      </c>
      <c r="C554" s="18" t="s">
        <v>750</v>
      </c>
      <c r="D554" s="18" t="s">
        <v>858</v>
      </c>
    </row>
    <row r="555" spans="1:31" x14ac:dyDescent="0.2">
      <c r="A555" s="18" t="s">
        <v>751</v>
      </c>
      <c r="B555" s="18" t="s">
        <v>1331</v>
      </c>
      <c r="C555" s="18" t="s">
        <v>751</v>
      </c>
      <c r="D555" s="18" t="s">
        <v>859</v>
      </c>
    </row>
    <row r="556" spans="1:31" x14ac:dyDescent="0.2">
      <c r="A556" s="18" t="s">
        <v>752</v>
      </c>
      <c r="B556" s="18" t="s">
        <v>1331</v>
      </c>
      <c r="C556" s="18" t="s">
        <v>752</v>
      </c>
      <c r="D556" s="18" t="s">
        <v>860</v>
      </c>
    </row>
    <row r="557" spans="1:31" x14ac:dyDescent="0.2">
      <c r="A557" s="18" t="s">
        <v>753</v>
      </c>
      <c r="B557" s="18" t="s">
        <v>1331</v>
      </c>
      <c r="C557" s="18" t="s">
        <v>753</v>
      </c>
      <c r="D557" s="18" t="s">
        <v>861</v>
      </c>
    </row>
    <row r="558" spans="1:31" x14ac:dyDescent="0.2">
      <c r="A558" s="18" t="s">
        <v>754</v>
      </c>
      <c r="B558" s="18" t="s">
        <v>1331</v>
      </c>
      <c r="C558" s="18" t="s">
        <v>754</v>
      </c>
      <c r="D558" s="18" t="s">
        <v>862</v>
      </c>
    </row>
    <row r="559" spans="1:31" x14ac:dyDescent="0.2">
      <c r="A559" s="18" t="s">
        <v>755</v>
      </c>
      <c r="B559" s="18" t="s">
        <v>1331</v>
      </c>
      <c r="C559" s="18" t="s">
        <v>755</v>
      </c>
      <c r="D559" s="18" t="s">
        <v>863</v>
      </c>
    </row>
    <row r="560" spans="1:31" x14ac:dyDescent="0.2">
      <c r="A560" s="18" t="s">
        <v>121</v>
      </c>
      <c r="B560" s="18" t="s">
        <v>1331</v>
      </c>
      <c r="C560" s="18" t="s">
        <v>121</v>
      </c>
      <c r="D560" s="18" t="s">
        <v>864</v>
      </c>
    </row>
    <row r="561" spans="1:4" x14ac:dyDescent="0.2">
      <c r="A561" s="18" t="s">
        <v>756</v>
      </c>
      <c r="B561" s="18" t="s">
        <v>1331</v>
      </c>
      <c r="C561" s="18" t="s">
        <v>756</v>
      </c>
      <c r="D561" s="18" t="s">
        <v>865</v>
      </c>
    </row>
    <row r="562" spans="1:4" x14ac:dyDescent="0.2">
      <c r="A562" s="18" t="s">
        <v>757</v>
      </c>
      <c r="B562" s="18" t="s">
        <v>1331</v>
      </c>
      <c r="C562" s="18" t="s">
        <v>757</v>
      </c>
      <c r="D562" s="18" t="s">
        <v>866</v>
      </c>
    </row>
    <row r="563" spans="1:4" x14ac:dyDescent="0.2">
      <c r="A563" s="18" t="s">
        <v>758</v>
      </c>
      <c r="B563" s="18" t="s">
        <v>1331</v>
      </c>
      <c r="C563" s="18" t="s">
        <v>758</v>
      </c>
      <c r="D563" s="18" t="s">
        <v>867</v>
      </c>
    </row>
    <row r="564" spans="1:4" x14ac:dyDescent="0.2">
      <c r="A564" s="18" t="s">
        <v>759</v>
      </c>
      <c r="B564" s="18" t="s">
        <v>1331</v>
      </c>
      <c r="C564" s="18" t="s">
        <v>759</v>
      </c>
      <c r="D564" s="18" t="s">
        <v>868</v>
      </c>
    </row>
    <row r="565" spans="1:4" x14ac:dyDescent="0.2">
      <c r="A565" s="18" t="s">
        <v>760</v>
      </c>
      <c r="B565" s="18" t="s">
        <v>1331</v>
      </c>
      <c r="C565" s="18" t="s">
        <v>760</v>
      </c>
      <c r="D565" s="18" t="s">
        <v>869</v>
      </c>
    </row>
    <row r="566" spans="1:4" x14ac:dyDescent="0.2">
      <c r="A566" s="18" t="s">
        <v>761</v>
      </c>
      <c r="B566" s="18" t="s">
        <v>1331</v>
      </c>
      <c r="C566" s="18" t="s">
        <v>761</v>
      </c>
      <c r="D566" s="18" t="s">
        <v>870</v>
      </c>
    </row>
    <row r="567" spans="1:4" x14ac:dyDescent="0.2">
      <c r="A567" s="18" t="s">
        <v>762</v>
      </c>
      <c r="B567" s="18" t="s">
        <v>1331</v>
      </c>
      <c r="C567" s="18" t="s">
        <v>762</v>
      </c>
      <c r="D567" s="18" t="s">
        <v>871</v>
      </c>
    </row>
    <row r="568" spans="1:4" x14ac:dyDescent="0.2">
      <c r="A568" s="18" t="s">
        <v>763</v>
      </c>
      <c r="B568" s="18" t="s">
        <v>1331</v>
      </c>
      <c r="C568" s="18" t="s">
        <v>763</v>
      </c>
      <c r="D568" s="18" t="s">
        <v>1059</v>
      </c>
    </row>
    <row r="569" spans="1:4" x14ac:dyDescent="0.2">
      <c r="A569" s="18" t="s">
        <v>764</v>
      </c>
      <c r="B569" s="18" t="s">
        <v>1331</v>
      </c>
      <c r="C569" s="18" t="s">
        <v>764</v>
      </c>
      <c r="D569" s="18" t="s">
        <v>1060</v>
      </c>
    </row>
    <row r="570" spans="1:4" x14ac:dyDescent="0.2">
      <c r="A570" s="18" t="s">
        <v>765</v>
      </c>
      <c r="B570" s="18" t="s">
        <v>1331</v>
      </c>
      <c r="C570" s="18" t="s">
        <v>765</v>
      </c>
      <c r="D570" s="18" t="s">
        <v>1061</v>
      </c>
    </row>
    <row r="571" spans="1:4" x14ac:dyDescent="0.2">
      <c r="A571" s="18" t="s">
        <v>766</v>
      </c>
      <c r="B571" s="18" t="s">
        <v>1331</v>
      </c>
      <c r="C571" s="18" t="s">
        <v>766</v>
      </c>
      <c r="D571" s="18" t="s">
        <v>1062</v>
      </c>
    </row>
    <row r="572" spans="1:4" x14ac:dyDescent="0.2">
      <c r="A572" s="18" t="s">
        <v>767</v>
      </c>
      <c r="B572" s="18" t="s">
        <v>1331</v>
      </c>
      <c r="C572" s="18" t="s">
        <v>767</v>
      </c>
      <c r="D572" s="18" t="s">
        <v>1063</v>
      </c>
    </row>
    <row r="573" spans="1:4" x14ac:dyDescent="0.2">
      <c r="A573" s="18" t="s">
        <v>9</v>
      </c>
      <c r="B573" s="18" t="s">
        <v>1331</v>
      </c>
      <c r="C573" s="18" t="s">
        <v>9</v>
      </c>
      <c r="D573" s="18" t="s">
        <v>1064</v>
      </c>
    </row>
    <row r="574" spans="1:4" x14ac:dyDescent="0.2">
      <c r="A574" s="18" t="s">
        <v>29</v>
      </c>
      <c r="B574" s="18" t="s">
        <v>1331</v>
      </c>
      <c r="C574" s="18" t="s">
        <v>29</v>
      </c>
      <c r="D574" s="18" t="s">
        <v>1065</v>
      </c>
    </row>
    <row r="575" spans="1:4" x14ac:dyDescent="0.2">
      <c r="A575" s="18" t="s">
        <v>768</v>
      </c>
      <c r="B575" s="18" t="s">
        <v>1331</v>
      </c>
      <c r="C575" s="18" t="s">
        <v>768</v>
      </c>
      <c r="D575" s="18" t="s">
        <v>1066</v>
      </c>
    </row>
    <row r="576" spans="1:4" x14ac:dyDescent="0.2">
      <c r="A576" s="18" t="s">
        <v>769</v>
      </c>
      <c r="B576" s="18" t="s">
        <v>1331</v>
      </c>
      <c r="C576" s="18" t="s">
        <v>769</v>
      </c>
      <c r="D576" s="18" t="s">
        <v>1067</v>
      </c>
    </row>
    <row r="577" spans="1:4" x14ac:dyDescent="0.2">
      <c r="A577" s="18" t="s">
        <v>770</v>
      </c>
      <c r="B577" s="18" t="s">
        <v>1331</v>
      </c>
      <c r="C577" s="18" t="s">
        <v>770</v>
      </c>
      <c r="D577" s="18" t="s">
        <v>1068</v>
      </c>
    </row>
    <row r="578" spans="1:4" x14ac:dyDescent="0.2">
      <c r="A578" s="18" t="s">
        <v>771</v>
      </c>
      <c r="B578" s="18" t="s">
        <v>1331</v>
      </c>
      <c r="C578" s="18" t="s">
        <v>771</v>
      </c>
      <c r="D578" s="18" t="s">
        <v>1069</v>
      </c>
    </row>
    <row r="579" spans="1:4" x14ac:dyDescent="0.2">
      <c r="A579" s="18" t="s">
        <v>772</v>
      </c>
      <c r="B579" s="18" t="s">
        <v>1331</v>
      </c>
      <c r="C579" s="18" t="s">
        <v>772</v>
      </c>
      <c r="D579" s="18" t="s">
        <v>1070</v>
      </c>
    </row>
    <row r="580" spans="1:4" x14ac:dyDescent="0.2">
      <c r="A580" s="18" t="s">
        <v>773</v>
      </c>
      <c r="B580" s="18" t="s">
        <v>1331</v>
      </c>
      <c r="C580" s="18" t="s">
        <v>773</v>
      </c>
      <c r="D580" s="18" t="s">
        <v>1071</v>
      </c>
    </row>
    <row r="581" spans="1:4" x14ac:dyDescent="0.2">
      <c r="A581" s="18" t="s">
        <v>774</v>
      </c>
      <c r="B581" s="18" t="s">
        <v>1331</v>
      </c>
      <c r="C581" s="18" t="s">
        <v>774</v>
      </c>
      <c r="D581" s="18" t="s">
        <v>1072</v>
      </c>
    </row>
    <row r="582" spans="1:4" x14ac:dyDescent="0.2">
      <c r="A582" s="18" t="s">
        <v>775</v>
      </c>
      <c r="B582" s="18" t="s">
        <v>1331</v>
      </c>
      <c r="C582" s="18" t="s">
        <v>775</v>
      </c>
      <c r="D582" s="18" t="s">
        <v>1073</v>
      </c>
    </row>
    <row r="583" spans="1:4" x14ac:dyDescent="0.2">
      <c r="A583" s="18" t="s">
        <v>776</v>
      </c>
      <c r="B583" s="18" t="s">
        <v>1331</v>
      </c>
      <c r="C583" s="18" t="s">
        <v>776</v>
      </c>
      <c r="D583" s="18" t="s">
        <v>1074</v>
      </c>
    </row>
    <row r="584" spans="1:4" x14ac:dyDescent="0.2">
      <c r="A584" s="18" t="s">
        <v>777</v>
      </c>
      <c r="B584" s="18" t="s">
        <v>1331</v>
      </c>
      <c r="C584" s="18" t="s">
        <v>777</v>
      </c>
      <c r="D584" s="18" t="s">
        <v>1075</v>
      </c>
    </row>
    <row r="585" spans="1:4" x14ac:dyDescent="0.2">
      <c r="A585" s="18" t="s">
        <v>778</v>
      </c>
      <c r="B585" s="18" t="s">
        <v>1331</v>
      </c>
      <c r="C585" s="18" t="s">
        <v>778</v>
      </c>
      <c r="D585" s="18" t="s">
        <v>1076</v>
      </c>
    </row>
    <row r="586" spans="1:4" x14ac:dyDescent="0.2">
      <c r="A586" s="18" t="s">
        <v>779</v>
      </c>
      <c r="B586" s="18" t="s">
        <v>1331</v>
      </c>
      <c r="C586" s="18" t="s">
        <v>779</v>
      </c>
      <c r="D586" s="18" t="s">
        <v>1077</v>
      </c>
    </row>
    <row r="587" spans="1:4" x14ac:dyDescent="0.2">
      <c r="A587" s="18" t="s">
        <v>780</v>
      </c>
      <c r="B587" s="18" t="s">
        <v>1331</v>
      </c>
      <c r="C587" s="18" t="s">
        <v>780</v>
      </c>
      <c r="D587" s="18" t="s">
        <v>1078</v>
      </c>
    </row>
    <row r="588" spans="1:4" x14ac:dyDescent="0.2">
      <c r="A588" s="18" t="s">
        <v>781</v>
      </c>
      <c r="B588" s="18" t="s">
        <v>1331</v>
      </c>
      <c r="C588" s="18" t="s">
        <v>781</v>
      </c>
      <c r="D588" s="18" t="s">
        <v>1079</v>
      </c>
    </row>
    <row r="589" spans="1:4" x14ac:dyDescent="0.2">
      <c r="A589" s="18" t="s">
        <v>782</v>
      </c>
      <c r="B589" s="18" t="s">
        <v>1331</v>
      </c>
      <c r="C589" s="18" t="s">
        <v>782</v>
      </c>
      <c r="D589" s="18" t="s">
        <v>1080</v>
      </c>
    </row>
    <row r="590" spans="1:4" x14ac:dyDescent="0.2">
      <c r="A590" s="18" t="s">
        <v>783</v>
      </c>
      <c r="B590" s="18" t="s">
        <v>1331</v>
      </c>
      <c r="C590" s="18" t="s">
        <v>783</v>
      </c>
      <c r="D590" s="18" t="s">
        <v>1081</v>
      </c>
    </row>
    <row r="591" spans="1:4" x14ac:dyDescent="0.2">
      <c r="A591" s="18" t="s">
        <v>784</v>
      </c>
      <c r="B591" s="18" t="s">
        <v>1331</v>
      </c>
      <c r="C591" s="18" t="s">
        <v>784</v>
      </c>
      <c r="D591" s="18" t="s">
        <v>1082</v>
      </c>
    </row>
    <row r="592" spans="1:4" x14ac:dyDescent="0.2">
      <c r="A592" s="18" t="s">
        <v>785</v>
      </c>
      <c r="B592" s="18" t="s">
        <v>1331</v>
      </c>
      <c r="C592" s="18" t="s">
        <v>785</v>
      </c>
      <c r="D592" s="18" t="s">
        <v>1083</v>
      </c>
    </row>
    <row r="593" spans="1:4" x14ac:dyDescent="0.2">
      <c r="A593" s="18" t="s">
        <v>786</v>
      </c>
      <c r="B593" s="18" t="s">
        <v>1331</v>
      </c>
      <c r="C593" s="18" t="s">
        <v>786</v>
      </c>
      <c r="D593" s="18" t="s">
        <v>1084</v>
      </c>
    </row>
    <row r="594" spans="1:4" x14ac:dyDescent="0.2">
      <c r="A594" s="18" t="s">
        <v>787</v>
      </c>
      <c r="B594" s="18" t="s">
        <v>1331</v>
      </c>
      <c r="C594" s="18" t="s">
        <v>787</v>
      </c>
      <c r="D594" s="18" t="s">
        <v>1085</v>
      </c>
    </row>
    <row r="595" spans="1:4" x14ac:dyDescent="0.2">
      <c r="A595" s="18" t="s">
        <v>788</v>
      </c>
      <c r="B595" s="18" t="s">
        <v>1331</v>
      </c>
      <c r="C595" s="18" t="s">
        <v>788</v>
      </c>
      <c r="D595" s="18" t="s">
        <v>1086</v>
      </c>
    </row>
    <row r="596" spans="1:4" x14ac:dyDescent="0.2">
      <c r="A596" s="18" t="s">
        <v>789</v>
      </c>
      <c r="B596" s="18" t="s">
        <v>1331</v>
      </c>
      <c r="C596" s="18" t="s">
        <v>789</v>
      </c>
      <c r="D596" s="18" t="s">
        <v>1087</v>
      </c>
    </row>
    <row r="597" spans="1:4" x14ac:dyDescent="0.2">
      <c r="A597" s="18" t="s">
        <v>790</v>
      </c>
      <c r="B597" s="18" t="s">
        <v>1331</v>
      </c>
      <c r="C597" s="18" t="s">
        <v>790</v>
      </c>
      <c r="D597" s="18" t="s">
        <v>1088</v>
      </c>
    </row>
    <row r="598" spans="1:4" x14ac:dyDescent="0.2">
      <c r="A598" s="18" t="s">
        <v>791</v>
      </c>
      <c r="B598" s="18" t="s">
        <v>1331</v>
      </c>
      <c r="C598" s="18" t="s">
        <v>791</v>
      </c>
      <c r="D598" s="18" t="s">
        <v>1089</v>
      </c>
    </row>
    <row r="599" spans="1:4" x14ac:dyDescent="0.2">
      <c r="A599" s="18" t="s">
        <v>792</v>
      </c>
      <c r="B599" s="18" t="s">
        <v>1331</v>
      </c>
      <c r="C599" s="18" t="s">
        <v>792</v>
      </c>
      <c r="D599" s="18" t="s">
        <v>1090</v>
      </c>
    </row>
    <row r="600" spans="1:4" x14ac:dyDescent="0.2">
      <c r="A600" s="18" t="s">
        <v>793</v>
      </c>
      <c r="B600" s="18" t="s">
        <v>1331</v>
      </c>
      <c r="C600" s="18" t="s">
        <v>793</v>
      </c>
      <c r="D600" s="18" t="s">
        <v>1091</v>
      </c>
    </row>
    <row r="601" spans="1:4" x14ac:dyDescent="0.2">
      <c r="A601" s="18" t="s">
        <v>794</v>
      </c>
      <c r="B601" s="18" t="s">
        <v>1331</v>
      </c>
      <c r="C601" s="18" t="s">
        <v>794</v>
      </c>
      <c r="D601" s="18" t="s">
        <v>1092</v>
      </c>
    </row>
    <row r="602" spans="1:4" x14ac:dyDescent="0.2">
      <c r="A602" s="18" t="s">
        <v>795</v>
      </c>
      <c r="B602" s="18" t="s">
        <v>1331</v>
      </c>
      <c r="C602" s="18" t="s">
        <v>795</v>
      </c>
      <c r="D602" s="18" t="s">
        <v>1093</v>
      </c>
    </row>
    <row r="603" spans="1:4" x14ac:dyDescent="0.2">
      <c r="A603" s="18" t="s">
        <v>796</v>
      </c>
      <c r="B603" s="18" t="s">
        <v>1331</v>
      </c>
      <c r="C603" s="18" t="s">
        <v>796</v>
      </c>
      <c r="D603" s="18" t="s">
        <v>1094</v>
      </c>
    </row>
    <row r="604" spans="1:4" x14ac:dyDescent="0.2">
      <c r="A604" s="18" t="s">
        <v>797</v>
      </c>
      <c r="B604" s="18" t="s">
        <v>1331</v>
      </c>
      <c r="C604" s="18" t="s">
        <v>797</v>
      </c>
      <c r="D604" s="18" t="s">
        <v>1095</v>
      </c>
    </row>
    <row r="605" spans="1:4" x14ac:dyDescent="0.2">
      <c r="A605" s="18" t="s">
        <v>798</v>
      </c>
      <c r="B605" s="18" t="s">
        <v>1331</v>
      </c>
      <c r="C605" s="18" t="s">
        <v>798</v>
      </c>
      <c r="D605" s="18" t="s">
        <v>1096</v>
      </c>
    </row>
    <row r="606" spans="1:4" x14ac:dyDescent="0.2">
      <c r="A606" s="18" t="s">
        <v>799</v>
      </c>
      <c r="B606" s="18" t="s">
        <v>1331</v>
      </c>
      <c r="C606" s="18" t="s">
        <v>799</v>
      </c>
      <c r="D606" s="18" t="s">
        <v>1097</v>
      </c>
    </row>
    <row r="607" spans="1:4" x14ac:dyDescent="0.2">
      <c r="A607" s="18" t="s">
        <v>800</v>
      </c>
      <c r="B607" s="18" t="s">
        <v>1331</v>
      </c>
      <c r="C607" s="18" t="s">
        <v>800</v>
      </c>
      <c r="D607" s="18" t="s">
        <v>1098</v>
      </c>
    </row>
    <row r="608" spans="1:4" x14ac:dyDescent="0.2">
      <c r="A608" s="18" t="s">
        <v>801</v>
      </c>
      <c r="B608" s="18" t="s">
        <v>1331</v>
      </c>
      <c r="C608" s="18" t="s">
        <v>801</v>
      </c>
      <c r="D608" s="18" t="s">
        <v>1099</v>
      </c>
    </row>
    <row r="609" spans="1:4" x14ac:dyDescent="0.2">
      <c r="A609" s="18" t="s">
        <v>802</v>
      </c>
      <c r="B609" s="18" t="s">
        <v>1331</v>
      </c>
      <c r="C609" s="18" t="s">
        <v>802</v>
      </c>
      <c r="D609" s="18" t="s">
        <v>1100</v>
      </c>
    </row>
    <row r="610" spans="1:4" x14ac:dyDescent="0.2">
      <c r="A610" s="18" t="s">
        <v>803</v>
      </c>
      <c r="B610" s="18" t="s">
        <v>1331</v>
      </c>
      <c r="C610" s="18" t="s">
        <v>803</v>
      </c>
      <c r="D610" s="18" t="s">
        <v>1101</v>
      </c>
    </row>
    <row r="611" spans="1:4" x14ac:dyDescent="0.2">
      <c r="A611" s="18" t="s">
        <v>804</v>
      </c>
      <c r="B611" s="18" t="s">
        <v>1331</v>
      </c>
      <c r="C611" s="18" t="s">
        <v>804</v>
      </c>
      <c r="D611" s="18" t="s">
        <v>1102</v>
      </c>
    </row>
    <row r="612" spans="1:4" x14ac:dyDescent="0.2">
      <c r="A612" s="18" t="s">
        <v>10</v>
      </c>
      <c r="B612" s="18" t="s">
        <v>1331</v>
      </c>
      <c r="C612" s="18" t="s">
        <v>10</v>
      </c>
      <c r="D612" s="18" t="s">
        <v>1103</v>
      </c>
    </row>
    <row r="613" spans="1:4" x14ac:dyDescent="0.2">
      <c r="A613" s="18" t="s">
        <v>60</v>
      </c>
      <c r="B613" s="18" t="s">
        <v>1331</v>
      </c>
      <c r="C613" s="18" t="s">
        <v>60</v>
      </c>
      <c r="D613" s="18" t="s">
        <v>1104</v>
      </c>
    </row>
    <row r="614" spans="1:4" x14ac:dyDescent="0.2">
      <c r="A614" s="18" t="s">
        <v>805</v>
      </c>
      <c r="B614" s="18" t="s">
        <v>1331</v>
      </c>
      <c r="C614" s="18" t="s">
        <v>805</v>
      </c>
      <c r="D614" s="18" t="s">
        <v>1105</v>
      </c>
    </row>
    <row r="615" spans="1:4" x14ac:dyDescent="0.2">
      <c r="A615" s="18" t="s">
        <v>806</v>
      </c>
      <c r="B615" s="18" t="s">
        <v>1331</v>
      </c>
      <c r="C615" s="18" t="s">
        <v>806</v>
      </c>
      <c r="D615" s="18" t="s">
        <v>1106</v>
      </c>
    </row>
    <row r="616" spans="1:4" x14ac:dyDescent="0.2">
      <c r="A616" s="18" t="s">
        <v>807</v>
      </c>
      <c r="B616" s="18" t="s">
        <v>1331</v>
      </c>
      <c r="C616" s="18" t="s">
        <v>807</v>
      </c>
      <c r="D616" s="18" t="s">
        <v>1107</v>
      </c>
    </row>
    <row r="617" spans="1:4" x14ac:dyDescent="0.2">
      <c r="A617" s="18" t="s">
        <v>808</v>
      </c>
      <c r="B617" s="18" t="s">
        <v>1331</v>
      </c>
      <c r="C617" s="18" t="s">
        <v>808</v>
      </c>
      <c r="D617" s="18" t="s">
        <v>1108</v>
      </c>
    </row>
    <row r="618" spans="1:4" x14ac:dyDescent="0.2">
      <c r="A618" s="18" t="s">
        <v>809</v>
      </c>
      <c r="B618" s="18" t="s">
        <v>1331</v>
      </c>
      <c r="C618" s="18" t="s">
        <v>809</v>
      </c>
      <c r="D618" s="18" t="s">
        <v>1109</v>
      </c>
    </row>
    <row r="619" spans="1:4" x14ac:dyDescent="0.2">
      <c r="A619" s="18" t="s">
        <v>810</v>
      </c>
      <c r="B619" s="18" t="s">
        <v>1331</v>
      </c>
      <c r="C619" s="18" t="s">
        <v>810</v>
      </c>
      <c r="D619" s="18" t="s">
        <v>1110</v>
      </c>
    </row>
    <row r="620" spans="1:4" x14ac:dyDescent="0.2">
      <c r="A620" s="18" t="s">
        <v>811</v>
      </c>
      <c r="B620" s="18" t="s">
        <v>1331</v>
      </c>
      <c r="C620" s="18" t="s">
        <v>811</v>
      </c>
      <c r="D620" s="18" t="s">
        <v>1111</v>
      </c>
    </row>
    <row r="621" spans="1:4" x14ac:dyDescent="0.2">
      <c r="A621" s="18" t="s">
        <v>812</v>
      </c>
      <c r="B621" s="18" t="s">
        <v>1331</v>
      </c>
      <c r="C621" s="18" t="s">
        <v>812</v>
      </c>
      <c r="D621" s="18" t="s">
        <v>1112</v>
      </c>
    </row>
    <row r="622" spans="1:4" x14ac:dyDescent="0.2">
      <c r="A622" s="18" t="s">
        <v>813</v>
      </c>
      <c r="B622" s="18" t="s">
        <v>1331</v>
      </c>
      <c r="C622" s="18" t="s">
        <v>813</v>
      </c>
      <c r="D622" s="18" t="s">
        <v>1113</v>
      </c>
    </row>
    <row r="623" spans="1:4" x14ac:dyDescent="0.2">
      <c r="A623" s="18" t="s">
        <v>814</v>
      </c>
      <c r="B623" s="18" t="s">
        <v>1331</v>
      </c>
      <c r="C623" s="18" t="s">
        <v>814</v>
      </c>
      <c r="D623" s="18" t="s">
        <v>1114</v>
      </c>
    </row>
    <row r="624" spans="1:4" x14ac:dyDescent="0.2">
      <c r="A624" s="18" t="s">
        <v>815</v>
      </c>
      <c r="B624" s="18" t="s">
        <v>1331</v>
      </c>
      <c r="C624" s="18" t="s">
        <v>815</v>
      </c>
      <c r="D624" s="18" t="s">
        <v>1115</v>
      </c>
    </row>
    <row r="625" spans="1:4" x14ac:dyDescent="0.2">
      <c r="A625" s="18" t="s">
        <v>816</v>
      </c>
      <c r="B625" s="18" t="s">
        <v>1331</v>
      </c>
      <c r="C625" s="18" t="s">
        <v>816</v>
      </c>
      <c r="D625" s="18" t="s">
        <v>1116</v>
      </c>
    </row>
    <row r="626" spans="1:4" x14ac:dyDescent="0.2">
      <c r="A626" s="18" t="s">
        <v>817</v>
      </c>
      <c r="B626" s="18" t="s">
        <v>1331</v>
      </c>
      <c r="C626" s="18" t="s">
        <v>817</v>
      </c>
      <c r="D626" s="18" t="s">
        <v>1117</v>
      </c>
    </row>
    <row r="627" spans="1:4" x14ac:dyDescent="0.2">
      <c r="A627" s="18" t="s">
        <v>818</v>
      </c>
      <c r="B627" s="18" t="s">
        <v>1331</v>
      </c>
      <c r="C627" s="18" t="s">
        <v>818</v>
      </c>
      <c r="D627" s="18" t="s">
        <v>1118</v>
      </c>
    </row>
    <row r="628" spans="1:4" x14ac:dyDescent="0.2">
      <c r="A628" s="18" t="s">
        <v>819</v>
      </c>
      <c r="B628" s="18" t="s">
        <v>1331</v>
      </c>
      <c r="C628" s="18" t="s">
        <v>819</v>
      </c>
      <c r="D628" s="18" t="s">
        <v>1119</v>
      </c>
    </row>
    <row r="629" spans="1:4" x14ac:dyDescent="0.2">
      <c r="A629" s="18" t="s">
        <v>820</v>
      </c>
      <c r="B629" s="18" t="s">
        <v>1331</v>
      </c>
      <c r="C629" s="18" t="s">
        <v>820</v>
      </c>
      <c r="D629" s="18" t="s">
        <v>1120</v>
      </c>
    </row>
    <row r="630" spans="1:4" x14ac:dyDescent="0.2">
      <c r="A630" s="18" t="s">
        <v>821</v>
      </c>
      <c r="B630" s="18" t="s">
        <v>1331</v>
      </c>
      <c r="C630" s="18" t="s">
        <v>821</v>
      </c>
      <c r="D630" s="18" t="s">
        <v>1121</v>
      </c>
    </row>
    <row r="631" spans="1:4" x14ac:dyDescent="0.2">
      <c r="A631" s="18" t="s">
        <v>822</v>
      </c>
      <c r="B631" s="18" t="s">
        <v>1331</v>
      </c>
      <c r="C631" s="18" t="s">
        <v>822</v>
      </c>
      <c r="D631" s="18" t="s">
        <v>1122</v>
      </c>
    </row>
    <row r="632" spans="1:4" x14ac:dyDescent="0.2">
      <c r="A632" s="18" t="s">
        <v>823</v>
      </c>
      <c r="B632" s="18" t="s">
        <v>1331</v>
      </c>
      <c r="C632" s="18" t="s">
        <v>823</v>
      </c>
      <c r="D632" s="18" t="s">
        <v>1123</v>
      </c>
    </row>
    <row r="633" spans="1:4" x14ac:dyDescent="0.2">
      <c r="A633" s="18" t="s">
        <v>824</v>
      </c>
      <c r="B633" s="18" t="s">
        <v>1331</v>
      </c>
      <c r="C633" s="18" t="s">
        <v>824</v>
      </c>
      <c r="D633" s="18" t="s">
        <v>1124</v>
      </c>
    </row>
    <row r="634" spans="1:4" x14ac:dyDescent="0.2">
      <c r="A634" s="18" t="s">
        <v>825</v>
      </c>
      <c r="B634" s="18" t="s">
        <v>1331</v>
      </c>
      <c r="C634" s="18" t="s">
        <v>825</v>
      </c>
      <c r="D634" s="18" t="s">
        <v>1125</v>
      </c>
    </row>
    <row r="635" spans="1:4" x14ac:dyDescent="0.2">
      <c r="A635" s="18" t="s">
        <v>826</v>
      </c>
      <c r="B635" s="18" t="s">
        <v>1331</v>
      </c>
      <c r="C635" s="18" t="s">
        <v>826</v>
      </c>
      <c r="D635" s="18" t="s">
        <v>1126</v>
      </c>
    </row>
    <row r="636" spans="1:4" x14ac:dyDescent="0.2">
      <c r="A636" s="18" t="s">
        <v>827</v>
      </c>
      <c r="B636" s="18" t="s">
        <v>1331</v>
      </c>
      <c r="C636" s="18" t="s">
        <v>827</v>
      </c>
      <c r="D636" s="18" t="s">
        <v>1127</v>
      </c>
    </row>
    <row r="637" spans="1:4" x14ac:dyDescent="0.2">
      <c r="A637" s="18" t="s">
        <v>828</v>
      </c>
      <c r="B637" s="18" t="s">
        <v>1331</v>
      </c>
      <c r="C637" s="18" t="s">
        <v>828</v>
      </c>
      <c r="D637" s="18" t="s">
        <v>1128</v>
      </c>
    </row>
    <row r="638" spans="1:4" x14ac:dyDescent="0.2">
      <c r="A638" s="18" t="s">
        <v>829</v>
      </c>
      <c r="B638" s="18" t="s">
        <v>1331</v>
      </c>
      <c r="C638" s="18" t="s">
        <v>829</v>
      </c>
      <c r="D638" s="18" t="s">
        <v>1129</v>
      </c>
    </row>
    <row r="639" spans="1:4" x14ac:dyDescent="0.2">
      <c r="A639" s="18" t="s">
        <v>830</v>
      </c>
      <c r="B639" s="18" t="s">
        <v>1331</v>
      </c>
      <c r="C639" s="18" t="s">
        <v>830</v>
      </c>
      <c r="D639" s="18" t="s">
        <v>1130</v>
      </c>
    </row>
    <row r="640" spans="1:4" x14ac:dyDescent="0.2">
      <c r="A640" s="18" t="s">
        <v>831</v>
      </c>
      <c r="B640" s="18" t="s">
        <v>1331</v>
      </c>
      <c r="C640" s="18" t="s">
        <v>831</v>
      </c>
      <c r="D640" s="18" t="s">
        <v>1131</v>
      </c>
    </row>
    <row r="641" spans="1:4" x14ac:dyDescent="0.2">
      <c r="A641" s="18" t="s">
        <v>832</v>
      </c>
      <c r="B641" s="18" t="s">
        <v>1331</v>
      </c>
      <c r="C641" s="18" t="s">
        <v>832</v>
      </c>
      <c r="D641" s="18" t="s">
        <v>1132</v>
      </c>
    </row>
    <row r="642" spans="1:4" x14ac:dyDescent="0.2">
      <c r="A642" s="18" t="s">
        <v>833</v>
      </c>
      <c r="B642" s="18" t="s">
        <v>1331</v>
      </c>
      <c r="C642" s="18" t="s">
        <v>833</v>
      </c>
      <c r="D642" s="18" t="s">
        <v>1133</v>
      </c>
    </row>
    <row r="643" spans="1:4" x14ac:dyDescent="0.2">
      <c r="A643" s="18" t="s">
        <v>834</v>
      </c>
      <c r="B643" s="18" t="s">
        <v>1331</v>
      </c>
      <c r="C643" s="18" t="s">
        <v>834</v>
      </c>
      <c r="D643" s="18" t="s">
        <v>1134</v>
      </c>
    </row>
    <row r="644" spans="1:4" x14ac:dyDescent="0.2">
      <c r="A644" s="18" t="s">
        <v>835</v>
      </c>
      <c r="B644" s="18" t="s">
        <v>1331</v>
      </c>
      <c r="C644" s="18" t="s">
        <v>835</v>
      </c>
      <c r="D644" s="18" t="s">
        <v>1135</v>
      </c>
    </row>
    <row r="645" spans="1:4" x14ac:dyDescent="0.2">
      <c r="A645" s="18" t="s">
        <v>836</v>
      </c>
      <c r="B645" s="18" t="s">
        <v>1331</v>
      </c>
      <c r="C645" s="18" t="s">
        <v>836</v>
      </c>
      <c r="D645" s="18" t="s">
        <v>1136</v>
      </c>
    </row>
    <row r="646" spans="1:4" x14ac:dyDescent="0.2">
      <c r="A646" s="18" t="s">
        <v>837</v>
      </c>
      <c r="B646" s="18" t="s">
        <v>1331</v>
      </c>
      <c r="C646" s="18" t="s">
        <v>837</v>
      </c>
      <c r="D646" s="18" t="s">
        <v>1137</v>
      </c>
    </row>
    <row r="647" spans="1:4" x14ac:dyDescent="0.2">
      <c r="A647" s="18" t="s">
        <v>838</v>
      </c>
      <c r="B647" s="18" t="s">
        <v>1331</v>
      </c>
      <c r="C647" s="18" t="s">
        <v>838</v>
      </c>
      <c r="D647" s="18" t="s">
        <v>1138</v>
      </c>
    </row>
    <row r="648" spans="1:4" x14ac:dyDescent="0.2">
      <c r="A648" s="18" t="s">
        <v>839</v>
      </c>
      <c r="B648" s="18" t="s">
        <v>1331</v>
      </c>
      <c r="C648" s="18" t="s">
        <v>839</v>
      </c>
      <c r="D648" s="18" t="s">
        <v>1139</v>
      </c>
    </row>
    <row r="649" spans="1:4" x14ac:dyDescent="0.2">
      <c r="A649" s="18" t="s">
        <v>840</v>
      </c>
      <c r="B649" s="18" t="s">
        <v>1331</v>
      </c>
      <c r="C649" s="18" t="s">
        <v>840</v>
      </c>
      <c r="D649" s="18" t="s">
        <v>1140</v>
      </c>
    </row>
    <row r="650" spans="1:4" x14ac:dyDescent="0.2">
      <c r="A650" s="18" t="s">
        <v>841</v>
      </c>
      <c r="B650" s="18" t="s">
        <v>1331</v>
      </c>
      <c r="C650" s="18" t="s">
        <v>841</v>
      </c>
      <c r="D650" s="18" t="s">
        <v>1141</v>
      </c>
    </row>
    <row r="651" spans="1:4" x14ac:dyDescent="0.2">
      <c r="A651" s="18" t="s">
        <v>842</v>
      </c>
      <c r="B651" s="18" t="s">
        <v>1331</v>
      </c>
      <c r="C651" s="18" t="s">
        <v>842</v>
      </c>
      <c r="D651" s="18" t="s">
        <v>1142</v>
      </c>
    </row>
    <row r="652" spans="1:4" x14ac:dyDescent="0.2">
      <c r="A652" s="18" t="s">
        <v>843</v>
      </c>
      <c r="B652" s="18" t="s">
        <v>1331</v>
      </c>
      <c r="C652" s="18" t="s">
        <v>843</v>
      </c>
      <c r="D652" s="18" t="s">
        <v>1143</v>
      </c>
    </row>
    <row r="653" spans="1:4" x14ac:dyDescent="0.2">
      <c r="A653" s="18" t="s">
        <v>844</v>
      </c>
      <c r="B653" s="18" t="s">
        <v>1331</v>
      </c>
      <c r="C653" s="18" t="s">
        <v>844</v>
      </c>
      <c r="D653" s="18" t="s">
        <v>1144</v>
      </c>
    </row>
    <row r="654" spans="1:4" x14ac:dyDescent="0.2">
      <c r="A654" s="18" t="s">
        <v>845</v>
      </c>
      <c r="B654" s="18" t="s">
        <v>1331</v>
      </c>
      <c r="C654" s="18" t="s">
        <v>845</v>
      </c>
      <c r="D654" s="18" t="s">
        <v>1145</v>
      </c>
    </row>
    <row r="655" spans="1:4" x14ac:dyDescent="0.2">
      <c r="A655" s="18" t="s">
        <v>846</v>
      </c>
      <c r="B655" s="18" t="s">
        <v>1331</v>
      </c>
      <c r="C655" s="18" t="s">
        <v>846</v>
      </c>
      <c r="D655" s="18" t="s">
        <v>1146</v>
      </c>
    </row>
    <row r="656" spans="1:4" x14ac:dyDescent="0.2">
      <c r="A656" s="18" t="s">
        <v>847</v>
      </c>
      <c r="B656" s="18" t="s">
        <v>1331</v>
      </c>
      <c r="C656" s="18" t="s">
        <v>847</v>
      </c>
      <c r="D656" s="18" t="s">
        <v>1147</v>
      </c>
    </row>
    <row r="657" spans="1:4" x14ac:dyDescent="0.2">
      <c r="A657" s="18" t="s">
        <v>848</v>
      </c>
      <c r="B657" s="18" t="s">
        <v>1331</v>
      </c>
      <c r="C657" s="18" t="s">
        <v>848</v>
      </c>
      <c r="D657" s="18" t="s">
        <v>1148</v>
      </c>
    </row>
    <row r="658" spans="1:4" x14ac:dyDescent="0.2">
      <c r="A658" s="18" t="s">
        <v>849</v>
      </c>
      <c r="B658" s="18" t="s">
        <v>1331</v>
      </c>
      <c r="C658" s="18" t="s">
        <v>849</v>
      </c>
      <c r="D658" s="18" t="s">
        <v>1149</v>
      </c>
    </row>
    <row r="659" spans="1:4" x14ac:dyDescent="0.2">
      <c r="A659" s="18" t="s">
        <v>850</v>
      </c>
      <c r="B659" s="18" t="s">
        <v>1331</v>
      </c>
      <c r="C659" s="18" t="s">
        <v>850</v>
      </c>
      <c r="D659" s="18" t="s">
        <v>1150</v>
      </c>
    </row>
    <row r="660" spans="1:4" x14ac:dyDescent="0.2">
      <c r="A660" s="18" t="s">
        <v>851</v>
      </c>
      <c r="B660" s="18" t="s">
        <v>1331</v>
      </c>
      <c r="C660" s="18" t="s">
        <v>851</v>
      </c>
      <c r="D660" s="18" t="s">
        <v>1151</v>
      </c>
    </row>
    <row r="661" spans="1:4" x14ac:dyDescent="0.2">
      <c r="A661" s="18" t="s">
        <v>852</v>
      </c>
      <c r="B661" s="18" t="s">
        <v>1331</v>
      </c>
      <c r="C661" s="18" t="s">
        <v>852</v>
      </c>
      <c r="D661" s="18" t="s">
        <v>1152</v>
      </c>
    </row>
    <row r="662" spans="1:4" x14ac:dyDescent="0.2">
      <c r="A662" s="18" t="s">
        <v>853</v>
      </c>
      <c r="B662" s="18" t="s">
        <v>1331</v>
      </c>
      <c r="C662" s="18" t="s">
        <v>853</v>
      </c>
      <c r="D662" s="18" t="s">
        <v>1153</v>
      </c>
    </row>
    <row r="663" spans="1:4" x14ac:dyDescent="0.2">
      <c r="A663" s="18" t="s">
        <v>854</v>
      </c>
      <c r="B663" s="18" t="s">
        <v>1331</v>
      </c>
      <c r="C663" s="18" t="s">
        <v>854</v>
      </c>
      <c r="D663" s="18" t="s">
        <v>1154</v>
      </c>
    </row>
    <row r="664" spans="1:4" x14ac:dyDescent="0.2">
      <c r="A664" s="18" t="s">
        <v>855</v>
      </c>
      <c r="B664" s="18" t="s">
        <v>1331</v>
      </c>
      <c r="C664" s="18" t="s">
        <v>855</v>
      </c>
      <c r="D664" s="18" t="s">
        <v>1155</v>
      </c>
    </row>
    <row r="665" spans="1:4" x14ac:dyDescent="0.2">
      <c r="A665" s="18" t="s">
        <v>856</v>
      </c>
      <c r="B665" s="18" t="s">
        <v>1331</v>
      </c>
      <c r="C665" s="18" t="s">
        <v>856</v>
      </c>
      <c r="D665" s="18" t="s">
        <v>1156</v>
      </c>
    </row>
    <row r="666" spans="1:4" x14ac:dyDescent="0.2">
      <c r="A666" s="18" t="s">
        <v>857</v>
      </c>
      <c r="B666" s="18" t="s">
        <v>1331</v>
      </c>
      <c r="C666" s="18" t="s">
        <v>857</v>
      </c>
      <c r="D666" s="18" t="s">
        <v>1157</v>
      </c>
    </row>
    <row r="667" spans="1:4" x14ac:dyDescent="0.2">
      <c r="A667" s="18" t="s">
        <v>858</v>
      </c>
      <c r="B667" s="18" t="s">
        <v>1331</v>
      </c>
      <c r="C667" s="18" t="s">
        <v>858</v>
      </c>
      <c r="D667" s="18" t="s">
        <v>1158</v>
      </c>
    </row>
    <row r="668" spans="1:4" x14ac:dyDescent="0.2">
      <c r="A668" s="18" t="s">
        <v>859</v>
      </c>
      <c r="B668" s="18" t="s">
        <v>1331</v>
      </c>
      <c r="C668" s="18" t="s">
        <v>859</v>
      </c>
      <c r="D668" s="18" t="s">
        <v>1159</v>
      </c>
    </row>
    <row r="669" spans="1:4" x14ac:dyDescent="0.2">
      <c r="A669" s="18" t="s">
        <v>860</v>
      </c>
      <c r="B669" s="18" t="s">
        <v>1331</v>
      </c>
      <c r="C669" s="18" t="s">
        <v>860</v>
      </c>
      <c r="D669" s="18" t="s">
        <v>1160</v>
      </c>
    </row>
    <row r="670" spans="1:4" x14ac:dyDescent="0.2">
      <c r="A670" s="18" t="s">
        <v>861</v>
      </c>
      <c r="B670" s="18" t="s">
        <v>1331</v>
      </c>
      <c r="C670" s="18" t="s">
        <v>861</v>
      </c>
      <c r="D670" s="18" t="s">
        <v>1161</v>
      </c>
    </row>
    <row r="671" spans="1:4" x14ac:dyDescent="0.2">
      <c r="A671" s="18" t="s">
        <v>131</v>
      </c>
      <c r="B671" s="18" t="s">
        <v>1331</v>
      </c>
      <c r="C671" s="18" t="s">
        <v>131</v>
      </c>
      <c r="D671" s="18" t="s">
        <v>1162</v>
      </c>
    </row>
    <row r="672" spans="1:4" x14ac:dyDescent="0.2">
      <c r="A672" s="18" t="s">
        <v>862</v>
      </c>
      <c r="B672" s="18" t="s">
        <v>1331</v>
      </c>
      <c r="C672" s="18" t="s">
        <v>862</v>
      </c>
      <c r="D672" s="18" t="s">
        <v>1163</v>
      </c>
    </row>
    <row r="673" spans="1:4" x14ac:dyDescent="0.2">
      <c r="A673" s="18" t="s">
        <v>863</v>
      </c>
      <c r="B673" s="18" t="s">
        <v>1331</v>
      </c>
      <c r="C673" s="18" t="s">
        <v>863</v>
      </c>
      <c r="D673" s="18" t="s">
        <v>1164</v>
      </c>
    </row>
    <row r="674" spans="1:4" x14ac:dyDescent="0.2">
      <c r="A674" s="18" t="s">
        <v>864</v>
      </c>
      <c r="B674" s="18" t="s">
        <v>1331</v>
      </c>
      <c r="C674" s="18" t="s">
        <v>864</v>
      </c>
      <c r="D674" s="18" t="s">
        <v>1165</v>
      </c>
    </row>
    <row r="675" spans="1:4" x14ac:dyDescent="0.2">
      <c r="A675" s="18" t="s">
        <v>865</v>
      </c>
      <c r="B675" s="18" t="s">
        <v>1331</v>
      </c>
      <c r="C675" s="18" t="s">
        <v>865</v>
      </c>
      <c r="D675" s="18" t="s">
        <v>1166</v>
      </c>
    </row>
    <row r="676" spans="1:4" x14ac:dyDescent="0.2">
      <c r="A676" s="18" t="s">
        <v>866</v>
      </c>
      <c r="B676" s="18" t="s">
        <v>1331</v>
      </c>
      <c r="C676" s="18" t="s">
        <v>866</v>
      </c>
      <c r="D676" s="18" t="s">
        <v>1167</v>
      </c>
    </row>
    <row r="677" spans="1:4" x14ac:dyDescent="0.2">
      <c r="A677" s="18" t="s">
        <v>867</v>
      </c>
      <c r="B677" s="18" t="s">
        <v>1331</v>
      </c>
      <c r="C677" s="18" t="s">
        <v>867</v>
      </c>
      <c r="D677" s="18" t="s">
        <v>1168</v>
      </c>
    </row>
    <row r="678" spans="1:4" x14ac:dyDescent="0.2">
      <c r="A678" s="18" t="s">
        <v>868</v>
      </c>
      <c r="B678" s="18" t="s">
        <v>1331</v>
      </c>
      <c r="C678" s="18" t="s">
        <v>868</v>
      </c>
      <c r="D678" s="18" t="s">
        <v>1169</v>
      </c>
    </row>
    <row r="679" spans="1:4" x14ac:dyDescent="0.2">
      <c r="A679" s="18" t="s">
        <v>869</v>
      </c>
      <c r="B679" s="18" t="s">
        <v>1331</v>
      </c>
      <c r="C679" s="18" t="s">
        <v>869</v>
      </c>
      <c r="D679" s="18" t="s">
        <v>1170</v>
      </c>
    </row>
    <row r="680" spans="1:4" x14ac:dyDescent="0.2">
      <c r="A680" s="18" t="s">
        <v>870</v>
      </c>
      <c r="B680" s="18" t="s">
        <v>1331</v>
      </c>
      <c r="C680" s="18" t="s">
        <v>870</v>
      </c>
      <c r="D680" s="18" t="s">
        <v>1171</v>
      </c>
    </row>
    <row r="681" spans="1:4" x14ac:dyDescent="0.2">
      <c r="A681" s="18" t="s">
        <v>871</v>
      </c>
      <c r="B681" s="18" t="s">
        <v>1331</v>
      </c>
      <c r="C681" s="18" t="s">
        <v>871</v>
      </c>
      <c r="D681" s="18" t="s">
        <v>1172</v>
      </c>
    </row>
    <row r="682" spans="1:4" x14ac:dyDescent="0.2">
      <c r="A682" s="18" t="s">
        <v>1059</v>
      </c>
      <c r="B682" s="18" t="s">
        <v>1331</v>
      </c>
      <c r="C682" s="18" t="s">
        <v>1059</v>
      </c>
      <c r="D682" s="18" t="s">
        <v>1173</v>
      </c>
    </row>
    <row r="683" spans="1:4" x14ac:dyDescent="0.2">
      <c r="A683" s="18" t="s">
        <v>1060</v>
      </c>
      <c r="B683" s="18" t="s">
        <v>1331</v>
      </c>
      <c r="C683" s="18" t="s">
        <v>1060</v>
      </c>
      <c r="D683" s="18" t="s">
        <v>1174</v>
      </c>
    </row>
    <row r="684" spans="1:4" x14ac:dyDescent="0.2">
      <c r="A684" s="18" t="s">
        <v>1061</v>
      </c>
      <c r="B684" s="18" t="s">
        <v>1331</v>
      </c>
      <c r="C684" s="18" t="s">
        <v>1061</v>
      </c>
      <c r="D684" s="18" t="s">
        <v>1175</v>
      </c>
    </row>
    <row r="685" spans="1:4" x14ac:dyDescent="0.2">
      <c r="A685" s="18" t="s">
        <v>1062</v>
      </c>
      <c r="B685" s="18" t="s">
        <v>1331</v>
      </c>
      <c r="C685" s="18" t="s">
        <v>1062</v>
      </c>
      <c r="D685" s="18" t="s">
        <v>1176</v>
      </c>
    </row>
    <row r="686" spans="1:4" x14ac:dyDescent="0.2">
      <c r="A686" s="18" t="s">
        <v>1063</v>
      </c>
      <c r="B686" s="18" t="s">
        <v>1331</v>
      </c>
      <c r="C686" s="18" t="s">
        <v>1063</v>
      </c>
      <c r="D686" s="18" t="s">
        <v>1177</v>
      </c>
    </row>
    <row r="687" spans="1:4" x14ac:dyDescent="0.2">
      <c r="A687" s="18" t="s">
        <v>612</v>
      </c>
      <c r="B687" s="18" t="s">
        <v>1331</v>
      </c>
      <c r="C687" s="18" t="s">
        <v>612</v>
      </c>
      <c r="D687" s="18" t="s">
        <v>1178</v>
      </c>
    </row>
    <row r="688" spans="1:4" x14ac:dyDescent="0.2">
      <c r="A688" s="18" t="s">
        <v>1064</v>
      </c>
      <c r="B688" s="18" t="s">
        <v>1331</v>
      </c>
      <c r="C688" s="18" t="s">
        <v>1064</v>
      </c>
      <c r="D688" s="18" t="s">
        <v>1179</v>
      </c>
    </row>
    <row r="689" spans="1:4" x14ac:dyDescent="0.2">
      <c r="A689" s="18" t="s">
        <v>1065</v>
      </c>
      <c r="B689" s="18" t="s">
        <v>1331</v>
      </c>
      <c r="C689" s="18" t="s">
        <v>1065</v>
      </c>
      <c r="D689" s="18" t="s">
        <v>1180</v>
      </c>
    </row>
    <row r="690" spans="1:4" x14ac:dyDescent="0.2">
      <c r="A690" s="18" t="s">
        <v>1066</v>
      </c>
      <c r="B690" s="18" t="s">
        <v>1331</v>
      </c>
      <c r="C690" s="18" t="s">
        <v>1066</v>
      </c>
      <c r="D690" s="18" t="s">
        <v>1181</v>
      </c>
    </row>
    <row r="691" spans="1:4" x14ac:dyDescent="0.2">
      <c r="A691" s="18" t="s">
        <v>1067</v>
      </c>
      <c r="B691" s="18" t="s">
        <v>1331</v>
      </c>
      <c r="C691" s="18" t="s">
        <v>1067</v>
      </c>
      <c r="D691" s="18" t="s">
        <v>1182</v>
      </c>
    </row>
    <row r="692" spans="1:4" x14ac:dyDescent="0.2">
      <c r="A692" s="18" t="s">
        <v>1068</v>
      </c>
      <c r="B692" s="18" t="s">
        <v>1331</v>
      </c>
      <c r="C692" s="18" t="s">
        <v>1068</v>
      </c>
      <c r="D692" s="18" t="s">
        <v>1183</v>
      </c>
    </row>
    <row r="693" spans="1:4" x14ac:dyDescent="0.2">
      <c r="A693" s="18" t="s">
        <v>428</v>
      </c>
      <c r="B693" s="18" t="s">
        <v>1331</v>
      </c>
      <c r="C693" s="18" t="s">
        <v>428</v>
      </c>
      <c r="D693" s="18" t="s">
        <v>1184</v>
      </c>
    </row>
    <row r="694" spans="1:4" x14ac:dyDescent="0.2">
      <c r="A694" s="18" t="s">
        <v>504</v>
      </c>
      <c r="B694" s="18" t="s">
        <v>1331</v>
      </c>
      <c r="C694" s="18" t="s">
        <v>504</v>
      </c>
      <c r="D694" s="18" t="s">
        <v>1185</v>
      </c>
    </row>
    <row r="695" spans="1:4" x14ac:dyDescent="0.2">
      <c r="A695" s="18" t="s">
        <v>1069</v>
      </c>
      <c r="B695" s="18" t="s">
        <v>1331</v>
      </c>
      <c r="C695" s="18" t="s">
        <v>1069</v>
      </c>
      <c r="D695" s="18" t="s">
        <v>1186</v>
      </c>
    </row>
    <row r="696" spans="1:4" x14ac:dyDescent="0.2">
      <c r="A696" s="18" t="s">
        <v>1070</v>
      </c>
      <c r="B696" s="18" t="s">
        <v>1331</v>
      </c>
      <c r="C696" s="18" t="s">
        <v>1070</v>
      </c>
      <c r="D696" s="18" t="s">
        <v>1187</v>
      </c>
    </row>
    <row r="697" spans="1:4" x14ac:dyDescent="0.2">
      <c r="A697" s="18" t="s">
        <v>1071</v>
      </c>
      <c r="B697" s="18" t="s">
        <v>1331</v>
      </c>
      <c r="C697" s="18" t="s">
        <v>1071</v>
      </c>
      <c r="D697" s="18" t="s">
        <v>1188</v>
      </c>
    </row>
    <row r="698" spans="1:4" x14ac:dyDescent="0.2">
      <c r="A698" s="18" t="s">
        <v>1072</v>
      </c>
      <c r="B698" s="18" t="s">
        <v>1331</v>
      </c>
      <c r="C698" s="18" t="s">
        <v>1072</v>
      </c>
      <c r="D698" s="18" t="s">
        <v>1189</v>
      </c>
    </row>
    <row r="699" spans="1:4" x14ac:dyDescent="0.2">
      <c r="A699" s="18" t="s">
        <v>1073</v>
      </c>
      <c r="B699" s="18" t="s">
        <v>1331</v>
      </c>
      <c r="C699" s="18" t="s">
        <v>1073</v>
      </c>
      <c r="D699" s="18" t="s">
        <v>1190</v>
      </c>
    </row>
    <row r="700" spans="1:4" x14ac:dyDescent="0.2">
      <c r="A700" s="18" t="s">
        <v>1074</v>
      </c>
      <c r="B700" s="18" t="s">
        <v>1331</v>
      </c>
      <c r="C700" s="18" t="s">
        <v>1074</v>
      </c>
      <c r="D700" s="18" t="s">
        <v>1191</v>
      </c>
    </row>
    <row r="701" spans="1:4" x14ac:dyDescent="0.2">
      <c r="A701" s="18" t="s">
        <v>1075</v>
      </c>
      <c r="B701" s="18" t="s">
        <v>1331</v>
      </c>
      <c r="C701" s="18" t="s">
        <v>1075</v>
      </c>
      <c r="D701" s="18" t="s">
        <v>1192</v>
      </c>
    </row>
    <row r="702" spans="1:4" x14ac:dyDescent="0.2">
      <c r="A702" s="18" t="s">
        <v>1076</v>
      </c>
      <c r="B702" s="18" t="s">
        <v>1331</v>
      </c>
      <c r="C702" s="18" t="s">
        <v>1076</v>
      </c>
      <c r="D702" s="18" t="s">
        <v>1193</v>
      </c>
    </row>
    <row r="703" spans="1:4" x14ac:dyDescent="0.2">
      <c r="A703" s="18" t="s">
        <v>1077</v>
      </c>
      <c r="B703" s="18" t="s">
        <v>1331</v>
      </c>
      <c r="C703" s="18" t="s">
        <v>1077</v>
      </c>
      <c r="D703" s="18" t="s">
        <v>872</v>
      </c>
    </row>
    <row r="704" spans="1:4" x14ac:dyDescent="0.2">
      <c r="A704" s="18" t="s">
        <v>1078</v>
      </c>
      <c r="B704" s="18" t="s">
        <v>1331</v>
      </c>
      <c r="C704" s="18" t="s">
        <v>1078</v>
      </c>
      <c r="D704" s="18" t="s">
        <v>873</v>
      </c>
    </row>
    <row r="705" spans="1:4" x14ac:dyDescent="0.2">
      <c r="A705" s="18" t="s">
        <v>386</v>
      </c>
      <c r="B705" s="18" t="s">
        <v>1331</v>
      </c>
      <c r="C705" s="18" t="s">
        <v>386</v>
      </c>
      <c r="D705" s="18" t="s">
        <v>874</v>
      </c>
    </row>
    <row r="706" spans="1:4" x14ac:dyDescent="0.2">
      <c r="A706" s="18" t="s">
        <v>1079</v>
      </c>
      <c r="B706" s="18" t="s">
        <v>1331</v>
      </c>
      <c r="C706" s="18" t="s">
        <v>1079</v>
      </c>
      <c r="D706" s="18" t="s">
        <v>875</v>
      </c>
    </row>
    <row r="707" spans="1:4" x14ac:dyDescent="0.2">
      <c r="A707" s="18" t="s">
        <v>1080</v>
      </c>
      <c r="B707" s="18" t="s">
        <v>1331</v>
      </c>
      <c r="C707" s="18" t="s">
        <v>1080</v>
      </c>
      <c r="D707" s="18" t="s">
        <v>876</v>
      </c>
    </row>
    <row r="708" spans="1:4" x14ac:dyDescent="0.2">
      <c r="A708" s="18" t="s">
        <v>1081</v>
      </c>
      <c r="B708" s="18" t="s">
        <v>1331</v>
      </c>
      <c r="C708" s="18" t="s">
        <v>1081</v>
      </c>
      <c r="D708" s="18" t="s">
        <v>877</v>
      </c>
    </row>
    <row r="709" spans="1:4" x14ac:dyDescent="0.2">
      <c r="A709" s="18" t="s">
        <v>1082</v>
      </c>
      <c r="B709" s="18" t="s">
        <v>1331</v>
      </c>
      <c r="C709" s="18" t="s">
        <v>1082</v>
      </c>
      <c r="D709" s="18" t="s">
        <v>878</v>
      </c>
    </row>
    <row r="710" spans="1:4" x14ac:dyDescent="0.2">
      <c r="A710" s="18" t="s">
        <v>1083</v>
      </c>
      <c r="B710" s="18" t="s">
        <v>1331</v>
      </c>
      <c r="C710" s="18" t="s">
        <v>1083</v>
      </c>
      <c r="D710" s="18" t="s">
        <v>879</v>
      </c>
    </row>
    <row r="711" spans="1:4" x14ac:dyDescent="0.2">
      <c r="A711" s="18" t="s">
        <v>1084</v>
      </c>
      <c r="B711" s="18" t="s">
        <v>1331</v>
      </c>
      <c r="C711" s="18" t="s">
        <v>1084</v>
      </c>
      <c r="D711" s="18" t="s">
        <v>880</v>
      </c>
    </row>
    <row r="712" spans="1:4" x14ac:dyDescent="0.2">
      <c r="A712" s="18" t="s">
        <v>1085</v>
      </c>
      <c r="B712" s="18" t="s">
        <v>1331</v>
      </c>
      <c r="C712" s="18" t="s">
        <v>1085</v>
      </c>
      <c r="D712" s="18" t="s">
        <v>881</v>
      </c>
    </row>
    <row r="713" spans="1:4" x14ac:dyDescent="0.2">
      <c r="A713" s="18" t="s">
        <v>1086</v>
      </c>
      <c r="B713" s="18" t="s">
        <v>1331</v>
      </c>
      <c r="C713" s="18" t="s">
        <v>1086</v>
      </c>
      <c r="D713" s="18" t="s">
        <v>882</v>
      </c>
    </row>
    <row r="714" spans="1:4" x14ac:dyDescent="0.2">
      <c r="A714" s="18" t="s">
        <v>1087</v>
      </c>
      <c r="B714" s="18" t="s">
        <v>1331</v>
      </c>
      <c r="C714" s="18" t="s">
        <v>1087</v>
      </c>
      <c r="D714" s="18" t="s">
        <v>883</v>
      </c>
    </row>
    <row r="715" spans="1:4" x14ac:dyDescent="0.2">
      <c r="A715" s="18" t="s">
        <v>1088</v>
      </c>
      <c r="B715" s="18" t="s">
        <v>1331</v>
      </c>
      <c r="C715" s="18" t="s">
        <v>1088</v>
      </c>
      <c r="D715" s="18" t="s">
        <v>884</v>
      </c>
    </row>
    <row r="716" spans="1:4" x14ac:dyDescent="0.2">
      <c r="A716" s="18" t="s">
        <v>1089</v>
      </c>
      <c r="B716" s="18" t="s">
        <v>1331</v>
      </c>
      <c r="C716" s="18" t="s">
        <v>1089</v>
      </c>
      <c r="D716" s="18" t="s">
        <v>885</v>
      </c>
    </row>
    <row r="717" spans="1:4" x14ac:dyDescent="0.2">
      <c r="A717" s="18" t="s">
        <v>1090</v>
      </c>
      <c r="B717" s="18" t="s">
        <v>1331</v>
      </c>
      <c r="C717" s="18" t="s">
        <v>1090</v>
      </c>
      <c r="D717" s="18" t="s">
        <v>886</v>
      </c>
    </row>
    <row r="718" spans="1:4" x14ac:dyDescent="0.2">
      <c r="A718" s="18" t="s">
        <v>1091</v>
      </c>
      <c r="B718" s="18" t="s">
        <v>1331</v>
      </c>
      <c r="C718" s="18" t="s">
        <v>1091</v>
      </c>
      <c r="D718" s="18" t="s">
        <v>887</v>
      </c>
    </row>
    <row r="719" spans="1:4" x14ac:dyDescent="0.2">
      <c r="A719" s="18" t="s">
        <v>1092</v>
      </c>
      <c r="B719" s="18" t="s">
        <v>1331</v>
      </c>
      <c r="C719" s="18" t="s">
        <v>1092</v>
      </c>
      <c r="D719" s="18" t="s">
        <v>888</v>
      </c>
    </row>
    <row r="720" spans="1:4" x14ac:dyDescent="0.2">
      <c r="A720" s="18" t="s">
        <v>1093</v>
      </c>
      <c r="B720" s="18" t="s">
        <v>1331</v>
      </c>
      <c r="C720" s="18" t="s">
        <v>1093</v>
      </c>
      <c r="D720" s="18" t="s">
        <v>889</v>
      </c>
    </row>
    <row r="721" spans="1:4" x14ac:dyDescent="0.2">
      <c r="A721" s="18" t="s">
        <v>1094</v>
      </c>
      <c r="B721" s="18" t="s">
        <v>1331</v>
      </c>
      <c r="C721" s="18" t="s">
        <v>1094</v>
      </c>
      <c r="D721" s="18" t="s">
        <v>890</v>
      </c>
    </row>
    <row r="722" spans="1:4" x14ac:dyDescent="0.2">
      <c r="A722" s="18" t="s">
        <v>1095</v>
      </c>
      <c r="B722" s="18" t="s">
        <v>1331</v>
      </c>
      <c r="C722" s="18" t="s">
        <v>1095</v>
      </c>
      <c r="D722" s="18" t="s">
        <v>891</v>
      </c>
    </row>
    <row r="723" spans="1:4" x14ac:dyDescent="0.2">
      <c r="A723" s="18" t="s">
        <v>1096</v>
      </c>
      <c r="B723" s="18" t="s">
        <v>1331</v>
      </c>
      <c r="C723" s="18" t="s">
        <v>1096</v>
      </c>
      <c r="D723" s="18" t="s">
        <v>892</v>
      </c>
    </row>
    <row r="724" spans="1:4" x14ac:dyDescent="0.2">
      <c r="A724" s="18" t="s">
        <v>1097</v>
      </c>
      <c r="B724" s="18" t="s">
        <v>1331</v>
      </c>
      <c r="C724" s="18" t="s">
        <v>1097</v>
      </c>
      <c r="D724" s="18" t="s">
        <v>893</v>
      </c>
    </row>
    <row r="725" spans="1:4" x14ac:dyDescent="0.2">
      <c r="A725" s="18" t="s">
        <v>1098</v>
      </c>
      <c r="B725" s="18" t="s">
        <v>1331</v>
      </c>
      <c r="C725" s="18" t="s">
        <v>1098</v>
      </c>
      <c r="D725" s="18" t="s">
        <v>894</v>
      </c>
    </row>
    <row r="726" spans="1:4" x14ac:dyDescent="0.2">
      <c r="A726" s="18" t="s">
        <v>1099</v>
      </c>
      <c r="B726" s="18" t="s">
        <v>1331</v>
      </c>
      <c r="C726" s="18" t="s">
        <v>1099</v>
      </c>
      <c r="D726" s="18" t="s">
        <v>895</v>
      </c>
    </row>
    <row r="727" spans="1:4" x14ac:dyDescent="0.2">
      <c r="A727" s="18" t="s">
        <v>1100</v>
      </c>
      <c r="B727" s="18" t="s">
        <v>1331</v>
      </c>
      <c r="C727" s="18" t="s">
        <v>1100</v>
      </c>
      <c r="D727" s="18" t="s">
        <v>896</v>
      </c>
    </row>
    <row r="728" spans="1:4" x14ac:dyDescent="0.2">
      <c r="A728" s="18" t="s">
        <v>1101</v>
      </c>
      <c r="B728" s="18" t="s">
        <v>1331</v>
      </c>
      <c r="C728" s="18" t="s">
        <v>1101</v>
      </c>
      <c r="D728" s="18" t="s">
        <v>897</v>
      </c>
    </row>
    <row r="729" spans="1:4" x14ac:dyDescent="0.2">
      <c r="A729" s="18" t="s">
        <v>1102</v>
      </c>
      <c r="B729" s="18" t="s">
        <v>1331</v>
      </c>
      <c r="C729" s="18" t="s">
        <v>1102</v>
      </c>
      <c r="D729" s="18" t="s">
        <v>898</v>
      </c>
    </row>
    <row r="730" spans="1:4" x14ac:dyDescent="0.2">
      <c r="A730" s="18" t="s">
        <v>1103</v>
      </c>
      <c r="B730" s="18" t="s">
        <v>1331</v>
      </c>
      <c r="C730" s="18" t="s">
        <v>1103</v>
      </c>
      <c r="D730" s="18" t="s">
        <v>899</v>
      </c>
    </row>
    <row r="731" spans="1:4" x14ac:dyDescent="0.2">
      <c r="A731" s="18" t="s">
        <v>1104</v>
      </c>
      <c r="B731" s="18" t="s">
        <v>1331</v>
      </c>
      <c r="C731" s="18" t="s">
        <v>1104</v>
      </c>
      <c r="D731" s="18" t="s">
        <v>900</v>
      </c>
    </row>
    <row r="732" spans="1:4" x14ac:dyDescent="0.2">
      <c r="A732" s="18" t="s">
        <v>1105</v>
      </c>
      <c r="B732" s="18" t="s">
        <v>1331</v>
      </c>
      <c r="C732" s="18" t="s">
        <v>1105</v>
      </c>
      <c r="D732" s="18" t="s">
        <v>901</v>
      </c>
    </row>
    <row r="733" spans="1:4" x14ac:dyDescent="0.2">
      <c r="A733" s="18" t="s">
        <v>1106</v>
      </c>
      <c r="B733" s="18" t="s">
        <v>1331</v>
      </c>
      <c r="C733" s="18" t="s">
        <v>1106</v>
      </c>
      <c r="D733" s="18" t="s">
        <v>902</v>
      </c>
    </row>
    <row r="734" spans="1:4" x14ac:dyDescent="0.2">
      <c r="A734" s="18" t="s">
        <v>1107</v>
      </c>
      <c r="B734" s="18" t="s">
        <v>1331</v>
      </c>
      <c r="C734" s="18" t="s">
        <v>1107</v>
      </c>
      <c r="D734" s="18" t="s">
        <v>903</v>
      </c>
    </row>
    <row r="735" spans="1:4" x14ac:dyDescent="0.2">
      <c r="A735" s="18" t="s">
        <v>1108</v>
      </c>
      <c r="B735" s="18" t="s">
        <v>1331</v>
      </c>
      <c r="C735" s="18" t="s">
        <v>1108</v>
      </c>
      <c r="D735" s="18" t="s">
        <v>904</v>
      </c>
    </row>
    <row r="736" spans="1:4" x14ac:dyDescent="0.2">
      <c r="A736" s="18" t="s">
        <v>1109</v>
      </c>
      <c r="B736" s="18" t="s">
        <v>1331</v>
      </c>
      <c r="C736" s="18" t="s">
        <v>1109</v>
      </c>
      <c r="D736" s="18" t="s">
        <v>905</v>
      </c>
    </row>
    <row r="737" spans="1:4" x14ac:dyDescent="0.2">
      <c r="A737" s="18" t="s">
        <v>1110</v>
      </c>
      <c r="B737" s="18" t="s">
        <v>1331</v>
      </c>
      <c r="C737" s="18" t="s">
        <v>1110</v>
      </c>
      <c r="D737" s="18" t="s">
        <v>906</v>
      </c>
    </row>
    <row r="738" spans="1:4" x14ac:dyDescent="0.2">
      <c r="A738" s="18" t="s">
        <v>1111</v>
      </c>
      <c r="B738" s="18" t="s">
        <v>1331</v>
      </c>
      <c r="C738" s="18" t="s">
        <v>1111</v>
      </c>
      <c r="D738" s="18" t="s">
        <v>907</v>
      </c>
    </row>
    <row r="739" spans="1:4" x14ac:dyDescent="0.2">
      <c r="A739" s="18" t="s">
        <v>1112</v>
      </c>
      <c r="B739" s="18" t="s">
        <v>1331</v>
      </c>
      <c r="C739" s="18" t="s">
        <v>1112</v>
      </c>
      <c r="D739" s="18" t="s">
        <v>908</v>
      </c>
    </row>
    <row r="740" spans="1:4" x14ac:dyDescent="0.2">
      <c r="A740" s="18" t="s">
        <v>1113</v>
      </c>
      <c r="B740" s="18" t="s">
        <v>1331</v>
      </c>
      <c r="C740" s="18" t="s">
        <v>1113</v>
      </c>
      <c r="D740" s="18" t="s">
        <v>909</v>
      </c>
    </row>
    <row r="741" spans="1:4" x14ac:dyDescent="0.2">
      <c r="A741" s="18" t="s">
        <v>1114</v>
      </c>
      <c r="B741" s="18" t="s">
        <v>1331</v>
      </c>
      <c r="C741" s="18" t="s">
        <v>1114</v>
      </c>
      <c r="D741" s="18" t="s">
        <v>910</v>
      </c>
    </row>
    <row r="742" spans="1:4" x14ac:dyDescent="0.2">
      <c r="A742" s="18" t="s">
        <v>1115</v>
      </c>
      <c r="B742" s="18" t="s">
        <v>1331</v>
      </c>
      <c r="C742" s="18" t="s">
        <v>1115</v>
      </c>
      <c r="D742" s="18" t="s">
        <v>911</v>
      </c>
    </row>
    <row r="743" spans="1:4" x14ac:dyDescent="0.2">
      <c r="A743" s="18" t="s">
        <v>1116</v>
      </c>
      <c r="B743" s="18" t="s">
        <v>1331</v>
      </c>
      <c r="C743" s="18" t="s">
        <v>1116</v>
      </c>
      <c r="D743" s="18" t="s">
        <v>912</v>
      </c>
    </row>
    <row r="744" spans="1:4" x14ac:dyDescent="0.2">
      <c r="A744" s="18" t="s">
        <v>1117</v>
      </c>
      <c r="B744" s="18" t="s">
        <v>1331</v>
      </c>
      <c r="C744" s="18" t="s">
        <v>1117</v>
      </c>
      <c r="D744" s="18" t="s">
        <v>913</v>
      </c>
    </row>
    <row r="745" spans="1:4" x14ac:dyDescent="0.2">
      <c r="A745" s="18" t="s">
        <v>1118</v>
      </c>
      <c r="B745" s="18" t="s">
        <v>1331</v>
      </c>
      <c r="C745" s="18" t="s">
        <v>1118</v>
      </c>
      <c r="D745" s="18" t="s">
        <v>914</v>
      </c>
    </row>
    <row r="746" spans="1:4" x14ac:dyDescent="0.2">
      <c r="A746" s="18" t="s">
        <v>1119</v>
      </c>
      <c r="B746" s="18" t="s">
        <v>1331</v>
      </c>
      <c r="C746" s="18" t="s">
        <v>1119</v>
      </c>
      <c r="D746" s="18" t="s">
        <v>915</v>
      </c>
    </row>
    <row r="747" spans="1:4" x14ac:dyDescent="0.2">
      <c r="A747" s="18" t="s">
        <v>1120</v>
      </c>
      <c r="B747" s="18" t="s">
        <v>1331</v>
      </c>
      <c r="C747" s="18" t="s">
        <v>1120</v>
      </c>
      <c r="D747" s="18" t="s">
        <v>916</v>
      </c>
    </row>
    <row r="748" spans="1:4" x14ac:dyDescent="0.2">
      <c r="A748" s="18" t="s">
        <v>1121</v>
      </c>
      <c r="B748" s="18" t="s">
        <v>1331</v>
      </c>
      <c r="C748" s="18" t="s">
        <v>1121</v>
      </c>
      <c r="D748" s="18" t="s">
        <v>917</v>
      </c>
    </row>
    <row r="749" spans="1:4" x14ac:dyDescent="0.2">
      <c r="A749" s="18" t="s">
        <v>1122</v>
      </c>
      <c r="B749" s="18" t="s">
        <v>1331</v>
      </c>
      <c r="C749" s="18" t="s">
        <v>1122</v>
      </c>
      <c r="D749" s="18" t="s">
        <v>918</v>
      </c>
    </row>
    <row r="750" spans="1:4" x14ac:dyDescent="0.2">
      <c r="A750" s="18" t="s">
        <v>1123</v>
      </c>
      <c r="B750" s="18" t="s">
        <v>1331</v>
      </c>
      <c r="C750" s="18" t="s">
        <v>1123</v>
      </c>
      <c r="D750" s="18" t="s">
        <v>919</v>
      </c>
    </row>
    <row r="751" spans="1:4" x14ac:dyDescent="0.2">
      <c r="A751" s="18" t="s">
        <v>1124</v>
      </c>
      <c r="B751" s="18" t="s">
        <v>1331</v>
      </c>
      <c r="C751" s="18" t="s">
        <v>1124</v>
      </c>
      <c r="D751" s="18" t="s">
        <v>920</v>
      </c>
    </row>
    <row r="752" spans="1:4" x14ac:dyDescent="0.2">
      <c r="A752" s="18" t="s">
        <v>1125</v>
      </c>
      <c r="B752" s="18" t="s">
        <v>1331</v>
      </c>
      <c r="C752" s="18" t="s">
        <v>1125</v>
      </c>
      <c r="D752" s="18" t="s">
        <v>921</v>
      </c>
    </row>
    <row r="753" spans="1:4" x14ac:dyDescent="0.2">
      <c r="A753" s="18" t="s">
        <v>1126</v>
      </c>
      <c r="B753" s="18" t="s">
        <v>1331</v>
      </c>
      <c r="C753" s="18" t="s">
        <v>1126</v>
      </c>
      <c r="D753" s="18" t="s">
        <v>922</v>
      </c>
    </row>
    <row r="754" spans="1:4" x14ac:dyDescent="0.2">
      <c r="A754" s="18" t="s">
        <v>1127</v>
      </c>
      <c r="B754" s="18" t="s">
        <v>1331</v>
      </c>
      <c r="C754" s="18" t="s">
        <v>1127</v>
      </c>
      <c r="D754" s="18" t="s">
        <v>923</v>
      </c>
    </row>
    <row r="755" spans="1:4" x14ac:dyDescent="0.2">
      <c r="A755" s="18" t="s">
        <v>1128</v>
      </c>
      <c r="B755" s="18" t="s">
        <v>1331</v>
      </c>
      <c r="C755" s="18" t="s">
        <v>1128</v>
      </c>
      <c r="D755" s="18" t="s">
        <v>924</v>
      </c>
    </row>
    <row r="756" spans="1:4" x14ac:dyDescent="0.2">
      <c r="A756" s="18" t="s">
        <v>1129</v>
      </c>
      <c r="B756" s="18" t="s">
        <v>1331</v>
      </c>
      <c r="C756" s="18" t="s">
        <v>1129</v>
      </c>
      <c r="D756" s="18" t="s">
        <v>925</v>
      </c>
    </row>
    <row r="757" spans="1:4" x14ac:dyDescent="0.2">
      <c r="A757" s="18" t="s">
        <v>718</v>
      </c>
      <c r="B757" s="18" t="s">
        <v>1331</v>
      </c>
      <c r="C757" s="18" t="s">
        <v>718</v>
      </c>
      <c r="D757" s="18" t="s">
        <v>926</v>
      </c>
    </row>
    <row r="758" spans="1:4" x14ac:dyDescent="0.2">
      <c r="A758" s="18" t="s">
        <v>1130</v>
      </c>
      <c r="B758" s="18" t="s">
        <v>1331</v>
      </c>
      <c r="C758" s="18" t="s">
        <v>1130</v>
      </c>
      <c r="D758" s="18" t="s">
        <v>927</v>
      </c>
    </row>
    <row r="759" spans="1:4" x14ac:dyDescent="0.2">
      <c r="A759" s="18" t="s">
        <v>1131</v>
      </c>
      <c r="B759" s="18" t="s">
        <v>1331</v>
      </c>
      <c r="C759" s="18" t="s">
        <v>1131</v>
      </c>
      <c r="D759" s="18" t="s">
        <v>928</v>
      </c>
    </row>
    <row r="760" spans="1:4" x14ac:dyDescent="0.2">
      <c r="A760" s="18" t="s">
        <v>1132</v>
      </c>
      <c r="B760" s="18" t="s">
        <v>1331</v>
      </c>
      <c r="C760" s="18" t="s">
        <v>1132</v>
      </c>
      <c r="D760" s="18" t="s">
        <v>929</v>
      </c>
    </row>
    <row r="761" spans="1:4" x14ac:dyDescent="0.2">
      <c r="A761" s="18" t="s">
        <v>1133</v>
      </c>
      <c r="B761" s="18" t="s">
        <v>1331</v>
      </c>
      <c r="C761" s="18" t="s">
        <v>1133</v>
      </c>
      <c r="D761" s="18" t="s">
        <v>930</v>
      </c>
    </row>
    <row r="762" spans="1:4" x14ac:dyDescent="0.2">
      <c r="A762" s="18" t="s">
        <v>1134</v>
      </c>
      <c r="B762" s="18" t="s">
        <v>1331</v>
      </c>
      <c r="C762" s="18" t="s">
        <v>1134</v>
      </c>
      <c r="D762" s="18" t="s">
        <v>931</v>
      </c>
    </row>
    <row r="763" spans="1:4" x14ac:dyDescent="0.2">
      <c r="A763" s="18" t="s">
        <v>1135</v>
      </c>
      <c r="B763" s="18" t="s">
        <v>1331</v>
      </c>
      <c r="C763" s="18" t="s">
        <v>1135</v>
      </c>
      <c r="D763" s="18" t="s">
        <v>932</v>
      </c>
    </row>
    <row r="764" spans="1:4" x14ac:dyDescent="0.2">
      <c r="A764" s="18" t="s">
        <v>1136</v>
      </c>
      <c r="B764" s="18" t="s">
        <v>1331</v>
      </c>
      <c r="C764" s="18" t="s">
        <v>1136</v>
      </c>
      <c r="D764" s="18" t="s">
        <v>933</v>
      </c>
    </row>
    <row r="765" spans="1:4" x14ac:dyDescent="0.2">
      <c r="A765" s="18" t="s">
        <v>1137</v>
      </c>
      <c r="B765" s="18" t="s">
        <v>1331</v>
      </c>
      <c r="C765" s="18" t="s">
        <v>1137</v>
      </c>
      <c r="D765" s="18" t="s">
        <v>934</v>
      </c>
    </row>
    <row r="766" spans="1:4" x14ac:dyDescent="0.2">
      <c r="A766" s="18" t="s">
        <v>1138</v>
      </c>
      <c r="B766" s="18" t="s">
        <v>1331</v>
      </c>
      <c r="C766" s="18" t="s">
        <v>1138</v>
      </c>
      <c r="D766" s="18" t="s">
        <v>935</v>
      </c>
    </row>
    <row r="767" spans="1:4" x14ac:dyDescent="0.2">
      <c r="A767" s="18" t="s">
        <v>1139</v>
      </c>
      <c r="B767" s="18" t="s">
        <v>1331</v>
      </c>
      <c r="C767" s="18" t="s">
        <v>1139</v>
      </c>
      <c r="D767" s="18" t="s">
        <v>936</v>
      </c>
    </row>
    <row r="768" spans="1:4" x14ac:dyDescent="0.2">
      <c r="A768" s="18" t="s">
        <v>1140</v>
      </c>
      <c r="B768" s="18" t="s">
        <v>1331</v>
      </c>
      <c r="C768" s="18" t="s">
        <v>1140</v>
      </c>
      <c r="D768" s="18" t="s">
        <v>937</v>
      </c>
    </row>
    <row r="769" spans="1:4" x14ac:dyDescent="0.2">
      <c r="A769" s="18" t="s">
        <v>1141</v>
      </c>
      <c r="B769" s="18" t="s">
        <v>1331</v>
      </c>
      <c r="C769" s="18" t="s">
        <v>1141</v>
      </c>
      <c r="D769" s="18" t="s">
        <v>938</v>
      </c>
    </row>
    <row r="770" spans="1:4" x14ac:dyDescent="0.2">
      <c r="A770" s="18" t="s">
        <v>1142</v>
      </c>
      <c r="B770" s="18" t="s">
        <v>1331</v>
      </c>
      <c r="C770" s="18" t="s">
        <v>1142</v>
      </c>
      <c r="D770" s="18" t="s">
        <v>939</v>
      </c>
    </row>
    <row r="771" spans="1:4" x14ac:dyDescent="0.2">
      <c r="A771" s="18" t="s">
        <v>1143</v>
      </c>
      <c r="B771" s="18" t="s">
        <v>1331</v>
      </c>
      <c r="C771" s="18" t="s">
        <v>1143</v>
      </c>
      <c r="D771" s="18" t="s">
        <v>940</v>
      </c>
    </row>
    <row r="772" spans="1:4" x14ac:dyDescent="0.2">
      <c r="A772" s="18" t="s">
        <v>1144</v>
      </c>
      <c r="B772" s="18" t="s">
        <v>1331</v>
      </c>
      <c r="C772" s="18" t="s">
        <v>1144</v>
      </c>
      <c r="D772" s="18" t="s">
        <v>941</v>
      </c>
    </row>
    <row r="773" spans="1:4" x14ac:dyDescent="0.2">
      <c r="A773" s="18" t="s">
        <v>1145</v>
      </c>
      <c r="B773" s="18" t="s">
        <v>1331</v>
      </c>
      <c r="C773" s="18" t="s">
        <v>1145</v>
      </c>
      <c r="D773" s="18" t="s">
        <v>942</v>
      </c>
    </row>
    <row r="774" spans="1:4" x14ac:dyDescent="0.2">
      <c r="A774" s="18" t="s">
        <v>1146</v>
      </c>
      <c r="B774" s="18" t="s">
        <v>1331</v>
      </c>
      <c r="C774" s="18" t="s">
        <v>1146</v>
      </c>
      <c r="D774" s="18" t="s">
        <v>943</v>
      </c>
    </row>
    <row r="775" spans="1:4" x14ac:dyDescent="0.2">
      <c r="A775" s="18" t="s">
        <v>1147</v>
      </c>
      <c r="B775" s="18" t="s">
        <v>1331</v>
      </c>
      <c r="C775" s="18" t="s">
        <v>1147</v>
      </c>
      <c r="D775" s="18" t="s">
        <v>944</v>
      </c>
    </row>
    <row r="776" spans="1:4" x14ac:dyDescent="0.2">
      <c r="A776" s="18" t="s">
        <v>1148</v>
      </c>
      <c r="B776" s="18" t="s">
        <v>1331</v>
      </c>
      <c r="C776" s="18" t="s">
        <v>1148</v>
      </c>
      <c r="D776" s="18" t="s">
        <v>945</v>
      </c>
    </row>
    <row r="777" spans="1:4" x14ac:dyDescent="0.2">
      <c r="A777" s="18" t="s">
        <v>1149</v>
      </c>
      <c r="B777" s="18" t="s">
        <v>1331</v>
      </c>
      <c r="C777" s="18" t="s">
        <v>1149</v>
      </c>
      <c r="D777" s="18" t="s">
        <v>946</v>
      </c>
    </row>
    <row r="778" spans="1:4" x14ac:dyDescent="0.2">
      <c r="A778" s="18" t="s">
        <v>1150</v>
      </c>
      <c r="B778" s="18" t="s">
        <v>1331</v>
      </c>
      <c r="C778" s="18" t="s">
        <v>1150</v>
      </c>
      <c r="D778" s="18" t="s">
        <v>947</v>
      </c>
    </row>
    <row r="779" spans="1:4" x14ac:dyDescent="0.2">
      <c r="A779" s="18" t="s">
        <v>1151</v>
      </c>
      <c r="B779" s="18" t="s">
        <v>1331</v>
      </c>
      <c r="C779" s="18" t="s">
        <v>1151</v>
      </c>
      <c r="D779" s="18" t="s">
        <v>948</v>
      </c>
    </row>
    <row r="780" spans="1:4" x14ac:dyDescent="0.2">
      <c r="A780" s="18" t="s">
        <v>1152</v>
      </c>
      <c r="B780" s="18" t="s">
        <v>1331</v>
      </c>
      <c r="C780" s="18" t="s">
        <v>1152</v>
      </c>
      <c r="D780" s="18" t="s">
        <v>949</v>
      </c>
    </row>
    <row r="781" spans="1:4" x14ac:dyDescent="0.2">
      <c r="A781" s="18" t="s">
        <v>1153</v>
      </c>
      <c r="B781" s="18" t="s">
        <v>1331</v>
      </c>
      <c r="C781" s="18" t="s">
        <v>1153</v>
      </c>
      <c r="D781" s="18" t="s">
        <v>950</v>
      </c>
    </row>
    <row r="782" spans="1:4" x14ac:dyDescent="0.2">
      <c r="A782" s="18" t="s">
        <v>1154</v>
      </c>
      <c r="B782" s="18" t="s">
        <v>1331</v>
      </c>
      <c r="C782" s="18" t="s">
        <v>1154</v>
      </c>
      <c r="D782" s="18" t="s">
        <v>951</v>
      </c>
    </row>
    <row r="783" spans="1:4" x14ac:dyDescent="0.2">
      <c r="A783" s="18" t="s">
        <v>1155</v>
      </c>
      <c r="B783" s="18" t="s">
        <v>1331</v>
      </c>
      <c r="C783" s="18" t="s">
        <v>1155</v>
      </c>
      <c r="D783" s="18" t="s">
        <v>952</v>
      </c>
    </row>
    <row r="784" spans="1:4" x14ac:dyDescent="0.2">
      <c r="A784" s="18" t="s">
        <v>1156</v>
      </c>
      <c r="B784" s="18" t="s">
        <v>1331</v>
      </c>
      <c r="C784" s="18" t="s">
        <v>1156</v>
      </c>
      <c r="D784" s="18" t="s">
        <v>953</v>
      </c>
    </row>
    <row r="785" spans="1:4" x14ac:dyDescent="0.2">
      <c r="A785" s="18" t="s">
        <v>1157</v>
      </c>
      <c r="B785" s="18" t="s">
        <v>1331</v>
      </c>
      <c r="C785" s="18" t="s">
        <v>1157</v>
      </c>
      <c r="D785" s="18" t="s">
        <v>954</v>
      </c>
    </row>
    <row r="786" spans="1:4" x14ac:dyDescent="0.2">
      <c r="A786" s="18" t="s">
        <v>1158</v>
      </c>
      <c r="B786" s="18" t="s">
        <v>1331</v>
      </c>
      <c r="C786" s="18" t="s">
        <v>1158</v>
      </c>
      <c r="D786" s="18" t="s">
        <v>955</v>
      </c>
    </row>
    <row r="787" spans="1:4" x14ac:dyDescent="0.2">
      <c r="A787" s="18" t="s">
        <v>1159</v>
      </c>
      <c r="B787" s="18" t="s">
        <v>1331</v>
      </c>
      <c r="C787" s="18" t="s">
        <v>1159</v>
      </c>
      <c r="D787" s="18" t="s">
        <v>956</v>
      </c>
    </row>
    <row r="788" spans="1:4" x14ac:dyDescent="0.2">
      <c r="A788" s="18" t="s">
        <v>1160</v>
      </c>
      <c r="B788" s="18" t="s">
        <v>1331</v>
      </c>
      <c r="C788" s="18" t="s">
        <v>1160</v>
      </c>
      <c r="D788" s="18" t="s">
        <v>957</v>
      </c>
    </row>
    <row r="789" spans="1:4" x14ac:dyDescent="0.2">
      <c r="A789" s="18" t="s">
        <v>1161</v>
      </c>
      <c r="B789" s="18" t="s">
        <v>1331</v>
      </c>
      <c r="C789" s="18" t="s">
        <v>1161</v>
      </c>
      <c r="D789" s="18" t="s">
        <v>958</v>
      </c>
    </row>
    <row r="790" spans="1:4" x14ac:dyDescent="0.2">
      <c r="A790" s="18" t="s">
        <v>1162</v>
      </c>
      <c r="B790" s="18" t="s">
        <v>1331</v>
      </c>
      <c r="C790" s="18" t="s">
        <v>1162</v>
      </c>
      <c r="D790" s="18" t="s">
        <v>959</v>
      </c>
    </row>
    <row r="791" spans="1:4" x14ac:dyDescent="0.2">
      <c r="A791" s="18" t="s">
        <v>1163</v>
      </c>
      <c r="B791" s="18" t="s">
        <v>1331</v>
      </c>
      <c r="C791" s="18" t="s">
        <v>1163</v>
      </c>
      <c r="D791" s="18" t="s">
        <v>960</v>
      </c>
    </row>
    <row r="792" spans="1:4" x14ac:dyDescent="0.2">
      <c r="A792" s="18" t="s">
        <v>1164</v>
      </c>
      <c r="B792" s="18" t="s">
        <v>1331</v>
      </c>
      <c r="C792" s="18" t="s">
        <v>1164</v>
      </c>
      <c r="D792" s="18" t="s">
        <v>961</v>
      </c>
    </row>
    <row r="793" spans="1:4" x14ac:dyDescent="0.2">
      <c r="A793" s="18" t="s">
        <v>1165</v>
      </c>
      <c r="B793" s="18" t="s">
        <v>1331</v>
      </c>
      <c r="C793" s="18" t="s">
        <v>1165</v>
      </c>
      <c r="D793" s="18" t="s">
        <v>962</v>
      </c>
    </row>
    <row r="794" spans="1:4" x14ac:dyDescent="0.2">
      <c r="A794" s="18" t="s">
        <v>1166</v>
      </c>
      <c r="B794" s="18" t="s">
        <v>1331</v>
      </c>
      <c r="C794" s="18" t="s">
        <v>1166</v>
      </c>
      <c r="D794" s="18" t="s">
        <v>963</v>
      </c>
    </row>
    <row r="795" spans="1:4" x14ac:dyDescent="0.2">
      <c r="A795" s="18" t="s">
        <v>1167</v>
      </c>
      <c r="B795" s="18" t="s">
        <v>1331</v>
      </c>
      <c r="C795" s="18" t="s">
        <v>1167</v>
      </c>
      <c r="D795" s="18" t="s">
        <v>964</v>
      </c>
    </row>
    <row r="796" spans="1:4" x14ac:dyDescent="0.2">
      <c r="A796" s="18" t="s">
        <v>1168</v>
      </c>
      <c r="B796" s="18" t="s">
        <v>1331</v>
      </c>
      <c r="C796" s="18" t="s">
        <v>1168</v>
      </c>
      <c r="D796" s="18" t="s">
        <v>965</v>
      </c>
    </row>
    <row r="797" spans="1:4" x14ac:dyDescent="0.2">
      <c r="A797" s="18" t="s">
        <v>1169</v>
      </c>
      <c r="B797" s="18" t="s">
        <v>1331</v>
      </c>
      <c r="C797" s="18" t="s">
        <v>1169</v>
      </c>
      <c r="D797" s="18" t="s">
        <v>966</v>
      </c>
    </row>
    <row r="798" spans="1:4" x14ac:dyDescent="0.2">
      <c r="A798" s="18" t="s">
        <v>1170</v>
      </c>
      <c r="B798" s="18" t="s">
        <v>1331</v>
      </c>
      <c r="C798" s="18" t="s">
        <v>1170</v>
      </c>
      <c r="D798" s="18" t="s">
        <v>967</v>
      </c>
    </row>
    <row r="799" spans="1:4" x14ac:dyDescent="0.2">
      <c r="A799" s="18" t="s">
        <v>1171</v>
      </c>
      <c r="B799" s="18" t="s">
        <v>1331</v>
      </c>
      <c r="C799" s="18" t="s">
        <v>1171</v>
      </c>
      <c r="D799" s="18" t="s">
        <v>968</v>
      </c>
    </row>
    <row r="800" spans="1:4" x14ac:dyDescent="0.2">
      <c r="A800" s="18" t="s">
        <v>1172</v>
      </c>
      <c r="B800" s="18" t="s">
        <v>1331</v>
      </c>
      <c r="C800" s="18" t="s">
        <v>1172</v>
      </c>
      <c r="D800" s="18" t="s">
        <v>969</v>
      </c>
    </row>
    <row r="801" spans="1:4" x14ac:dyDescent="0.2">
      <c r="A801" s="18" t="s">
        <v>1173</v>
      </c>
      <c r="B801" s="18" t="s">
        <v>1331</v>
      </c>
      <c r="C801" s="18" t="s">
        <v>1173</v>
      </c>
      <c r="D801" s="18" t="s">
        <v>970</v>
      </c>
    </row>
    <row r="802" spans="1:4" x14ac:dyDescent="0.2">
      <c r="A802" s="18" t="s">
        <v>1174</v>
      </c>
      <c r="B802" s="18" t="s">
        <v>1331</v>
      </c>
      <c r="C802" s="18" t="s">
        <v>1174</v>
      </c>
      <c r="D802" s="18" t="s">
        <v>971</v>
      </c>
    </row>
    <row r="803" spans="1:4" x14ac:dyDescent="0.2">
      <c r="A803" s="18" t="s">
        <v>1175</v>
      </c>
      <c r="B803" s="18" t="s">
        <v>1331</v>
      </c>
      <c r="C803" s="18" t="s">
        <v>1175</v>
      </c>
      <c r="D803" s="18" t="s">
        <v>972</v>
      </c>
    </row>
    <row r="804" spans="1:4" x14ac:dyDescent="0.2">
      <c r="A804" s="18" t="s">
        <v>1176</v>
      </c>
      <c r="B804" s="18" t="s">
        <v>1331</v>
      </c>
      <c r="C804" s="18" t="s">
        <v>1176</v>
      </c>
      <c r="D804" s="18" t="s">
        <v>973</v>
      </c>
    </row>
    <row r="805" spans="1:4" x14ac:dyDescent="0.2">
      <c r="A805" s="18" t="s">
        <v>1177</v>
      </c>
      <c r="B805" s="18" t="s">
        <v>1331</v>
      </c>
      <c r="C805" s="18" t="s">
        <v>1177</v>
      </c>
      <c r="D805" s="18" t="s">
        <v>974</v>
      </c>
    </row>
    <row r="806" spans="1:4" x14ac:dyDescent="0.2">
      <c r="A806" s="18" t="s">
        <v>1178</v>
      </c>
      <c r="B806" s="18" t="s">
        <v>1331</v>
      </c>
      <c r="C806" s="18" t="s">
        <v>1178</v>
      </c>
      <c r="D806" s="18" t="s">
        <v>975</v>
      </c>
    </row>
    <row r="807" spans="1:4" x14ac:dyDescent="0.2">
      <c r="A807" s="18" t="s">
        <v>1179</v>
      </c>
      <c r="B807" s="18" t="s">
        <v>1331</v>
      </c>
      <c r="C807" s="18" t="s">
        <v>1179</v>
      </c>
      <c r="D807" s="18" t="s">
        <v>976</v>
      </c>
    </row>
    <row r="808" spans="1:4" x14ac:dyDescent="0.2">
      <c r="A808" s="18" t="s">
        <v>1180</v>
      </c>
      <c r="B808" s="18" t="s">
        <v>1331</v>
      </c>
      <c r="C808" s="18" t="s">
        <v>1180</v>
      </c>
      <c r="D808" s="18" t="s">
        <v>977</v>
      </c>
    </row>
    <row r="809" spans="1:4" x14ac:dyDescent="0.2">
      <c r="A809" s="18" t="s">
        <v>1181</v>
      </c>
      <c r="B809" s="18" t="s">
        <v>1331</v>
      </c>
      <c r="C809" s="18" t="s">
        <v>1181</v>
      </c>
      <c r="D809" s="18" t="s">
        <v>978</v>
      </c>
    </row>
    <row r="810" spans="1:4" x14ac:dyDescent="0.2">
      <c r="A810" s="18" t="s">
        <v>1182</v>
      </c>
      <c r="B810" s="18" t="s">
        <v>1331</v>
      </c>
      <c r="C810" s="18" t="s">
        <v>1182</v>
      </c>
      <c r="D810" s="18" t="s">
        <v>979</v>
      </c>
    </row>
    <row r="811" spans="1:4" x14ac:dyDescent="0.2">
      <c r="A811" s="18" t="s">
        <v>1183</v>
      </c>
      <c r="B811" s="18" t="s">
        <v>1331</v>
      </c>
      <c r="C811" s="18" t="s">
        <v>1183</v>
      </c>
      <c r="D811" s="18" t="s">
        <v>980</v>
      </c>
    </row>
    <row r="812" spans="1:4" x14ac:dyDescent="0.2">
      <c r="A812" s="18" t="s">
        <v>1184</v>
      </c>
      <c r="B812" s="18" t="s">
        <v>1331</v>
      </c>
      <c r="C812" s="18" t="s">
        <v>1184</v>
      </c>
      <c r="D812" s="18" t="s">
        <v>981</v>
      </c>
    </row>
    <row r="813" spans="1:4" x14ac:dyDescent="0.2">
      <c r="A813" s="18" t="s">
        <v>1185</v>
      </c>
      <c r="B813" s="18" t="s">
        <v>1331</v>
      </c>
      <c r="C813" s="18" t="s">
        <v>1185</v>
      </c>
      <c r="D813" s="18" t="s">
        <v>982</v>
      </c>
    </row>
    <row r="814" spans="1:4" x14ac:dyDescent="0.2">
      <c r="A814" s="18" t="s">
        <v>1186</v>
      </c>
      <c r="B814" s="18" t="s">
        <v>1331</v>
      </c>
      <c r="C814" s="18" t="s">
        <v>1186</v>
      </c>
      <c r="D814" s="18" t="s">
        <v>983</v>
      </c>
    </row>
    <row r="815" spans="1:4" x14ac:dyDescent="0.2">
      <c r="A815" s="18" t="s">
        <v>1187</v>
      </c>
      <c r="B815" s="18" t="s">
        <v>1331</v>
      </c>
      <c r="C815" s="18" t="s">
        <v>1187</v>
      </c>
      <c r="D815" s="18" t="s">
        <v>984</v>
      </c>
    </row>
    <row r="816" spans="1:4" x14ac:dyDescent="0.2">
      <c r="A816" s="18" t="s">
        <v>1188</v>
      </c>
      <c r="B816" s="18" t="s">
        <v>1331</v>
      </c>
      <c r="C816" s="18" t="s">
        <v>1188</v>
      </c>
      <c r="D816" s="18" t="s">
        <v>985</v>
      </c>
    </row>
    <row r="817" spans="1:4" x14ac:dyDescent="0.2">
      <c r="A817" s="18" t="s">
        <v>1189</v>
      </c>
      <c r="B817" s="18" t="s">
        <v>1331</v>
      </c>
      <c r="C817" s="18" t="s">
        <v>1189</v>
      </c>
      <c r="D817" s="18" t="s">
        <v>986</v>
      </c>
    </row>
    <row r="818" spans="1:4" x14ac:dyDescent="0.2">
      <c r="A818" s="18" t="s">
        <v>1190</v>
      </c>
      <c r="B818" s="18" t="s">
        <v>1331</v>
      </c>
      <c r="C818" s="18" t="s">
        <v>1190</v>
      </c>
      <c r="D818" s="18" t="s">
        <v>987</v>
      </c>
    </row>
    <row r="819" spans="1:4" x14ac:dyDescent="0.2">
      <c r="A819" s="18" t="s">
        <v>91</v>
      </c>
      <c r="B819" s="18" t="s">
        <v>1331</v>
      </c>
      <c r="C819" s="18" t="s">
        <v>91</v>
      </c>
      <c r="D819" s="18" t="s">
        <v>988</v>
      </c>
    </row>
    <row r="820" spans="1:4" x14ac:dyDescent="0.2">
      <c r="A820" s="18" t="s">
        <v>1191</v>
      </c>
      <c r="B820" s="18" t="s">
        <v>1331</v>
      </c>
      <c r="C820" s="18" t="s">
        <v>1191</v>
      </c>
      <c r="D820" s="18" t="s">
        <v>989</v>
      </c>
    </row>
    <row r="821" spans="1:4" x14ac:dyDescent="0.2">
      <c r="A821" s="18" t="s">
        <v>1192</v>
      </c>
      <c r="B821" s="18" t="s">
        <v>1331</v>
      </c>
      <c r="C821" s="18" t="s">
        <v>1192</v>
      </c>
      <c r="D821" s="18" t="s">
        <v>990</v>
      </c>
    </row>
    <row r="822" spans="1:4" x14ac:dyDescent="0.2">
      <c r="A822" s="18" t="s">
        <v>1193</v>
      </c>
      <c r="B822" s="18" t="s">
        <v>1331</v>
      </c>
      <c r="C822" s="18" t="s">
        <v>1193</v>
      </c>
      <c r="D822" s="18" t="s">
        <v>991</v>
      </c>
    </row>
    <row r="823" spans="1:4" x14ac:dyDescent="0.2">
      <c r="A823" s="18" t="s">
        <v>872</v>
      </c>
      <c r="B823" s="18" t="s">
        <v>1331</v>
      </c>
      <c r="C823" s="18" t="s">
        <v>872</v>
      </c>
      <c r="D823" s="18" t="s">
        <v>992</v>
      </c>
    </row>
    <row r="824" spans="1:4" x14ac:dyDescent="0.2">
      <c r="A824" s="18" t="s">
        <v>873</v>
      </c>
      <c r="B824" s="18" t="s">
        <v>1331</v>
      </c>
      <c r="C824" s="18" t="s">
        <v>873</v>
      </c>
      <c r="D824" s="18" t="s">
        <v>993</v>
      </c>
    </row>
    <row r="825" spans="1:4" x14ac:dyDescent="0.2">
      <c r="A825" s="18" t="s">
        <v>874</v>
      </c>
      <c r="B825" s="18" t="s">
        <v>1331</v>
      </c>
      <c r="C825" s="18" t="s">
        <v>874</v>
      </c>
      <c r="D825" s="18" t="s">
        <v>994</v>
      </c>
    </row>
    <row r="826" spans="1:4" x14ac:dyDescent="0.2">
      <c r="A826" s="18" t="s">
        <v>875</v>
      </c>
      <c r="B826" s="18" t="s">
        <v>1331</v>
      </c>
      <c r="C826" s="18" t="s">
        <v>875</v>
      </c>
      <c r="D826" s="18" t="s">
        <v>995</v>
      </c>
    </row>
    <row r="827" spans="1:4" x14ac:dyDescent="0.2">
      <c r="A827" s="18" t="s">
        <v>876</v>
      </c>
      <c r="B827" s="18" t="s">
        <v>1331</v>
      </c>
      <c r="C827" s="18" t="s">
        <v>876</v>
      </c>
      <c r="D827" s="18" t="s">
        <v>996</v>
      </c>
    </row>
    <row r="828" spans="1:4" x14ac:dyDescent="0.2">
      <c r="A828" s="18" t="s">
        <v>877</v>
      </c>
      <c r="B828" s="18" t="s">
        <v>1331</v>
      </c>
      <c r="C828" s="18" t="s">
        <v>877</v>
      </c>
      <c r="D828" s="18" t="s">
        <v>997</v>
      </c>
    </row>
    <row r="829" spans="1:4" x14ac:dyDescent="0.2">
      <c r="A829" s="18" t="s">
        <v>878</v>
      </c>
      <c r="B829" s="18" t="s">
        <v>1331</v>
      </c>
      <c r="C829" s="18" t="s">
        <v>878</v>
      </c>
      <c r="D829" s="18" t="s">
        <v>998</v>
      </c>
    </row>
    <row r="830" spans="1:4" x14ac:dyDescent="0.2">
      <c r="A830" s="18" t="s">
        <v>879</v>
      </c>
      <c r="B830" s="18" t="s">
        <v>1331</v>
      </c>
      <c r="C830" s="18" t="s">
        <v>879</v>
      </c>
      <c r="D830" s="18" t="s">
        <v>999</v>
      </c>
    </row>
    <row r="831" spans="1:4" x14ac:dyDescent="0.2">
      <c r="A831" s="18" t="s">
        <v>880</v>
      </c>
      <c r="B831" s="18" t="s">
        <v>1331</v>
      </c>
      <c r="C831" s="18" t="s">
        <v>880</v>
      </c>
      <c r="D831" s="18" t="s">
        <v>1000</v>
      </c>
    </row>
    <row r="832" spans="1:4" x14ac:dyDescent="0.2">
      <c r="A832" s="18" t="s">
        <v>881</v>
      </c>
      <c r="B832" s="18" t="s">
        <v>1331</v>
      </c>
      <c r="C832" s="18" t="s">
        <v>881</v>
      </c>
      <c r="D832" s="18" t="s">
        <v>1001</v>
      </c>
    </row>
    <row r="833" spans="1:4" x14ac:dyDescent="0.2">
      <c r="A833" s="18" t="s">
        <v>882</v>
      </c>
      <c r="B833" s="18" t="s">
        <v>1331</v>
      </c>
      <c r="C833" s="18" t="s">
        <v>882</v>
      </c>
      <c r="D833" s="18" t="s">
        <v>1002</v>
      </c>
    </row>
    <row r="834" spans="1:4" x14ac:dyDescent="0.2">
      <c r="A834" s="18" t="s">
        <v>883</v>
      </c>
      <c r="B834" s="18" t="s">
        <v>1331</v>
      </c>
      <c r="C834" s="18" t="s">
        <v>883</v>
      </c>
      <c r="D834" s="18" t="s">
        <v>1003</v>
      </c>
    </row>
    <row r="835" spans="1:4" x14ac:dyDescent="0.2">
      <c r="A835" s="18" t="s">
        <v>884</v>
      </c>
      <c r="B835" s="18" t="s">
        <v>1331</v>
      </c>
      <c r="C835" s="18" t="s">
        <v>884</v>
      </c>
      <c r="D835" s="18" t="s">
        <v>1004</v>
      </c>
    </row>
    <row r="836" spans="1:4" x14ac:dyDescent="0.2">
      <c r="A836" s="18" t="s">
        <v>885</v>
      </c>
      <c r="B836" s="18" t="s">
        <v>1331</v>
      </c>
      <c r="C836" s="18" t="s">
        <v>885</v>
      </c>
      <c r="D836" s="18" t="s">
        <v>1005</v>
      </c>
    </row>
    <row r="837" spans="1:4" x14ac:dyDescent="0.2">
      <c r="A837" s="18" t="s">
        <v>886</v>
      </c>
      <c r="B837" s="18" t="s">
        <v>1331</v>
      </c>
      <c r="C837" s="18" t="s">
        <v>886</v>
      </c>
      <c r="D837" s="18" t="s">
        <v>1006</v>
      </c>
    </row>
    <row r="838" spans="1:4" x14ac:dyDescent="0.2">
      <c r="A838" s="18" t="s">
        <v>887</v>
      </c>
      <c r="B838" s="18" t="s">
        <v>1331</v>
      </c>
      <c r="C838" s="18" t="s">
        <v>887</v>
      </c>
      <c r="D838" s="18" t="s">
        <v>1007</v>
      </c>
    </row>
    <row r="839" spans="1:4" x14ac:dyDescent="0.2">
      <c r="A839" s="18" t="s">
        <v>517</v>
      </c>
      <c r="B839" s="18" t="s">
        <v>1331</v>
      </c>
      <c r="C839" s="18" t="s">
        <v>517</v>
      </c>
      <c r="D839" s="18" t="s">
        <v>1008</v>
      </c>
    </row>
    <row r="840" spans="1:4" x14ac:dyDescent="0.2">
      <c r="A840" s="18" t="s">
        <v>888</v>
      </c>
      <c r="B840" s="18" t="s">
        <v>1331</v>
      </c>
      <c r="C840" s="18" t="s">
        <v>888</v>
      </c>
      <c r="D840" s="18" t="s">
        <v>1009</v>
      </c>
    </row>
    <row r="841" spans="1:4" x14ac:dyDescent="0.2">
      <c r="A841" s="18" t="s">
        <v>889</v>
      </c>
      <c r="B841" s="18" t="s">
        <v>1331</v>
      </c>
      <c r="C841" s="18" t="s">
        <v>889</v>
      </c>
      <c r="D841" s="18" t="s">
        <v>1010</v>
      </c>
    </row>
    <row r="842" spans="1:4" x14ac:dyDescent="0.2">
      <c r="A842" s="18" t="s">
        <v>890</v>
      </c>
      <c r="B842" s="18" t="s">
        <v>1331</v>
      </c>
      <c r="C842" s="18" t="s">
        <v>890</v>
      </c>
      <c r="D842" s="18" t="s">
        <v>1011</v>
      </c>
    </row>
    <row r="843" spans="1:4" x14ac:dyDescent="0.2">
      <c r="A843" s="18" t="s">
        <v>891</v>
      </c>
      <c r="B843" s="18" t="s">
        <v>1331</v>
      </c>
      <c r="C843" s="18" t="s">
        <v>891</v>
      </c>
      <c r="D843" s="18" t="s">
        <v>1012</v>
      </c>
    </row>
    <row r="844" spans="1:4" x14ac:dyDescent="0.2">
      <c r="A844" s="18" t="s">
        <v>892</v>
      </c>
      <c r="B844" s="18" t="s">
        <v>1331</v>
      </c>
      <c r="C844" s="18" t="s">
        <v>892</v>
      </c>
      <c r="D844" s="18" t="s">
        <v>1013</v>
      </c>
    </row>
    <row r="845" spans="1:4" x14ac:dyDescent="0.2">
      <c r="A845" s="18" t="s">
        <v>893</v>
      </c>
      <c r="B845" s="18" t="s">
        <v>1331</v>
      </c>
      <c r="C845" s="18" t="s">
        <v>893</v>
      </c>
      <c r="D845" s="18" t="s">
        <v>1014</v>
      </c>
    </row>
    <row r="846" spans="1:4" x14ac:dyDescent="0.2">
      <c r="A846" s="18" t="s">
        <v>894</v>
      </c>
      <c r="B846" s="18" t="s">
        <v>1331</v>
      </c>
      <c r="C846" s="18" t="s">
        <v>894</v>
      </c>
      <c r="D846" s="18" t="s">
        <v>1015</v>
      </c>
    </row>
    <row r="847" spans="1:4" x14ac:dyDescent="0.2">
      <c r="A847" s="18" t="s">
        <v>895</v>
      </c>
      <c r="B847" s="18" t="s">
        <v>1331</v>
      </c>
      <c r="C847" s="18" t="s">
        <v>895</v>
      </c>
      <c r="D847" s="18" t="s">
        <v>1016</v>
      </c>
    </row>
    <row r="848" spans="1:4" x14ac:dyDescent="0.2">
      <c r="A848" s="18" t="s">
        <v>896</v>
      </c>
      <c r="B848" s="18" t="s">
        <v>1331</v>
      </c>
      <c r="C848" s="18" t="s">
        <v>896</v>
      </c>
      <c r="D848" s="18" t="s">
        <v>1017</v>
      </c>
    </row>
    <row r="849" spans="1:4" x14ac:dyDescent="0.2">
      <c r="A849" s="18" t="s">
        <v>897</v>
      </c>
      <c r="B849" s="18" t="s">
        <v>1331</v>
      </c>
      <c r="C849" s="18" t="s">
        <v>897</v>
      </c>
      <c r="D849" s="18" t="s">
        <v>1018</v>
      </c>
    </row>
    <row r="850" spans="1:4" x14ac:dyDescent="0.2">
      <c r="A850" s="18" t="s">
        <v>898</v>
      </c>
      <c r="B850" s="18" t="s">
        <v>1331</v>
      </c>
      <c r="C850" s="18" t="s">
        <v>898</v>
      </c>
      <c r="D850" s="18" t="s">
        <v>1019</v>
      </c>
    </row>
    <row r="851" spans="1:4" x14ac:dyDescent="0.2">
      <c r="A851" s="18" t="s">
        <v>899</v>
      </c>
      <c r="B851" s="18" t="s">
        <v>1331</v>
      </c>
      <c r="C851" s="18" t="s">
        <v>899</v>
      </c>
      <c r="D851" s="18" t="s">
        <v>1020</v>
      </c>
    </row>
    <row r="852" spans="1:4" x14ac:dyDescent="0.2">
      <c r="A852" s="18" t="s">
        <v>900</v>
      </c>
      <c r="B852" s="18" t="s">
        <v>1331</v>
      </c>
      <c r="C852" s="18" t="s">
        <v>900</v>
      </c>
      <c r="D852" s="18" t="s">
        <v>1021</v>
      </c>
    </row>
    <row r="853" spans="1:4" x14ac:dyDescent="0.2">
      <c r="A853" s="18" t="s">
        <v>901</v>
      </c>
      <c r="B853" s="18" t="s">
        <v>1331</v>
      </c>
      <c r="C853" s="18" t="s">
        <v>901</v>
      </c>
      <c r="D853" s="18" t="s">
        <v>1022</v>
      </c>
    </row>
    <row r="854" spans="1:4" x14ac:dyDescent="0.2">
      <c r="A854" s="18" t="s">
        <v>902</v>
      </c>
      <c r="B854" s="18" t="s">
        <v>1331</v>
      </c>
      <c r="C854" s="18" t="s">
        <v>902</v>
      </c>
      <c r="D854" s="18" t="s">
        <v>1023</v>
      </c>
    </row>
    <row r="855" spans="1:4" x14ac:dyDescent="0.2">
      <c r="A855" s="18" t="s">
        <v>903</v>
      </c>
      <c r="B855" s="18" t="s">
        <v>1331</v>
      </c>
      <c r="C855" s="18" t="s">
        <v>903</v>
      </c>
      <c r="D855" s="18" t="s">
        <v>1024</v>
      </c>
    </row>
    <row r="856" spans="1:4" x14ac:dyDescent="0.2">
      <c r="A856" s="18" t="s">
        <v>904</v>
      </c>
      <c r="B856" s="18" t="s">
        <v>1331</v>
      </c>
      <c r="C856" s="18" t="s">
        <v>904</v>
      </c>
      <c r="D856" s="18" t="s">
        <v>1025</v>
      </c>
    </row>
    <row r="857" spans="1:4" x14ac:dyDescent="0.2">
      <c r="A857" s="18" t="s">
        <v>622</v>
      </c>
      <c r="B857" s="18" t="s">
        <v>1331</v>
      </c>
      <c r="C857" s="18" t="s">
        <v>622</v>
      </c>
      <c r="D857" s="18" t="s">
        <v>1026</v>
      </c>
    </row>
    <row r="858" spans="1:4" x14ac:dyDescent="0.2">
      <c r="A858" s="18" t="s">
        <v>18</v>
      </c>
      <c r="B858" s="18" t="s">
        <v>1331</v>
      </c>
      <c r="C858" s="18" t="s">
        <v>18</v>
      </c>
      <c r="D858" s="18" t="s">
        <v>1027</v>
      </c>
    </row>
    <row r="859" spans="1:4" x14ac:dyDescent="0.2">
      <c r="A859" s="18" t="s">
        <v>905</v>
      </c>
      <c r="B859" s="18" t="s">
        <v>1331</v>
      </c>
      <c r="C859" s="18" t="s">
        <v>905</v>
      </c>
      <c r="D859" s="18" t="s">
        <v>1028</v>
      </c>
    </row>
    <row r="860" spans="1:4" x14ac:dyDescent="0.2">
      <c r="A860" s="18" t="s">
        <v>906</v>
      </c>
      <c r="B860" s="18" t="s">
        <v>1331</v>
      </c>
      <c r="C860" s="18" t="s">
        <v>906</v>
      </c>
      <c r="D860" s="18" t="s">
        <v>1029</v>
      </c>
    </row>
    <row r="861" spans="1:4" x14ac:dyDescent="0.2">
      <c r="A861" s="18" t="s">
        <v>907</v>
      </c>
      <c r="B861" s="18" t="s">
        <v>1331</v>
      </c>
      <c r="C861" s="18" t="s">
        <v>907</v>
      </c>
      <c r="D861" s="18" t="s">
        <v>1030</v>
      </c>
    </row>
    <row r="862" spans="1:4" x14ac:dyDescent="0.2">
      <c r="A862" s="18" t="s">
        <v>908</v>
      </c>
      <c r="B862" s="18" t="s">
        <v>1331</v>
      </c>
      <c r="C862" s="18" t="s">
        <v>908</v>
      </c>
      <c r="D862" s="18" t="s">
        <v>1031</v>
      </c>
    </row>
    <row r="863" spans="1:4" x14ac:dyDescent="0.2">
      <c r="A863" s="18" t="s">
        <v>909</v>
      </c>
      <c r="B863" s="18" t="s">
        <v>1331</v>
      </c>
      <c r="C863" s="18" t="s">
        <v>909</v>
      </c>
      <c r="D863" s="18" t="s">
        <v>1032</v>
      </c>
    </row>
    <row r="864" spans="1:4" x14ac:dyDescent="0.2">
      <c r="A864" s="18" t="s">
        <v>910</v>
      </c>
      <c r="B864" s="18" t="s">
        <v>1331</v>
      </c>
      <c r="C864" s="18" t="s">
        <v>910</v>
      </c>
      <c r="D864" s="18" t="s">
        <v>1033</v>
      </c>
    </row>
    <row r="865" spans="1:4" x14ac:dyDescent="0.2">
      <c r="A865" s="18" t="s">
        <v>911</v>
      </c>
      <c r="B865" s="18" t="s">
        <v>1331</v>
      </c>
      <c r="C865" s="18" t="s">
        <v>911</v>
      </c>
      <c r="D865" s="18" t="s">
        <v>1034</v>
      </c>
    </row>
    <row r="866" spans="1:4" x14ac:dyDescent="0.2">
      <c r="A866" s="18" t="s">
        <v>912</v>
      </c>
      <c r="B866" s="18" t="s">
        <v>1331</v>
      </c>
      <c r="C866" s="18" t="s">
        <v>912</v>
      </c>
      <c r="D866" s="18" t="s">
        <v>1035</v>
      </c>
    </row>
    <row r="867" spans="1:4" x14ac:dyDescent="0.2">
      <c r="A867" s="18" t="s">
        <v>913</v>
      </c>
      <c r="B867" s="18" t="s">
        <v>1331</v>
      </c>
      <c r="C867" s="18" t="s">
        <v>913</v>
      </c>
      <c r="D867" s="18" t="s">
        <v>1036</v>
      </c>
    </row>
    <row r="868" spans="1:4" x14ac:dyDescent="0.2">
      <c r="A868" s="18" t="s">
        <v>914</v>
      </c>
      <c r="B868" s="18" t="s">
        <v>1331</v>
      </c>
      <c r="C868" s="18" t="s">
        <v>914</v>
      </c>
      <c r="D868" s="18" t="s">
        <v>1037</v>
      </c>
    </row>
    <row r="869" spans="1:4" x14ac:dyDescent="0.2">
      <c r="A869" s="18" t="s">
        <v>915</v>
      </c>
      <c r="B869" s="18" t="s">
        <v>1331</v>
      </c>
      <c r="C869" s="18" t="s">
        <v>915</v>
      </c>
      <c r="D869" s="18" t="s">
        <v>98</v>
      </c>
    </row>
    <row r="870" spans="1:4" x14ac:dyDescent="0.2">
      <c r="A870" s="18" t="s">
        <v>916</v>
      </c>
      <c r="B870" s="18" t="s">
        <v>1331</v>
      </c>
      <c r="C870" s="18" t="s">
        <v>916</v>
      </c>
      <c r="D870" s="18" t="s">
        <v>1038</v>
      </c>
    </row>
    <row r="871" spans="1:4" x14ac:dyDescent="0.2">
      <c r="A871" s="18" t="s">
        <v>917</v>
      </c>
      <c r="B871" s="18" t="s">
        <v>1331</v>
      </c>
      <c r="C871" s="18" t="s">
        <v>917</v>
      </c>
      <c r="D871" s="18" t="s">
        <v>1039</v>
      </c>
    </row>
    <row r="872" spans="1:4" x14ac:dyDescent="0.2">
      <c r="A872" s="18" t="s">
        <v>918</v>
      </c>
      <c r="B872" s="18" t="s">
        <v>1331</v>
      </c>
      <c r="C872" s="18" t="s">
        <v>918</v>
      </c>
      <c r="D872" s="18" t="s">
        <v>1040</v>
      </c>
    </row>
    <row r="873" spans="1:4" x14ac:dyDescent="0.2">
      <c r="A873" s="18" t="s">
        <v>919</v>
      </c>
      <c r="B873" s="18" t="s">
        <v>1331</v>
      </c>
      <c r="C873" s="18" t="s">
        <v>919</v>
      </c>
      <c r="D873" s="18" t="s">
        <v>1041</v>
      </c>
    </row>
    <row r="874" spans="1:4" x14ac:dyDescent="0.2">
      <c r="A874" s="18" t="s">
        <v>920</v>
      </c>
      <c r="B874" s="18" t="s">
        <v>1331</v>
      </c>
      <c r="C874" s="18" t="s">
        <v>920</v>
      </c>
      <c r="D874" s="18" t="s">
        <v>1042</v>
      </c>
    </row>
    <row r="875" spans="1:4" x14ac:dyDescent="0.2">
      <c r="A875" s="18" t="s">
        <v>921</v>
      </c>
      <c r="B875" s="18" t="s">
        <v>1331</v>
      </c>
      <c r="C875" s="18" t="s">
        <v>921</v>
      </c>
      <c r="D875" s="18" t="s">
        <v>1043</v>
      </c>
    </row>
    <row r="876" spans="1:4" x14ac:dyDescent="0.2">
      <c r="A876" s="18" t="s">
        <v>922</v>
      </c>
      <c r="B876" s="18" t="s">
        <v>1331</v>
      </c>
      <c r="C876" s="18" t="s">
        <v>922</v>
      </c>
      <c r="D876" s="18" t="s">
        <v>1044</v>
      </c>
    </row>
    <row r="877" spans="1:4" x14ac:dyDescent="0.2">
      <c r="A877" s="18" t="s">
        <v>923</v>
      </c>
      <c r="B877" s="18" t="s">
        <v>1331</v>
      </c>
      <c r="C877" s="18" t="s">
        <v>923</v>
      </c>
      <c r="D877" s="18" t="s">
        <v>1045</v>
      </c>
    </row>
    <row r="878" spans="1:4" x14ac:dyDescent="0.2">
      <c r="A878" s="18" t="s">
        <v>924</v>
      </c>
      <c r="B878" s="18" t="s">
        <v>1331</v>
      </c>
      <c r="C878" s="18" t="s">
        <v>924</v>
      </c>
      <c r="D878" s="18" t="s">
        <v>1046</v>
      </c>
    </row>
    <row r="879" spans="1:4" x14ac:dyDescent="0.2">
      <c r="A879" s="18" t="s">
        <v>925</v>
      </c>
      <c r="B879" s="18" t="s">
        <v>1331</v>
      </c>
      <c r="C879" s="18" t="s">
        <v>925</v>
      </c>
      <c r="D879" s="18" t="s">
        <v>1047</v>
      </c>
    </row>
    <row r="880" spans="1:4" x14ac:dyDescent="0.2">
      <c r="A880" s="18" t="s">
        <v>926</v>
      </c>
      <c r="B880" s="18" t="s">
        <v>1331</v>
      </c>
      <c r="C880" s="18" t="s">
        <v>926</v>
      </c>
      <c r="D880" s="18" t="s">
        <v>1048</v>
      </c>
    </row>
    <row r="881" spans="1:4" x14ac:dyDescent="0.2">
      <c r="A881" s="18" t="s">
        <v>927</v>
      </c>
      <c r="B881" s="18" t="s">
        <v>1331</v>
      </c>
      <c r="C881" s="18" t="s">
        <v>927</v>
      </c>
      <c r="D881" s="18" t="s">
        <v>1049</v>
      </c>
    </row>
    <row r="882" spans="1:4" x14ac:dyDescent="0.2">
      <c r="A882" s="18" t="s">
        <v>928</v>
      </c>
      <c r="B882" s="18" t="s">
        <v>1331</v>
      </c>
      <c r="C882" s="18" t="s">
        <v>928</v>
      </c>
      <c r="D882" s="18" t="s">
        <v>1050</v>
      </c>
    </row>
    <row r="883" spans="1:4" x14ac:dyDescent="0.2">
      <c r="A883" s="18" t="s">
        <v>929</v>
      </c>
      <c r="B883" s="18" t="s">
        <v>1331</v>
      </c>
      <c r="C883" s="18" t="s">
        <v>929</v>
      </c>
      <c r="D883" s="18" t="s">
        <v>1051</v>
      </c>
    </row>
    <row r="884" spans="1:4" x14ac:dyDescent="0.2">
      <c r="A884" s="18" t="s">
        <v>930</v>
      </c>
      <c r="B884" s="18" t="s">
        <v>1331</v>
      </c>
      <c r="C884" s="18" t="s">
        <v>930</v>
      </c>
      <c r="D884" s="18" t="s">
        <v>1052</v>
      </c>
    </row>
    <row r="885" spans="1:4" x14ac:dyDescent="0.2">
      <c r="A885" s="18" t="s">
        <v>931</v>
      </c>
      <c r="B885" s="18" t="s">
        <v>1331</v>
      </c>
      <c r="C885" s="18" t="s">
        <v>931</v>
      </c>
      <c r="D885" s="18" t="s">
        <v>1053</v>
      </c>
    </row>
    <row r="886" spans="1:4" x14ac:dyDescent="0.2">
      <c r="A886" s="18" t="s">
        <v>932</v>
      </c>
      <c r="B886" s="18" t="s">
        <v>1331</v>
      </c>
      <c r="C886" s="18" t="s">
        <v>932</v>
      </c>
      <c r="D886" s="18" t="s">
        <v>1054</v>
      </c>
    </row>
    <row r="887" spans="1:4" x14ac:dyDescent="0.2">
      <c r="A887" s="18" t="s">
        <v>933</v>
      </c>
      <c r="B887" s="18" t="s">
        <v>1331</v>
      </c>
      <c r="C887" s="18" t="s">
        <v>933</v>
      </c>
      <c r="D887" s="18" t="s">
        <v>1055</v>
      </c>
    </row>
    <row r="888" spans="1:4" x14ac:dyDescent="0.2">
      <c r="A888" s="18" t="s">
        <v>934</v>
      </c>
      <c r="B888" s="18" t="s">
        <v>1331</v>
      </c>
      <c r="C888" s="18" t="s">
        <v>934</v>
      </c>
      <c r="D888" s="18" t="s">
        <v>1056</v>
      </c>
    </row>
    <row r="889" spans="1:4" x14ac:dyDescent="0.2">
      <c r="A889" s="18" t="s">
        <v>452</v>
      </c>
      <c r="B889" s="18" t="s">
        <v>1331</v>
      </c>
      <c r="C889" s="18" t="s">
        <v>452</v>
      </c>
      <c r="D889" s="18" t="s">
        <v>1057</v>
      </c>
    </row>
    <row r="890" spans="1:4" x14ac:dyDescent="0.2">
      <c r="A890" s="18" t="s">
        <v>935</v>
      </c>
      <c r="B890" s="18" t="s">
        <v>1331</v>
      </c>
      <c r="C890" s="18" t="s">
        <v>935</v>
      </c>
      <c r="D890" s="18" t="s">
        <v>1058</v>
      </c>
    </row>
    <row r="891" spans="1:4" x14ac:dyDescent="0.2">
      <c r="A891" s="18" t="s">
        <v>936</v>
      </c>
      <c r="B891" s="18" t="s">
        <v>1331</v>
      </c>
      <c r="C891" s="18" t="s">
        <v>936</v>
      </c>
      <c r="D891" s="18" t="s">
        <v>1194</v>
      </c>
    </row>
    <row r="892" spans="1:4" x14ac:dyDescent="0.2">
      <c r="A892" s="18" t="s">
        <v>937</v>
      </c>
      <c r="B892" s="18" t="s">
        <v>1331</v>
      </c>
      <c r="C892" s="18" t="s">
        <v>937</v>
      </c>
      <c r="D892" s="18" t="s">
        <v>1195</v>
      </c>
    </row>
    <row r="893" spans="1:4" x14ac:dyDescent="0.2">
      <c r="A893" s="18" t="s">
        <v>938</v>
      </c>
      <c r="B893" s="18" t="s">
        <v>1331</v>
      </c>
      <c r="C893" s="18" t="s">
        <v>938</v>
      </c>
      <c r="D893" s="18" t="s">
        <v>1196</v>
      </c>
    </row>
    <row r="894" spans="1:4" x14ac:dyDescent="0.2">
      <c r="A894" s="18" t="s">
        <v>939</v>
      </c>
      <c r="B894" s="18" t="s">
        <v>1331</v>
      </c>
      <c r="C894" s="18" t="s">
        <v>939</v>
      </c>
      <c r="D894" s="18" t="s">
        <v>1197</v>
      </c>
    </row>
    <row r="895" spans="1:4" x14ac:dyDescent="0.2">
      <c r="A895" s="18" t="s">
        <v>940</v>
      </c>
      <c r="B895" s="18" t="s">
        <v>1331</v>
      </c>
      <c r="C895" s="18" t="s">
        <v>940</v>
      </c>
      <c r="D895" s="18" t="s">
        <v>1198</v>
      </c>
    </row>
    <row r="896" spans="1:4" x14ac:dyDescent="0.2">
      <c r="A896" s="18" t="s">
        <v>941</v>
      </c>
      <c r="B896" s="18" t="s">
        <v>1331</v>
      </c>
      <c r="C896" s="18" t="s">
        <v>941</v>
      </c>
      <c r="D896" s="18" t="s">
        <v>1199</v>
      </c>
    </row>
    <row r="897" spans="1:4" x14ac:dyDescent="0.2">
      <c r="A897" s="18" t="s">
        <v>942</v>
      </c>
      <c r="B897" s="18" t="s">
        <v>1331</v>
      </c>
      <c r="C897" s="18" t="s">
        <v>942</v>
      </c>
      <c r="D897" s="18" t="s">
        <v>1200</v>
      </c>
    </row>
    <row r="898" spans="1:4" x14ac:dyDescent="0.2">
      <c r="A898" s="18" t="s">
        <v>943</v>
      </c>
      <c r="B898" s="18" t="s">
        <v>1331</v>
      </c>
      <c r="C898" s="18" t="s">
        <v>943</v>
      </c>
      <c r="D898" s="18" t="s">
        <v>1201</v>
      </c>
    </row>
    <row r="899" spans="1:4" x14ac:dyDescent="0.2">
      <c r="A899" s="18" t="s">
        <v>944</v>
      </c>
      <c r="B899" s="18" t="s">
        <v>1331</v>
      </c>
      <c r="C899" s="18" t="s">
        <v>944</v>
      </c>
      <c r="D899" s="18" t="s">
        <v>1202</v>
      </c>
    </row>
    <row r="900" spans="1:4" x14ac:dyDescent="0.2">
      <c r="A900" s="18" t="s">
        <v>945</v>
      </c>
      <c r="B900" s="18" t="s">
        <v>1331</v>
      </c>
      <c r="C900" s="18" t="s">
        <v>945</v>
      </c>
      <c r="D900" s="18" t="s">
        <v>1203</v>
      </c>
    </row>
    <row r="901" spans="1:4" x14ac:dyDescent="0.2">
      <c r="A901" s="18" t="s">
        <v>946</v>
      </c>
      <c r="B901" s="18" t="s">
        <v>1331</v>
      </c>
      <c r="C901" s="18" t="s">
        <v>946</v>
      </c>
      <c r="D901" s="18" t="s">
        <v>1204</v>
      </c>
    </row>
    <row r="902" spans="1:4" x14ac:dyDescent="0.2">
      <c r="A902" s="18" t="s">
        <v>947</v>
      </c>
      <c r="B902" s="18" t="s">
        <v>1331</v>
      </c>
      <c r="C902" s="18" t="s">
        <v>947</v>
      </c>
      <c r="D902" s="18" t="s">
        <v>1205</v>
      </c>
    </row>
    <row r="903" spans="1:4" x14ac:dyDescent="0.2">
      <c r="A903" s="18" t="s">
        <v>948</v>
      </c>
      <c r="B903" s="18" t="s">
        <v>1331</v>
      </c>
      <c r="C903" s="18" t="s">
        <v>948</v>
      </c>
      <c r="D903" s="18" t="s">
        <v>1206</v>
      </c>
    </row>
    <row r="904" spans="1:4" x14ac:dyDescent="0.2">
      <c r="A904" s="18" t="s">
        <v>949</v>
      </c>
      <c r="B904" s="18" t="s">
        <v>1331</v>
      </c>
      <c r="C904" s="18" t="s">
        <v>949</v>
      </c>
      <c r="D904" s="18" t="s">
        <v>1207</v>
      </c>
    </row>
    <row r="905" spans="1:4" x14ac:dyDescent="0.2">
      <c r="A905" s="18" t="s">
        <v>950</v>
      </c>
      <c r="B905" s="18" t="s">
        <v>1331</v>
      </c>
      <c r="C905" s="18" t="s">
        <v>950</v>
      </c>
      <c r="D905" s="18" t="s">
        <v>1208</v>
      </c>
    </row>
    <row r="906" spans="1:4" x14ac:dyDescent="0.2">
      <c r="A906" s="18" t="s">
        <v>951</v>
      </c>
      <c r="B906" s="18" t="s">
        <v>1331</v>
      </c>
      <c r="C906" s="18" t="s">
        <v>951</v>
      </c>
      <c r="D906" s="18" t="s">
        <v>1209</v>
      </c>
    </row>
    <row r="907" spans="1:4" x14ac:dyDescent="0.2">
      <c r="A907" s="18" t="s">
        <v>952</v>
      </c>
      <c r="B907" s="18" t="s">
        <v>1331</v>
      </c>
      <c r="C907" s="18" t="s">
        <v>952</v>
      </c>
      <c r="D907" s="18" t="s">
        <v>1210</v>
      </c>
    </row>
    <row r="908" spans="1:4" x14ac:dyDescent="0.2">
      <c r="A908" s="18" t="s">
        <v>953</v>
      </c>
      <c r="B908" s="18" t="s">
        <v>1331</v>
      </c>
      <c r="C908" s="18" t="s">
        <v>953</v>
      </c>
      <c r="D908" s="18" t="s">
        <v>1211</v>
      </c>
    </row>
    <row r="909" spans="1:4" x14ac:dyDescent="0.2">
      <c r="A909" s="18" t="s">
        <v>954</v>
      </c>
      <c r="B909" s="18" t="s">
        <v>1331</v>
      </c>
      <c r="C909" s="18" t="s">
        <v>954</v>
      </c>
      <c r="D909" s="18" t="s">
        <v>1212</v>
      </c>
    </row>
    <row r="910" spans="1:4" x14ac:dyDescent="0.2">
      <c r="A910" s="18" t="s">
        <v>955</v>
      </c>
      <c r="B910" s="18" t="s">
        <v>1331</v>
      </c>
      <c r="C910" s="18" t="s">
        <v>955</v>
      </c>
      <c r="D910" s="18" t="s">
        <v>1213</v>
      </c>
    </row>
    <row r="911" spans="1:4" x14ac:dyDescent="0.2">
      <c r="A911" s="18" t="s">
        <v>956</v>
      </c>
      <c r="B911" s="18" t="s">
        <v>1331</v>
      </c>
      <c r="C911" s="18" t="s">
        <v>956</v>
      </c>
      <c r="D911" s="18" t="s">
        <v>1214</v>
      </c>
    </row>
    <row r="912" spans="1:4" x14ac:dyDescent="0.2">
      <c r="A912" s="18" t="s">
        <v>957</v>
      </c>
      <c r="B912" s="18" t="s">
        <v>1331</v>
      </c>
      <c r="C912" s="18" t="s">
        <v>957</v>
      </c>
      <c r="D912" s="18" t="s">
        <v>1215</v>
      </c>
    </row>
    <row r="913" spans="1:4" x14ac:dyDescent="0.2">
      <c r="A913" s="18" t="s">
        <v>958</v>
      </c>
      <c r="B913" s="18" t="s">
        <v>1331</v>
      </c>
      <c r="C913" s="18" t="s">
        <v>958</v>
      </c>
      <c r="D913" s="18" t="s">
        <v>1216</v>
      </c>
    </row>
    <row r="914" spans="1:4" x14ac:dyDescent="0.2">
      <c r="A914" s="18" t="s">
        <v>959</v>
      </c>
      <c r="B914" s="18" t="s">
        <v>1331</v>
      </c>
      <c r="C914" s="18" t="s">
        <v>959</v>
      </c>
      <c r="D914" s="18" t="s">
        <v>1217</v>
      </c>
    </row>
    <row r="915" spans="1:4" x14ac:dyDescent="0.2">
      <c r="A915" s="18" t="s">
        <v>960</v>
      </c>
      <c r="B915" s="18" t="s">
        <v>1331</v>
      </c>
      <c r="C915" s="18" t="s">
        <v>960</v>
      </c>
      <c r="D915" s="18" t="s">
        <v>1218</v>
      </c>
    </row>
    <row r="916" spans="1:4" x14ac:dyDescent="0.2">
      <c r="A916" s="18" t="s">
        <v>961</v>
      </c>
      <c r="B916" s="18" t="s">
        <v>1331</v>
      </c>
      <c r="C916" s="18" t="s">
        <v>961</v>
      </c>
      <c r="D916" s="18" t="s">
        <v>1219</v>
      </c>
    </row>
    <row r="917" spans="1:4" x14ac:dyDescent="0.2">
      <c r="A917" s="18" t="s">
        <v>962</v>
      </c>
      <c r="B917" s="18" t="s">
        <v>1331</v>
      </c>
      <c r="C917" s="18" t="s">
        <v>962</v>
      </c>
      <c r="D917" s="18" t="s">
        <v>1220</v>
      </c>
    </row>
    <row r="918" spans="1:4" x14ac:dyDescent="0.2">
      <c r="A918" s="18" t="s">
        <v>963</v>
      </c>
      <c r="B918" s="18" t="s">
        <v>1331</v>
      </c>
      <c r="C918" s="18" t="s">
        <v>963</v>
      </c>
      <c r="D918" s="18" t="s">
        <v>1221</v>
      </c>
    </row>
    <row r="919" spans="1:4" x14ac:dyDescent="0.2">
      <c r="A919" s="18" t="s">
        <v>964</v>
      </c>
      <c r="B919" s="18" t="s">
        <v>1331</v>
      </c>
      <c r="C919" s="18" t="s">
        <v>964</v>
      </c>
      <c r="D919" s="18" t="s">
        <v>1222</v>
      </c>
    </row>
    <row r="920" spans="1:4" x14ac:dyDescent="0.2">
      <c r="A920" s="18" t="s">
        <v>965</v>
      </c>
      <c r="B920" s="18" t="s">
        <v>1331</v>
      </c>
      <c r="C920" s="18" t="s">
        <v>965</v>
      </c>
      <c r="D920" s="18" t="s">
        <v>1223</v>
      </c>
    </row>
    <row r="921" spans="1:4" x14ac:dyDescent="0.2">
      <c r="A921" s="18" t="s">
        <v>525</v>
      </c>
      <c r="B921" s="18" t="s">
        <v>1331</v>
      </c>
      <c r="C921" s="18" t="s">
        <v>525</v>
      </c>
      <c r="D921" s="18" t="s">
        <v>1224</v>
      </c>
    </row>
    <row r="922" spans="1:4" x14ac:dyDescent="0.2">
      <c r="A922" s="18" t="s">
        <v>966</v>
      </c>
      <c r="B922" s="18" t="s">
        <v>1331</v>
      </c>
      <c r="C922" s="18" t="s">
        <v>966</v>
      </c>
      <c r="D922" s="18" t="s">
        <v>1225</v>
      </c>
    </row>
    <row r="923" spans="1:4" x14ac:dyDescent="0.2">
      <c r="A923" s="18" t="s">
        <v>967</v>
      </c>
      <c r="B923" s="18" t="s">
        <v>1331</v>
      </c>
      <c r="C923" s="18" t="s">
        <v>967</v>
      </c>
      <c r="D923" s="18" t="s">
        <v>103</v>
      </c>
    </row>
    <row r="924" spans="1:4" x14ac:dyDescent="0.2">
      <c r="A924" s="18" t="s">
        <v>968</v>
      </c>
      <c r="B924" s="18" t="s">
        <v>1331</v>
      </c>
      <c r="C924" s="18" t="s">
        <v>968</v>
      </c>
      <c r="D924" s="18" t="s">
        <v>1226</v>
      </c>
    </row>
    <row r="925" spans="1:4" x14ac:dyDescent="0.2">
      <c r="A925" s="18" t="s">
        <v>969</v>
      </c>
      <c r="B925" s="18" t="s">
        <v>1331</v>
      </c>
      <c r="C925" s="18" t="s">
        <v>969</v>
      </c>
      <c r="D925" s="18" t="s">
        <v>1227</v>
      </c>
    </row>
    <row r="926" spans="1:4" x14ac:dyDescent="0.2">
      <c r="A926" s="18" t="s">
        <v>970</v>
      </c>
      <c r="B926" s="18" t="s">
        <v>1331</v>
      </c>
      <c r="C926" s="18" t="s">
        <v>970</v>
      </c>
      <c r="D926" s="18" t="s">
        <v>1228</v>
      </c>
    </row>
    <row r="927" spans="1:4" x14ac:dyDescent="0.2">
      <c r="A927" s="18" t="s">
        <v>971</v>
      </c>
      <c r="B927" s="18" t="s">
        <v>1331</v>
      </c>
      <c r="C927" s="18" t="s">
        <v>971</v>
      </c>
      <c r="D927" s="18" t="s">
        <v>1229</v>
      </c>
    </row>
    <row r="928" spans="1:4" x14ac:dyDescent="0.2">
      <c r="A928" s="18" t="s">
        <v>972</v>
      </c>
      <c r="B928" s="18" t="s">
        <v>1331</v>
      </c>
      <c r="C928" s="18" t="s">
        <v>972</v>
      </c>
      <c r="D928" s="18" t="s">
        <v>1230</v>
      </c>
    </row>
    <row r="929" spans="1:4" x14ac:dyDescent="0.2">
      <c r="A929" s="18" t="s">
        <v>973</v>
      </c>
      <c r="B929" s="18" t="s">
        <v>1331</v>
      </c>
      <c r="C929" s="18" t="s">
        <v>973</v>
      </c>
      <c r="D929" s="18" t="s">
        <v>1231</v>
      </c>
    </row>
    <row r="930" spans="1:4" x14ac:dyDescent="0.2">
      <c r="A930" s="18" t="s">
        <v>974</v>
      </c>
      <c r="B930" s="18" t="s">
        <v>1331</v>
      </c>
      <c r="C930" s="18" t="s">
        <v>974</v>
      </c>
      <c r="D930" s="18" t="s">
        <v>1232</v>
      </c>
    </row>
    <row r="931" spans="1:4" x14ac:dyDescent="0.2">
      <c r="A931" s="18" t="s">
        <v>975</v>
      </c>
      <c r="B931" s="18" t="s">
        <v>1331</v>
      </c>
      <c r="C931" s="18" t="s">
        <v>975</v>
      </c>
      <c r="D931" s="18" t="s">
        <v>1233</v>
      </c>
    </row>
    <row r="932" spans="1:4" x14ac:dyDescent="0.2">
      <c r="A932" s="18" t="s">
        <v>976</v>
      </c>
      <c r="B932" s="18" t="s">
        <v>1331</v>
      </c>
      <c r="C932" s="18" t="s">
        <v>976</v>
      </c>
      <c r="D932" s="18" t="s">
        <v>1234</v>
      </c>
    </row>
    <row r="933" spans="1:4" x14ac:dyDescent="0.2">
      <c r="A933" s="18" t="s">
        <v>977</v>
      </c>
      <c r="B933" s="18" t="s">
        <v>1331</v>
      </c>
      <c r="C933" s="18" t="s">
        <v>977</v>
      </c>
      <c r="D933" s="18" t="s">
        <v>1235</v>
      </c>
    </row>
    <row r="934" spans="1:4" x14ac:dyDescent="0.2">
      <c r="A934" s="18" t="s">
        <v>978</v>
      </c>
      <c r="B934" s="18" t="s">
        <v>1331</v>
      </c>
      <c r="C934" s="18" t="s">
        <v>978</v>
      </c>
      <c r="D934" s="18" t="s">
        <v>1236</v>
      </c>
    </row>
    <row r="935" spans="1:4" x14ac:dyDescent="0.2">
      <c r="A935" s="18" t="s">
        <v>979</v>
      </c>
      <c r="B935" s="18" t="s">
        <v>1331</v>
      </c>
      <c r="C935" s="18" t="s">
        <v>979</v>
      </c>
      <c r="D935" s="18" t="s">
        <v>1237</v>
      </c>
    </row>
    <row r="936" spans="1:4" x14ac:dyDescent="0.2">
      <c r="A936" s="18" t="s">
        <v>980</v>
      </c>
      <c r="B936" s="18" t="s">
        <v>1331</v>
      </c>
      <c r="C936" s="18" t="s">
        <v>980</v>
      </c>
      <c r="D936" s="18" t="s">
        <v>1238</v>
      </c>
    </row>
    <row r="937" spans="1:4" x14ac:dyDescent="0.2">
      <c r="A937" s="18" t="s">
        <v>981</v>
      </c>
      <c r="B937" s="18" t="s">
        <v>1331</v>
      </c>
      <c r="C937" s="18" t="s">
        <v>981</v>
      </c>
      <c r="D937" s="18" t="s">
        <v>1239</v>
      </c>
    </row>
    <row r="938" spans="1:4" x14ac:dyDescent="0.2">
      <c r="A938" s="18" t="s">
        <v>982</v>
      </c>
      <c r="B938" s="18" t="s">
        <v>1331</v>
      </c>
      <c r="C938" s="18" t="s">
        <v>982</v>
      </c>
      <c r="D938" s="18" t="s">
        <v>1240</v>
      </c>
    </row>
    <row r="939" spans="1:4" x14ac:dyDescent="0.2">
      <c r="A939" s="18" t="s">
        <v>983</v>
      </c>
      <c r="B939" s="18" t="s">
        <v>1331</v>
      </c>
      <c r="C939" s="18" t="s">
        <v>983</v>
      </c>
      <c r="D939" s="18" t="s">
        <v>1241</v>
      </c>
    </row>
    <row r="940" spans="1:4" x14ac:dyDescent="0.2">
      <c r="A940" s="18" t="s">
        <v>984</v>
      </c>
      <c r="B940" s="18" t="s">
        <v>1331</v>
      </c>
      <c r="C940" s="18" t="s">
        <v>984</v>
      </c>
      <c r="D940" s="18" t="s">
        <v>1242</v>
      </c>
    </row>
    <row r="941" spans="1:4" x14ac:dyDescent="0.2">
      <c r="A941" s="18" t="s">
        <v>985</v>
      </c>
      <c r="B941" s="18" t="s">
        <v>1331</v>
      </c>
      <c r="C941" s="18" t="s">
        <v>985</v>
      </c>
      <c r="D941" s="18" t="s">
        <v>1243</v>
      </c>
    </row>
    <row r="942" spans="1:4" x14ac:dyDescent="0.2">
      <c r="A942" s="18" t="s">
        <v>986</v>
      </c>
      <c r="B942" s="18" t="s">
        <v>1331</v>
      </c>
      <c r="C942" s="18" t="s">
        <v>986</v>
      </c>
      <c r="D942" s="18" t="s">
        <v>1244</v>
      </c>
    </row>
    <row r="943" spans="1:4" x14ac:dyDescent="0.2">
      <c r="A943" s="18" t="s">
        <v>987</v>
      </c>
      <c r="B943" s="18" t="s">
        <v>1331</v>
      </c>
      <c r="C943" s="18" t="s">
        <v>987</v>
      </c>
      <c r="D943" s="18" t="s">
        <v>1245</v>
      </c>
    </row>
    <row r="944" spans="1:4" x14ac:dyDescent="0.2">
      <c r="A944" s="18" t="s">
        <v>988</v>
      </c>
      <c r="B944" s="18" t="s">
        <v>1331</v>
      </c>
      <c r="C944" s="18" t="s">
        <v>988</v>
      </c>
      <c r="D944" s="18" t="s">
        <v>1246</v>
      </c>
    </row>
    <row r="945" spans="1:4" x14ac:dyDescent="0.2">
      <c r="A945" s="18" t="s">
        <v>97</v>
      </c>
      <c r="B945" s="18" t="s">
        <v>1331</v>
      </c>
      <c r="C945" s="18" t="s">
        <v>97</v>
      </c>
      <c r="D945" s="18" t="s">
        <v>1247</v>
      </c>
    </row>
    <row r="946" spans="1:4" x14ac:dyDescent="0.2">
      <c r="A946" s="18" t="s">
        <v>625</v>
      </c>
      <c r="B946" s="18" t="s">
        <v>1331</v>
      </c>
      <c r="C946" s="18" t="s">
        <v>625</v>
      </c>
      <c r="D946" s="18" t="s">
        <v>1248</v>
      </c>
    </row>
    <row r="947" spans="1:4" x14ac:dyDescent="0.2">
      <c r="A947" s="18" t="s">
        <v>395</v>
      </c>
      <c r="B947" s="18" t="s">
        <v>1331</v>
      </c>
      <c r="C947" s="18" t="s">
        <v>395</v>
      </c>
      <c r="D947" s="18" t="s">
        <v>1249</v>
      </c>
    </row>
    <row r="948" spans="1:4" x14ac:dyDescent="0.2">
      <c r="A948" s="18" t="s">
        <v>989</v>
      </c>
      <c r="B948" s="18" t="s">
        <v>1331</v>
      </c>
      <c r="C948" s="18" t="s">
        <v>989</v>
      </c>
      <c r="D948" s="18" t="s">
        <v>1250</v>
      </c>
    </row>
    <row r="949" spans="1:4" x14ac:dyDescent="0.2">
      <c r="A949" s="18" t="s">
        <v>990</v>
      </c>
      <c r="B949" s="18" t="s">
        <v>1331</v>
      </c>
      <c r="C949" s="18" t="s">
        <v>990</v>
      </c>
      <c r="D949" s="18" t="s">
        <v>1251</v>
      </c>
    </row>
    <row r="950" spans="1:4" x14ac:dyDescent="0.2">
      <c r="A950" s="18" t="s">
        <v>527</v>
      </c>
      <c r="B950" s="18" t="s">
        <v>1331</v>
      </c>
      <c r="C950" s="18" t="s">
        <v>527</v>
      </c>
      <c r="D950" s="18" t="s">
        <v>1252</v>
      </c>
    </row>
    <row r="951" spans="1:4" x14ac:dyDescent="0.2">
      <c r="A951" s="18" t="s">
        <v>991</v>
      </c>
      <c r="B951" s="18" t="s">
        <v>1331</v>
      </c>
      <c r="C951" s="18" t="s">
        <v>991</v>
      </c>
      <c r="D951" s="18" t="s">
        <v>1253</v>
      </c>
    </row>
    <row r="952" spans="1:4" x14ac:dyDescent="0.2">
      <c r="A952" s="18" t="s">
        <v>992</v>
      </c>
      <c r="B952" s="18" t="s">
        <v>1331</v>
      </c>
      <c r="C952" s="18" t="s">
        <v>992</v>
      </c>
      <c r="D952" s="18" t="s">
        <v>1254</v>
      </c>
    </row>
    <row r="953" spans="1:4" x14ac:dyDescent="0.2">
      <c r="A953" s="18" t="s">
        <v>993</v>
      </c>
      <c r="B953" s="18" t="s">
        <v>1331</v>
      </c>
      <c r="C953" s="18" t="s">
        <v>993</v>
      </c>
      <c r="D953" s="18" t="s">
        <v>1255</v>
      </c>
    </row>
    <row r="954" spans="1:4" x14ac:dyDescent="0.2">
      <c r="A954" s="18" t="s">
        <v>994</v>
      </c>
      <c r="B954" s="18" t="s">
        <v>1331</v>
      </c>
      <c r="C954" s="18" t="s">
        <v>994</v>
      </c>
      <c r="D954" s="18" t="s">
        <v>1256</v>
      </c>
    </row>
    <row r="955" spans="1:4" x14ac:dyDescent="0.2">
      <c r="A955" s="18" t="s">
        <v>995</v>
      </c>
      <c r="B955" s="18" t="s">
        <v>1331</v>
      </c>
      <c r="C955" s="18" t="s">
        <v>995</v>
      </c>
      <c r="D955" s="18" t="s">
        <v>1257</v>
      </c>
    </row>
    <row r="956" spans="1:4" x14ac:dyDescent="0.2">
      <c r="A956" s="18" t="s">
        <v>996</v>
      </c>
      <c r="B956" s="18" t="s">
        <v>1331</v>
      </c>
      <c r="C956" s="18" t="s">
        <v>996</v>
      </c>
      <c r="D956" s="18" t="s">
        <v>1258</v>
      </c>
    </row>
    <row r="957" spans="1:4" x14ac:dyDescent="0.2">
      <c r="A957" s="18" t="s">
        <v>997</v>
      </c>
      <c r="B957" s="18" t="s">
        <v>1331</v>
      </c>
      <c r="C957" s="18" t="s">
        <v>997</v>
      </c>
      <c r="D957" s="18" t="s">
        <v>1259</v>
      </c>
    </row>
    <row r="958" spans="1:4" x14ac:dyDescent="0.2">
      <c r="A958" s="18" t="s">
        <v>998</v>
      </c>
      <c r="B958" s="18" t="s">
        <v>1331</v>
      </c>
      <c r="C958" s="18" t="s">
        <v>998</v>
      </c>
      <c r="D958" s="18" t="s">
        <v>1260</v>
      </c>
    </row>
    <row r="959" spans="1:4" x14ac:dyDescent="0.2">
      <c r="A959" s="18" t="s">
        <v>999</v>
      </c>
      <c r="B959" s="18" t="s">
        <v>1331</v>
      </c>
      <c r="C959" s="18" t="s">
        <v>999</v>
      </c>
      <c r="D959" s="18" t="s">
        <v>1261</v>
      </c>
    </row>
    <row r="960" spans="1:4" x14ac:dyDescent="0.2">
      <c r="A960" s="18" t="s">
        <v>1000</v>
      </c>
      <c r="B960" s="18" t="s">
        <v>1331</v>
      </c>
      <c r="C960" s="18" t="s">
        <v>1000</v>
      </c>
      <c r="D960" s="18" t="s">
        <v>1262</v>
      </c>
    </row>
    <row r="961" spans="1:4" x14ac:dyDescent="0.2">
      <c r="A961" s="18" t="s">
        <v>1001</v>
      </c>
      <c r="B961" s="18" t="s">
        <v>1331</v>
      </c>
      <c r="C961" s="18" t="s">
        <v>1001</v>
      </c>
      <c r="D961" s="18" t="s">
        <v>106</v>
      </c>
    </row>
    <row r="962" spans="1:4" x14ac:dyDescent="0.2">
      <c r="A962" s="18" t="s">
        <v>1002</v>
      </c>
      <c r="B962" s="18" t="s">
        <v>1331</v>
      </c>
      <c r="C962" s="18" t="s">
        <v>1002</v>
      </c>
      <c r="D962" s="18" t="s">
        <v>1263</v>
      </c>
    </row>
    <row r="963" spans="1:4" x14ac:dyDescent="0.2">
      <c r="A963" s="18" t="s">
        <v>1003</v>
      </c>
      <c r="B963" s="18" t="s">
        <v>1331</v>
      </c>
      <c r="C963" s="18" t="s">
        <v>1003</v>
      </c>
      <c r="D963" s="18" t="s">
        <v>1264</v>
      </c>
    </row>
    <row r="964" spans="1:4" x14ac:dyDescent="0.2">
      <c r="A964" s="18" t="s">
        <v>1004</v>
      </c>
      <c r="B964" s="18" t="s">
        <v>1331</v>
      </c>
      <c r="C964" s="18" t="s">
        <v>1004</v>
      </c>
      <c r="D964" s="18" t="s">
        <v>1265</v>
      </c>
    </row>
    <row r="965" spans="1:4" x14ac:dyDescent="0.2">
      <c r="A965" s="18" t="s">
        <v>1005</v>
      </c>
      <c r="B965" s="18" t="s">
        <v>1331</v>
      </c>
      <c r="C965" s="18" t="s">
        <v>1005</v>
      </c>
      <c r="D965" s="18" t="s">
        <v>1266</v>
      </c>
    </row>
    <row r="966" spans="1:4" x14ac:dyDescent="0.2">
      <c r="A966" s="18" t="s">
        <v>1006</v>
      </c>
      <c r="B966" s="18" t="s">
        <v>1331</v>
      </c>
      <c r="C966" s="18" t="s">
        <v>1006</v>
      </c>
      <c r="D966" s="18" t="s">
        <v>1267</v>
      </c>
    </row>
    <row r="967" spans="1:4" x14ac:dyDescent="0.2">
      <c r="A967" s="18" t="s">
        <v>1007</v>
      </c>
      <c r="B967" s="18" t="s">
        <v>1331</v>
      </c>
      <c r="C967" s="18" t="s">
        <v>1007</v>
      </c>
      <c r="D967" s="18" t="s">
        <v>1268</v>
      </c>
    </row>
    <row r="968" spans="1:4" x14ac:dyDescent="0.2">
      <c r="A968" s="18" t="s">
        <v>1008</v>
      </c>
      <c r="B968" s="18" t="s">
        <v>1331</v>
      </c>
      <c r="C968" s="18" t="s">
        <v>1008</v>
      </c>
      <c r="D968" s="18" t="s">
        <v>1269</v>
      </c>
    </row>
    <row r="969" spans="1:4" x14ac:dyDescent="0.2">
      <c r="A969" s="18" t="s">
        <v>1009</v>
      </c>
      <c r="B969" s="18" t="s">
        <v>1331</v>
      </c>
      <c r="C969" s="18" t="s">
        <v>1009</v>
      </c>
      <c r="D969" s="18" t="s">
        <v>45</v>
      </c>
    </row>
    <row r="970" spans="1:4" x14ac:dyDescent="0.2">
      <c r="A970" s="18" t="s">
        <v>1010</v>
      </c>
      <c r="B970" s="18" t="s">
        <v>1331</v>
      </c>
      <c r="C970" s="18" t="s">
        <v>1010</v>
      </c>
      <c r="D970" s="18" t="s">
        <v>1270</v>
      </c>
    </row>
    <row r="971" spans="1:4" x14ac:dyDescent="0.2">
      <c r="A971" s="18" t="s">
        <v>1011</v>
      </c>
      <c r="B971" s="18" t="s">
        <v>1331</v>
      </c>
      <c r="C971" s="18" t="s">
        <v>1011</v>
      </c>
      <c r="D971" s="18" t="s">
        <v>1271</v>
      </c>
    </row>
    <row r="972" spans="1:4" x14ac:dyDescent="0.2">
      <c r="A972" s="18" t="s">
        <v>1012</v>
      </c>
      <c r="B972" s="18" t="s">
        <v>1331</v>
      </c>
      <c r="C972" s="18" t="s">
        <v>1012</v>
      </c>
      <c r="D972" s="18" t="s">
        <v>1272</v>
      </c>
    </row>
    <row r="973" spans="1:4" x14ac:dyDescent="0.2">
      <c r="A973" s="18" t="s">
        <v>1013</v>
      </c>
      <c r="B973" s="18" t="s">
        <v>1331</v>
      </c>
      <c r="C973" s="18" t="s">
        <v>1013</v>
      </c>
      <c r="D973" s="18" t="s">
        <v>1273</v>
      </c>
    </row>
    <row r="974" spans="1:4" x14ac:dyDescent="0.2">
      <c r="A974" s="18" t="s">
        <v>1014</v>
      </c>
      <c r="B974" s="18" t="s">
        <v>1331</v>
      </c>
      <c r="C974" s="18" t="s">
        <v>1014</v>
      </c>
      <c r="D974" s="18" t="s">
        <v>1274</v>
      </c>
    </row>
    <row r="975" spans="1:4" x14ac:dyDescent="0.2">
      <c r="A975" s="18" t="s">
        <v>1015</v>
      </c>
      <c r="B975" s="18" t="s">
        <v>1331</v>
      </c>
      <c r="C975" s="18" t="s">
        <v>1015</v>
      </c>
      <c r="D975" s="18" t="s">
        <v>1275</v>
      </c>
    </row>
    <row r="976" spans="1:4" x14ac:dyDescent="0.2">
      <c r="A976" s="18" t="s">
        <v>1016</v>
      </c>
      <c r="B976" s="18" t="s">
        <v>1331</v>
      </c>
      <c r="C976" s="18" t="s">
        <v>1016</v>
      </c>
      <c r="D976" s="18" t="s">
        <v>1276</v>
      </c>
    </row>
    <row r="977" spans="1:4" x14ac:dyDescent="0.2">
      <c r="A977" s="18" t="s">
        <v>1017</v>
      </c>
      <c r="B977" s="18" t="s">
        <v>1331</v>
      </c>
      <c r="C977" s="18" t="s">
        <v>1017</v>
      </c>
      <c r="D977" s="18" t="s">
        <v>1277</v>
      </c>
    </row>
    <row r="978" spans="1:4" x14ac:dyDescent="0.2">
      <c r="A978" s="18" t="s">
        <v>1018</v>
      </c>
      <c r="B978" s="18" t="s">
        <v>1331</v>
      </c>
      <c r="C978" s="18" t="s">
        <v>1018</v>
      </c>
      <c r="D978" s="18" t="s">
        <v>1278</v>
      </c>
    </row>
    <row r="979" spans="1:4" x14ac:dyDescent="0.2">
      <c r="A979" s="18" t="s">
        <v>1019</v>
      </c>
      <c r="B979" s="18" t="s">
        <v>1331</v>
      </c>
      <c r="C979" s="18" t="s">
        <v>1019</v>
      </c>
      <c r="D979" s="18" t="s">
        <v>1279</v>
      </c>
    </row>
    <row r="980" spans="1:4" x14ac:dyDescent="0.2">
      <c r="A980" s="18" t="s">
        <v>22</v>
      </c>
      <c r="B980" s="18" t="s">
        <v>1331</v>
      </c>
      <c r="C980" s="18" t="s">
        <v>22</v>
      </c>
      <c r="D980" s="18" t="s">
        <v>1280</v>
      </c>
    </row>
    <row r="981" spans="1:4" x14ac:dyDescent="0.2">
      <c r="A981" s="18" t="s">
        <v>1020</v>
      </c>
      <c r="B981" s="18" t="s">
        <v>1331</v>
      </c>
      <c r="C981" s="18" t="s">
        <v>1020</v>
      </c>
      <c r="D981" s="18" t="s">
        <v>1281</v>
      </c>
    </row>
    <row r="982" spans="1:4" x14ac:dyDescent="0.2">
      <c r="A982" s="18" t="s">
        <v>1021</v>
      </c>
      <c r="B982" s="18" t="s">
        <v>1331</v>
      </c>
      <c r="C982" s="18" t="s">
        <v>1021</v>
      </c>
      <c r="D982" s="18" t="s">
        <v>1282</v>
      </c>
    </row>
    <row r="983" spans="1:4" x14ac:dyDescent="0.2">
      <c r="A983" s="18" t="s">
        <v>1022</v>
      </c>
      <c r="B983" s="18" t="s">
        <v>1331</v>
      </c>
      <c r="C983" s="18" t="s">
        <v>1022</v>
      </c>
      <c r="D983" s="18" t="s">
        <v>1283</v>
      </c>
    </row>
    <row r="984" spans="1:4" x14ac:dyDescent="0.2">
      <c r="A984" s="18" t="s">
        <v>1023</v>
      </c>
      <c r="B984" s="18" t="s">
        <v>1331</v>
      </c>
      <c r="C984" s="18" t="s">
        <v>1023</v>
      </c>
      <c r="D984" s="18" t="s">
        <v>1284</v>
      </c>
    </row>
    <row r="985" spans="1:4" x14ac:dyDescent="0.2">
      <c r="A985" s="18" t="s">
        <v>1024</v>
      </c>
      <c r="B985" s="18" t="s">
        <v>1331</v>
      </c>
      <c r="C985" s="18" t="s">
        <v>1024</v>
      </c>
      <c r="D985" s="18" t="s">
        <v>1285</v>
      </c>
    </row>
    <row r="986" spans="1:4" x14ac:dyDescent="0.2">
      <c r="A986" s="18" t="s">
        <v>1025</v>
      </c>
      <c r="B986" s="18" t="s">
        <v>1331</v>
      </c>
      <c r="C986" s="18" t="s">
        <v>1025</v>
      </c>
      <c r="D986" s="18" t="s">
        <v>1286</v>
      </c>
    </row>
    <row r="987" spans="1:4" x14ac:dyDescent="0.2">
      <c r="A987" s="18" t="s">
        <v>1026</v>
      </c>
      <c r="B987" s="18" t="s">
        <v>1331</v>
      </c>
      <c r="C987" s="18" t="s">
        <v>1026</v>
      </c>
      <c r="D987" s="18" t="s">
        <v>1287</v>
      </c>
    </row>
    <row r="988" spans="1:4" x14ac:dyDescent="0.2">
      <c r="A988" s="18" t="s">
        <v>1027</v>
      </c>
      <c r="B988" s="18" t="s">
        <v>1331</v>
      </c>
      <c r="C988" s="18" t="s">
        <v>1027</v>
      </c>
      <c r="D988" s="18" t="s">
        <v>1288</v>
      </c>
    </row>
    <row r="989" spans="1:4" x14ac:dyDescent="0.2">
      <c r="A989" s="18" t="s">
        <v>1028</v>
      </c>
      <c r="B989" s="18" t="s">
        <v>1331</v>
      </c>
      <c r="C989" s="18" t="s">
        <v>1028</v>
      </c>
      <c r="D989" s="18" t="s">
        <v>1289</v>
      </c>
    </row>
    <row r="990" spans="1:4" x14ac:dyDescent="0.2">
      <c r="A990" s="18" t="s">
        <v>1029</v>
      </c>
      <c r="B990" s="18" t="s">
        <v>1331</v>
      </c>
      <c r="C990" s="18" t="s">
        <v>1029</v>
      </c>
      <c r="D990" s="18" t="s">
        <v>1290</v>
      </c>
    </row>
    <row r="991" spans="1:4" x14ac:dyDescent="0.2">
      <c r="A991" s="18" t="s">
        <v>1030</v>
      </c>
      <c r="B991" s="18" t="s">
        <v>1331</v>
      </c>
      <c r="C991" s="18" t="s">
        <v>1030</v>
      </c>
      <c r="D991" s="18" t="s">
        <v>1291</v>
      </c>
    </row>
    <row r="992" spans="1:4" x14ac:dyDescent="0.2">
      <c r="A992" s="18" t="s">
        <v>1031</v>
      </c>
      <c r="B992" s="18" t="s">
        <v>1331</v>
      </c>
      <c r="C992" s="18" t="s">
        <v>1031</v>
      </c>
      <c r="D992" s="18" t="s">
        <v>1292</v>
      </c>
    </row>
    <row r="993" spans="1:4" x14ac:dyDescent="0.2">
      <c r="A993" s="18" t="s">
        <v>1032</v>
      </c>
      <c r="B993" s="18" t="s">
        <v>1331</v>
      </c>
      <c r="C993" s="18" t="s">
        <v>1032</v>
      </c>
      <c r="D993" s="18" t="s">
        <v>111</v>
      </c>
    </row>
    <row r="994" spans="1:4" x14ac:dyDescent="0.2">
      <c r="A994" s="18" t="s">
        <v>1033</v>
      </c>
      <c r="B994" s="18" t="s">
        <v>1331</v>
      </c>
      <c r="C994" s="18" t="s">
        <v>1033</v>
      </c>
      <c r="D994" s="18" t="s">
        <v>1293</v>
      </c>
    </row>
    <row r="995" spans="1:4" x14ac:dyDescent="0.2">
      <c r="A995" s="18" t="s">
        <v>1034</v>
      </c>
      <c r="B995" s="18" t="s">
        <v>1331</v>
      </c>
      <c r="C995" s="18" t="s">
        <v>1034</v>
      </c>
      <c r="D995" s="18" t="s">
        <v>1294</v>
      </c>
    </row>
    <row r="996" spans="1:4" x14ac:dyDescent="0.2">
      <c r="A996" s="18" t="s">
        <v>1035</v>
      </c>
      <c r="B996" s="18" t="s">
        <v>1331</v>
      </c>
      <c r="C996" s="18" t="s">
        <v>1035</v>
      </c>
      <c r="D996" s="18" t="s">
        <v>1295</v>
      </c>
    </row>
    <row r="997" spans="1:4" x14ac:dyDescent="0.2">
      <c r="A997" s="18" t="s">
        <v>1036</v>
      </c>
      <c r="B997" s="18" t="s">
        <v>1331</v>
      </c>
      <c r="C997" s="18" t="s">
        <v>1036</v>
      </c>
      <c r="D997" s="18" t="s">
        <v>1296</v>
      </c>
    </row>
    <row r="998" spans="1:4" x14ac:dyDescent="0.2">
      <c r="A998" s="18" t="s">
        <v>1037</v>
      </c>
      <c r="B998" s="18" t="s">
        <v>1331</v>
      </c>
      <c r="C998" s="18" t="s">
        <v>1037</v>
      </c>
      <c r="D998" s="18" t="s">
        <v>1297</v>
      </c>
    </row>
    <row r="999" spans="1:4" x14ac:dyDescent="0.2">
      <c r="A999" s="18" t="s">
        <v>98</v>
      </c>
      <c r="B999" s="18" t="s">
        <v>1331</v>
      </c>
      <c r="C999" s="18" t="s">
        <v>98</v>
      </c>
      <c r="D999" s="18" t="s">
        <v>1298</v>
      </c>
    </row>
    <row r="1000" spans="1:4" x14ac:dyDescent="0.2">
      <c r="A1000" s="18" t="s">
        <v>400</v>
      </c>
      <c r="B1000" s="18" t="s">
        <v>1331</v>
      </c>
      <c r="C1000" s="18" t="s">
        <v>400</v>
      </c>
      <c r="D1000" s="18" t="s">
        <v>1299</v>
      </c>
    </row>
    <row r="1001" spans="1:4" x14ac:dyDescent="0.2">
      <c r="A1001" s="18" t="s">
        <v>1038</v>
      </c>
      <c r="B1001" s="18" t="s">
        <v>1331</v>
      </c>
      <c r="C1001" s="18" t="s">
        <v>1038</v>
      </c>
      <c r="D1001" s="18" t="s">
        <v>1300</v>
      </c>
    </row>
    <row r="1002" spans="1:4" x14ac:dyDescent="0.2">
      <c r="A1002" s="18" t="s">
        <v>1039</v>
      </c>
      <c r="B1002" s="18" t="s">
        <v>1331</v>
      </c>
      <c r="C1002" s="18" t="s">
        <v>1039</v>
      </c>
      <c r="D1002" s="18" t="s">
        <v>1301</v>
      </c>
    </row>
    <row r="1003" spans="1:4" x14ac:dyDescent="0.2">
      <c r="A1003" s="18" t="s">
        <v>1040</v>
      </c>
      <c r="B1003" s="18" t="s">
        <v>1331</v>
      </c>
      <c r="C1003" s="18" t="s">
        <v>1040</v>
      </c>
      <c r="D1003" s="18" t="s">
        <v>1302</v>
      </c>
    </row>
    <row r="1004" spans="1:4" x14ac:dyDescent="0.2">
      <c r="A1004" s="18" t="s">
        <v>1041</v>
      </c>
      <c r="B1004" s="18" t="s">
        <v>1331</v>
      </c>
      <c r="C1004" s="18" t="s">
        <v>1041</v>
      </c>
      <c r="D1004" s="18" t="s">
        <v>1303</v>
      </c>
    </row>
    <row r="1005" spans="1:4" x14ac:dyDescent="0.2">
      <c r="A1005" s="18" t="s">
        <v>1042</v>
      </c>
      <c r="B1005" s="18" t="s">
        <v>1331</v>
      </c>
      <c r="C1005" s="18" t="s">
        <v>1042</v>
      </c>
      <c r="D1005" s="18" t="s">
        <v>1304</v>
      </c>
    </row>
    <row r="1006" spans="1:4" x14ac:dyDescent="0.2">
      <c r="A1006" s="18" t="s">
        <v>1043</v>
      </c>
      <c r="B1006" s="18" t="s">
        <v>1331</v>
      </c>
      <c r="C1006" s="18" t="s">
        <v>1043</v>
      </c>
      <c r="D1006" s="18" t="s">
        <v>51</v>
      </c>
    </row>
    <row r="1007" spans="1:4" x14ac:dyDescent="0.2">
      <c r="A1007" s="18" t="s">
        <v>1044</v>
      </c>
      <c r="B1007" s="18" t="s">
        <v>1331</v>
      </c>
      <c r="C1007" s="18" t="s">
        <v>1044</v>
      </c>
      <c r="D1007" s="18" t="s">
        <v>1305</v>
      </c>
    </row>
    <row r="1008" spans="1:4" x14ac:dyDescent="0.2">
      <c r="A1008" s="18" t="s">
        <v>1045</v>
      </c>
      <c r="B1008" s="18" t="s">
        <v>1331</v>
      </c>
      <c r="C1008" s="18" t="s">
        <v>1045</v>
      </c>
      <c r="D1008" s="18" t="s">
        <v>1306</v>
      </c>
    </row>
    <row r="1009" spans="1:4" x14ac:dyDescent="0.2">
      <c r="A1009" s="18" t="s">
        <v>1046</v>
      </c>
      <c r="B1009" s="18" t="s">
        <v>1331</v>
      </c>
      <c r="C1009" s="18" t="s">
        <v>1046</v>
      </c>
      <c r="D1009" s="18" t="s">
        <v>1307</v>
      </c>
    </row>
    <row r="1010" spans="1:4" x14ac:dyDescent="0.2">
      <c r="A1010" s="18" t="s">
        <v>1047</v>
      </c>
      <c r="B1010" s="18" t="s">
        <v>1331</v>
      </c>
      <c r="C1010" s="18" t="s">
        <v>1047</v>
      </c>
      <c r="D1010" s="18" t="s">
        <v>1308</v>
      </c>
    </row>
    <row r="1011" spans="1:4" x14ac:dyDescent="0.2">
      <c r="A1011" s="18" t="s">
        <v>1048</v>
      </c>
      <c r="B1011" s="18" t="s">
        <v>1331</v>
      </c>
      <c r="C1011" s="18" t="s">
        <v>1048</v>
      </c>
      <c r="D1011" s="18" t="s">
        <v>1309</v>
      </c>
    </row>
    <row r="1012" spans="1:4" x14ac:dyDescent="0.2">
      <c r="A1012" s="18" t="s">
        <v>1049</v>
      </c>
      <c r="B1012" s="18" t="s">
        <v>1331</v>
      </c>
      <c r="C1012" s="18" t="s">
        <v>1049</v>
      </c>
      <c r="D1012" s="18" t="s">
        <v>1310</v>
      </c>
    </row>
    <row r="1013" spans="1:4" x14ac:dyDescent="0.2">
      <c r="A1013" s="18" t="s">
        <v>1050</v>
      </c>
      <c r="B1013" s="18" t="s">
        <v>1331</v>
      </c>
      <c r="C1013" s="18" t="s">
        <v>1050</v>
      </c>
      <c r="D1013" s="18" t="s">
        <v>1311</v>
      </c>
    </row>
    <row r="1014" spans="1:4" x14ac:dyDescent="0.2">
      <c r="A1014" s="18" t="s">
        <v>1051</v>
      </c>
      <c r="B1014" s="18" t="s">
        <v>1331</v>
      </c>
      <c r="C1014" s="18" t="s">
        <v>1051</v>
      </c>
      <c r="D1014" s="18" t="s">
        <v>1312</v>
      </c>
    </row>
    <row r="1015" spans="1:4" x14ac:dyDescent="0.2">
      <c r="A1015" s="18" t="s">
        <v>1052</v>
      </c>
      <c r="B1015" s="18" t="s">
        <v>1331</v>
      </c>
      <c r="C1015" s="18" t="s">
        <v>1052</v>
      </c>
      <c r="D1015" s="18" t="s">
        <v>1313</v>
      </c>
    </row>
    <row r="1016" spans="1:4" x14ac:dyDescent="0.2">
      <c r="A1016" s="18" t="s">
        <v>1053</v>
      </c>
      <c r="B1016" s="18" t="s">
        <v>1331</v>
      </c>
      <c r="C1016" s="18" t="s">
        <v>1053</v>
      </c>
      <c r="D1016" s="18" t="s">
        <v>113</v>
      </c>
    </row>
    <row r="1017" spans="1:4" x14ac:dyDescent="0.2">
      <c r="A1017" s="18" t="s">
        <v>1054</v>
      </c>
      <c r="B1017" s="18" t="s">
        <v>1331</v>
      </c>
      <c r="C1017" s="18" t="s">
        <v>1054</v>
      </c>
      <c r="D1017" s="18" t="s">
        <v>1314</v>
      </c>
    </row>
    <row r="1018" spans="1:4" x14ac:dyDescent="0.2">
      <c r="A1018" s="18" t="s">
        <v>1055</v>
      </c>
      <c r="B1018" s="18" t="s">
        <v>1331</v>
      </c>
      <c r="C1018" s="18" t="s">
        <v>1055</v>
      </c>
      <c r="D1018" s="18" t="s">
        <v>1315</v>
      </c>
    </row>
    <row r="1019" spans="1:4" x14ac:dyDescent="0.2">
      <c r="A1019" s="18" t="s">
        <v>1056</v>
      </c>
      <c r="B1019" s="18" t="s">
        <v>1331</v>
      </c>
      <c r="C1019" s="18" t="s">
        <v>1056</v>
      </c>
      <c r="D1019" s="18" t="s">
        <v>1316</v>
      </c>
    </row>
    <row r="1020" spans="1:4" x14ac:dyDescent="0.2">
      <c r="A1020" s="18" t="s">
        <v>1057</v>
      </c>
      <c r="B1020" s="18" t="s">
        <v>1331</v>
      </c>
      <c r="C1020" s="18" t="s">
        <v>1057</v>
      </c>
      <c r="D1020" s="18" t="s">
        <v>1317</v>
      </c>
    </row>
    <row r="1021" spans="1:4" x14ac:dyDescent="0.2">
      <c r="A1021" s="18" t="s">
        <v>1058</v>
      </c>
      <c r="B1021" s="18" t="s">
        <v>1331</v>
      </c>
      <c r="C1021" s="18" t="s">
        <v>1058</v>
      </c>
      <c r="D1021" s="18" t="s">
        <v>25</v>
      </c>
    </row>
    <row r="1022" spans="1:4" x14ac:dyDescent="0.2">
      <c r="A1022" s="18" t="s">
        <v>1194</v>
      </c>
      <c r="B1022" s="18" t="s">
        <v>1331</v>
      </c>
      <c r="C1022" s="18" t="s">
        <v>1194</v>
      </c>
      <c r="D1022" s="18" t="s">
        <v>1318</v>
      </c>
    </row>
    <row r="1023" spans="1:4" x14ac:dyDescent="0.2">
      <c r="A1023" s="18" t="s">
        <v>1195</v>
      </c>
      <c r="B1023" s="18" t="s">
        <v>1331</v>
      </c>
      <c r="C1023" s="18" t="s">
        <v>1195</v>
      </c>
      <c r="D1023" s="18" t="s">
        <v>1319</v>
      </c>
    </row>
    <row r="1024" spans="1:4" x14ac:dyDescent="0.2">
      <c r="A1024" s="18" t="s">
        <v>1196</v>
      </c>
      <c r="B1024" s="18" t="s">
        <v>1331</v>
      </c>
      <c r="C1024" s="18" t="s">
        <v>1196</v>
      </c>
      <c r="D1024" s="18" t="s">
        <v>1320</v>
      </c>
    </row>
    <row r="1025" spans="1:4" x14ac:dyDescent="0.2">
      <c r="A1025" s="18" t="s">
        <v>1197</v>
      </c>
      <c r="B1025" s="18" t="s">
        <v>1331</v>
      </c>
      <c r="C1025" s="18" t="s">
        <v>1197</v>
      </c>
      <c r="D1025" s="18" t="s">
        <v>1321</v>
      </c>
    </row>
    <row r="1026" spans="1:4" x14ac:dyDescent="0.2">
      <c r="A1026" s="18" t="s">
        <v>1198</v>
      </c>
      <c r="B1026" s="18" t="s">
        <v>1331</v>
      </c>
      <c r="C1026" s="18" t="s">
        <v>1198</v>
      </c>
      <c r="D1026" s="18" t="s">
        <v>1322</v>
      </c>
    </row>
    <row r="1027" spans="1:4" x14ac:dyDescent="0.2">
      <c r="A1027" s="18" t="s">
        <v>547</v>
      </c>
      <c r="B1027" s="18" t="s">
        <v>1331</v>
      </c>
      <c r="C1027" s="18" t="s">
        <v>547</v>
      </c>
      <c r="D1027" s="18" t="s">
        <v>1323</v>
      </c>
    </row>
    <row r="1028" spans="1:4" x14ac:dyDescent="0.2">
      <c r="A1028" s="18" t="s">
        <v>1199</v>
      </c>
      <c r="B1028" s="18" t="s">
        <v>1331</v>
      </c>
      <c r="C1028" s="18" t="s">
        <v>1199</v>
      </c>
      <c r="D1028" s="18" t="s">
        <v>1324</v>
      </c>
    </row>
    <row r="1029" spans="1:4" x14ac:dyDescent="0.2">
      <c r="A1029" s="18" t="s">
        <v>1200</v>
      </c>
      <c r="B1029" s="18" t="s">
        <v>1331</v>
      </c>
      <c r="C1029" s="18" t="s">
        <v>1200</v>
      </c>
      <c r="D1029" s="18" t="s">
        <v>1325</v>
      </c>
    </row>
    <row r="1030" spans="1:4" x14ac:dyDescent="0.2">
      <c r="A1030" s="18" t="s">
        <v>1201</v>
      </c>
      <c r="B1030" s="18" t="s">
        <v>1331</v>
      </c>
      <c r="C1030" s="18" t="s">
        <v>1201</v>
      </c>
      <c r="D1030" s="18" t="s">
        <v>1326</v>
      </c>
    </row>
    <row r="1031" spans="1:4" x14ac:dyDescent="0.2">
      <c r="A1031" s="18" t="s">
        <v>1202</v>
      </c>
      <c r="B1031" s="18" t="s">
        <v>1331</v>
      </c>
      <c r="C1031" s="18" t="s">
        <v>1202</v>
      </c>
      <c r="D1031" s="18" t="s">
        <v>1327</v>
      </c>
    </row>
    <row r="1032" spans="1:4" x14ac:dyDescent="0.2">
      <c r="A1032" s="18" t="s">
        <v>1203</v>
      </c>
      <c r="B1032" s="18" t="s">
        <v>1331</v>
      </c>
      <c r="C1032" s="18" t="s">
        <v>1203</v>
      </c>
      <c r="D1032" s="18" t="s">
        <v>1328</v>
      </c>
    </row>
    <row r="1033" spans="1:4" x14ac:dyDescent="0.2">
      <c r="A1033" s="18" t="s">
        <v>1204</v>
      </c>
      <c r="B1033" s="18" t="s">
        <v>1331</v>
      </c>
      <c r="C1033" s="18" t="s">
        <v>1204</v>
      </c>
      <c r="D1033" s="18" t="s">
        <v>1329</v>
      </c>
    </row>
    <row r="1034" spans="1:4" x14ac:dyDescent="0.2">
      <c r="A1034" s="18" t="s">
        <v>1205</v>
      </c>
      <c r="B1034" s="18" t="s">
        <v>1331</v>
      </c>
      <c r="C1034" s="18" t="s">
        <v>1205</v>
      </c>
      <c r="D1034" s="18" t="s">
        <v>1330</v>
      </c>
    </row>
    <row r="1035" spans="1:4" x14ac:dyDescent="0.2">
      <c r="A1035" s="18" t="s">
        <v>1206</v>
      </c>
      <c r="B1035" s="18" t="s">
        <v>1331</v>
      </c>
      <c r="C1035" s="18" t="s">
        <v>1206</v>
      </c>
    </row>
    <row r="1036" spans="1:4" x14ac:dyDescent="0.2">
      <c r="A1036" s="18" t="s">
        <v>687</v>
      </c>
      <c r="B1036" s="18" t="s">
        <v>1331</v>
      </c>
      <c r="C1036" s="18" t="s">
        <v>687</v>
      </c>
    </row>
    <row r="1037" spans="1:4" x14ac:dyDescent="0.2">
      <c r="A1037" s="18" t="s">
        <v>1207</v>
      </c>
      <c r="B1037" s="18" t="s">
        <v>1331</v>
      </c>
      <c r="C1037" s="18" t="s">
        <v>1207</v>
      </c>
    </row>
    <row r="1038" spans="1:4" x14ac:dyDescent="0.2">
      <c r="A1038" s="18" t="s">
        <v>1208</v>
      </c>
      <c r="B1038" s="18" t="s">
        <v>1331</v>
      </c>
      <c r="C1038" s="18" t="s">
        <v>1208</v>
      </c>
    </row>
    <row r="1039" spans="1:4" x14ac:dyDescent="0.2">
      <c r="A1039" s="18" t="s">
        <v>1209</v>
      </c>
      <c r="B1039" s="18" t="s">
        <v>1331</v>
      </c>
      <c r="C1039" s="18" t="s">
        <v>1209</v>
      </c>
    </row>
    <row r="1040" spans="1:4" x14ac:dyDescent="0.2">
      <c r="A1040" s="18" t="s">
        <v>1210</v>
      </c>
      <c r="B1040" s="18" t="s">
        <v>1331</v>
      </c>
      <c r="C1040" s="18" t="s">
        <v>1210</v>
      </c>
    </row>
    <row r="1041" spans="1:3" x14ac:dyDescent="0.2">
      <c r="A1041" s="18" t="s">
        <v>1211</v>
      </c>
      <c r="B1041" s="18" t="s">
        <v>1331</v>
      </c>
      <c r="C1041" s="18" t="s">
        <v>1211</v>
      </c>
    </row>
    <row r="1042" spans="1:3" x14ac:dyDescent="0.2">
      <c r="A1042" s="18" t="s">
        <v>1212</v>
      </c>
      <c r="B1042" s="18" t="s">
        <v>1331</v>
      </c>
      <c r="C1042" s="18" t="s">
        <v>1212</v>
      </c>
    </row>
    <row r="1043" spans="1:3" x14ac:dyDescent="0.2">
      <c r="A1043" s="18" t="s">
        <v>1213</v>
      </c>
      <c r="B1043" s="18" t="s">
        <v>1331</v>
      </c>
      <c r="C1043" s="18" t="s">
        <v>1213</v>
      </c>
    </row>
    <row r="1044" spans="1:3" x14ac:dyDescent="0.2">
      <c r="A1044" s="18" t="s">
        <v>1214</v>
      </c>
      <c r="B1044" s="18" t="s">
        <v>1331</v>
      </c>
      <c r="C1044" s="18" t="s">
        <v>1214</v>
      </c>
    </row>
    <row r="1045" spans="1:3" x14ac:dyDescent="0.2">
      <c r="A1045" s="18" t="s">
        <v>1215</v>
      </c>
      <c r="B1045" s="18" t="s">
        <v>1331</v>
      </c>
      <c r="C1045" s="18" t="s">
        <v>1215</v>
      </c>
    </row>
    <row r="1046" spans="1:3" x14ac:dyDescent="0.2">
      <c r="A1046" s="18" t="s">
        <v>1216</v>
      </c>
      <c r="B1046" s="18" t="s">
        <v>1331</v>
      </c>
      <c r="C1046" s="18" t="s">
        <v>1216</v>
      </c>
    </row>
    <row r="1047" spans="1:3" x14ac:dyDescent="0.2">
      <c r="A1047" s="18" t="s">
        <v>1217</v>
      </c>
      <c r="B1047" s="18" t="s">
        <v>1331</v>
      </c>
      <c r="C1047" s="18" t="s">
        <v>1217</v>
      </c>
    </row>
    <row r="1048" spans="1:3" x14ac:dyDescent="0.2">
      <c r="A1048" s="18" t="s">
        <v>1218</v>
      </c>
      <c r="B1048" s="18" t="s">
        <v>1331</v>
      </c>
      <c r="C1048" s="18" t="s">
        <v>1218</v>
      </c>
    </row>
    <row r="1049" spans="1:3" x14ac:dyDescent="0.2">
      <c r="A1049" s="18" t="s">
        <v>1219</v>
      </c>
      <c r="B1049" s="18" t="s">
        <v>1331</v>
      </c>
      <c r="C1049" s="18" t="s">
        <v>1219</v>
      </c>
    </row>
    <row r="1050" spans="1:3" x14ac:dyDescent="0.2">
      <c r="A1050" s="18" t="s">
        <v>1220</v>
      </c>
      <c r="B1050" s="18" t="s">
        <v>1331</v>
      </c>
      <c r="C1050" s="18" t="s">
        <v>1220</v>
      </c>
    </row>
    <row r="1051" spans="1:3" x14ac:dyDescent="0.2">
      <c r="A1051" s="18" t="s">
        <v>1221</v>
      </c>
      <c r="B1051" s="18" t="s">
        <v>1331</v>
      </c>
      <c r="C1051" s="18" t="s">
        <v>1221</v>
      </c>
    </row>
    <row r="1052" spans="1:3" x14ac:dyDescent="0.2">
      <c r="A1052" s="18" t="s">
        <v>1222</v>
      </c>
      <c r="B1052" s="18" t="s">
        <v>1331</v>
      </c>
      <c r="C1052" s="18" t="s">
        <v>1222</v>
      </c>
    </row>
    <row r="1053" spans="1:3" x14ac:dyDescent="0.2">
      <c r="A1053" s="18" t="s">
        <v>1223</v>
      </c>
      <c r="B1053" s="18" t="s">
        <v>1331</v>
      </c>
      <c r="C1053" s="18" t="s">
        <v>1223</v>
      </c>
    </row>
    <row r="1054" spans="1:3" x14ac:dyDescent="0.2">
      <c r="A1054" s="18" t="s">
        <v>1224</v>
      </c>
      <c r="B1054" s="18" t="s">
        <v>1331</v>
      </c>
      <c r="C1054" s="18" t="s">
        <v>1224</v>
      </c>
    </row>
    <row r="1055" spans="1:3" x14ac:dyDescent="0.2">
      <c r="A1055" s="18" t="s">
        <v>1225</v>
      </c>
      <c r="B1055" s="18" t="s">
        <v>1331</v>
      </c>
      <c r="C1055" s="18" t="s">
        <v>1225</v>
      </c>
    </row>
    <row r="1056" spans="1:3" x14ac:dyDescent="0.2">
      <c r="A1056" s="18" t="s">
        <v>103</v>
      </c>
      <c r="B1056" s="18" t="s">
        <v>1331</v>
      </c>
      <c r="C1056" s="18" t="s">
        <v>103</v>
      </c>
    </row>
    <row r="1057" spans="1:3" x14ac:dyDescent="0.2">
      <c r="A1057" s="18" t="s">
        <v>1226</v>
      </c>
      <c r="B1057" s="18" t="s">
        <v>1331</v>
      </c>
      <c r="C1057" s="18" t="s">
        <v>1226</v>
      </c>
    </row>
    <row r="1058" spans="1:3" x14ac:dyDescent="0.2">
      <c r="A1058" s="18" t="s">
        <v>1227</v>
      </c>
      <c r="B1058" s="18" t="s">
        <v>1331</v>
      </c>
      <c r="C1058" s="18" t="s">
        <v>1227</v>
      </c>
    </row>
    <row r="1059" spans="1:3" x14ac:dyDescent="0.2">
      <c r="A1059" s="18" t="s">
        <v>1228</v>
      </c>
      <c r="B1059" s="18" t="s">
        <v>1331</v>
      </c>
      <c r="C1059" s="18" t="s">
        <v>1228</v>
      </c>
    </row>
    <row r="1060" spans="1:3" x14ac:dyDescent="0.2">
      <c r="A1060" s="18" t="s">
        <v>1229</v>
      </c>
      <c r="B1060" s="18" t="s">
        <v>1331</v>
      </c>
      <c r="C1060" s="18" t="s">
        <v>1229</v>
      </c>
    </row>
    <row r="1061" spans="1:3" x14ac:dyDescent="0.2">
      <c r="A1061" s="18" t="s">
        <v>1230</v>
      </c>
      <c r="B1061" s="18" t="s">
        <v>1331</v>
      </c>
      <c r="C1061" s="18" t="s">
        <v>1230</v>
      </c>
    </row>
    <row r="1062" spans="1:3" x14ac:dyDescent="0.2">
      <c r="A1062" s="18" t="s">
        <v>1231</v>
      </c>
      <c r="B1062" s="18" t="s">
        <v>1331</v>
      </c>
      <c r="C1062" s="18" t="s">
        <v>1231</v>
      </c>
    </row>
    <row r="1063" spans="1:3" x14ac:dyDescent="0.2">
      <c r="A1063" s="18" t="s">
        <v>1232</v>
      </c>
      <c r="B1063" s="18" t="s">
        <v>1331</v>
      </c>
      <c r="C1063" s="18" t="s">
        <v>1232</v>
      </c>
    </row>
    <row r="1064" spans="1:3" x14ac:dyDescent="0.2">
      <c r="A1064" s="18" t="s">
        <v>1233</v>
      </c>
      <c r="B1064" s="18" t="s">
        <v>1331</v>
      </c>
      <c r="C1064" s="18" t="s">
        <v>1233</v>
      </c>
    </row>
    <row r="1065" spans="1:3" x14ac:dyDescent="0.2">
      <c r="A1065" s="18" t="s">
        <v>1234</v>
      </c>
      <c r="B1065" s="18" t="s">
        <v>1331</v>
      </c>
      <c r="C1065" s="18" t="s">
        <v>1234</v>
      </c>
    </row>
    <row r="1066" spans="1:3" x14ac:dyDescent="0.2">
      <c r="A1066" s="18" t="s">
        <v>1235</v>
      </c>
      <c r="B1066" s="18" t="s">
        <v>1331</v>
      </c>
      <c r="C1066" s="18" t="s">
        <v>1235</v>
      </c>
    </row>
    <row r="1067" spans="1:3" x14ac:dyDescent="0.2">
      <c r="A1067" s="18" t="s">
        <v>1236</v>
      </c>
      <c r="B1067" s="18" t="s">
        <v>1331</v>
      </c>
      <c r="C1067" s="18" t="s">
        <v>1236</v>
      </c>
    </row>
    <row r="1068" spans="1:3" x14ac:dyDescent="0.2">
      <c r="A1068" s="18" t="s">
        <v>1237</v>
      </c>
      <c r="B1068" s="18" t="s">
        <v>1331</v>
      </c>
      <c r="C1068" s="18" t="s">
        <v>1237</v>
      </c>
    </row>
    <row r="1069" spans="1:3" x14ac:dyDescent="0.2">
      <c r="A1069" s="18" t="s">
        <v>1238</v>
      </c>
      <c r="B1069" s="18" t="s">
        <v>1331</v>
      </c>
      <c r="C1069" s="18" t="s">
        <v>1238</v>
      </c>
    </row>
    <row r="1070" spans="1:3" x14ac:dyDescent="0.2">
      <c r="A1070" s="18" t="s">
        <v>1239</v>
      </c>
      <c r="B1070" s="18" t="s">
        <v>1331</v>
      </c>
      <c r="C1070" s="18" t="s">
        <v>1239</v>
      </c>
    </row>
    <row r="1071" spans="1:3" x14ac:dyDescent="0.2">
      <c r="A1071" s="18" t="s">
        <v>1240</v>
      </c>
      <c r="B1071" s="18" t="s">
        <v>1331</v>
      </c>
      <c r="C1071" s="18" t="s">
        <v>1240</v>
      </c>
    </row>
    <row r="1072" spans="1:3" x14ac:dyDescent="0.2">
      <c r="A1072" s="18" t="s">
        <v>1241</v>
      </c>
      <c r="B1072" s="18" t="s">
        <v>1331</v>
      </c>
      <c r="C1072" s="18" t="s">
        <v>1241</v>
      </c>
    </row>
    <row r="1073" spans="1:3" x14ac:dyDescent="0.2">
      <c r="A1073" s="18" t="s">
        <v>556</v>
      </c>
      <c r="B1073" s="18" t="s">
        <v>1331</v>
      </c>
      <c r="C1073" s="18" t="s">
        <v>556</v>
      </c>
    </row>
    <row r="1074" spans="1:3" x14ac:dyDescent="0.2">
      <c r="A1074" s="18" t="s">
        <v>1242</v>
      </c>
      <c r="B1074" s="18" t="s">
        <v>1331</v>
      </c>
      <c r="C1074" s="18" t="s">
        <v>1242</v>
      </c>
    </row>
    <row r="1075" spans="1:3" x14ac:dyDescent="0.2">
      <c r="A1075" s="18" t="s">
        <v>1243</v>
      </c>
      <c r="B1075" s="18" t="s">
        <v>1331</v>
      </c>
      <c r="C1075" s="18" t="s">
        <v>1243</v>
      </c>
    </row>
    <row r="1076" spans="1:3" x14ac:dyDescent="0.2">
      <c r="A1076" s="18" t="s">
        <v>159</v>
      </c>
      <c r="B1076" s="18" t="s">
        <v>1331</v>
      </c>
      <c r="C1076" s="18" t="s">
        <v>159</v>
      </c>
    </row>
    <row r="1077" spans="1:3" x14ac:dyDescent="0.2">
      <c r="A1077" s="18" t="s">
        <v>1244</v>
      </c>
      <c r="B1077" s="18" t="s">
        <v>1331</v>
      </c>
      <c r="C1077" s="18" t="s">
        <v>1244</v>
      </c>
    </row>
    <row r="1078" spans="1:3" x14ac:dyDescent="0.2">
      <c r="A1078" s="18" t="s">
        <v>1245</v>
      </c>
      <c r="B1078" s="18" t="s">
        <v>1331</v>
      </c>
      <c r="C1078" s="18" t="s">
        <v>1245</v>
      </c>
    </row>
    <row r="1079" spans="1:3" x14ac:dyDescent="0.2">
      <c r="A1079" s="18" t="s">
        <v>1246</v>
      </c>
      <c r="B1079" s="18" t="s">
        <v>1331</v>
      </c>
      <c r="C1079" s="18" t="s">
        <v>1246</v>
      </c>
    </row>
    <row r="1080" spans="1:3" x14ac:dyDescent="0.2">
      <c r="A1080" s="18" t="s">
        <v>1247</v>
      </c>
      <c r="B1080" s="18" t="s">
        <v>1331</v>
      </c>
      <c r="C1080" s="18" t="s">
        <v>1247</v>
      </c>
    </row>
    <row r="1081" spans="1:3" x14ac:dyDescent="0.2">
      <c r="A1081" s="18" t="s">
        <v>1248</v>
      </c>
      <c r="B1081" s="18" t="s">
        <v>1331</v>
      </c>
      <c r="C1081" s="18" t="s">
        <v>1248</v>
      </c>
    </row>
    <row r="1082" spans="1:3" x14ac:dyDescent="0.2">
      <c r="A1082" s="18" t="s">
        <v>1249</v>
      </c>
      <c r="B1082" s="18" t="s">
        <v>1331</v>
      </c>
      <c r="C1082" s="18" t="s">
        <v>1249</v>
      </c>
    </row>
    <row r="1083" spans="1:3" x14ac:dyDescent="0.2">
      <c r="A1083" s="18" t="s">
        <v>1250</v>
      </c>
      <c r="B1083" s="18" t="s">
        <v>1331</v>
      </c>
      <c r="C1083" s="18" t="s">
        <v>1250</v>
      </c>
    </row>
    <row r="1084" spans="1:3" x14ac:dyDescent="0.2">
      <c r="A1084" s="18" t="s">
        <v>1251</v>
      </c>
      <c r="B1084" s="18" t="s">
        <v>1331</v>
      </c>
      <c r="C1084" s="18" t="s">
        <v>1251</v>
      </c>
    </row>
    <row r="1085" spans="1:3" x14ac:dyDescent="0.2">
      <c r="A1085" s="18" t="s">
        <v>1252</v>
      </c>
      <c r="B1085" s="18" t="s">
        <v>1331</v>
      </c>
      <c r="C1085" s="18" t="s">
        <v>1252</v>
      </c>
    </row>
    <row r="1086" spans="1:3" x14ac:dyDescent="0.2">
      <c r="A1086" s="18" t="s">
        <v>1253</v>
      </c>
      <c r="B1086" s="18" t="s">
        <v>1331</v>
      </c>
      <c r="C1086" s="18" t="s">
        <v>1253</v>
      </c>
    </row>
    <row r="1087" spans="1:3" x14ac:dyDescent="0.2">
      <c r="A1087" s="18" t="s">
        <v>1254</v>
      </c>
      <c r="B1087" s="18" t="s">
        <v>1331</v>
      </c>
      <c r="C1087" s="18" t="s">
        <v>1254</v>
      </c>
    </row>
    <row r="1088" spans="1:3" x14ac:dyDescent="0.2">
      <c r="A1088" s="18" t="s">
        <v>1255</v>
      </c>
      <c r="B1088" s="18" t="s">
        <v>1331</v>
      </c>
      <c r="C1088" s="18" t="s">
        <v>1255</v>
      </c>
    </row>
    <row r="1089" spans="1:3" x14ac:dyDescent="0.2">
      <c r="A1089" s="18" t="s">
        <v>1256</v>
      </c>
      <c r="B1089" s="18" t="s">
        <v>1331</v>
      </c>
      <c r="C1089" s="18" t="s">
        <v>1256</v>
      </c>
    </row>
    <row r="1090" spans="1:3" x14ac:dyDescent="0.2">
      <c r="A1090" s="18" t="s">
        <v>1257</v>
      </c>
      <c r="B1090" s="18" t="s">
        <v>1331</v>
      </c>
      <c r="C1090" s="18" t="s">
        <v>1257</v>
      </c>
    </row>
    <row r="1091" spans="1:3" x14ac:dyDescent="0.2">
      <c r="A1091" s="18" t="s">
        <v>1258</v>
      </c>
      <c r="B1091" s="18" t="s">
        <v>1331</v>
      </c>
      <c r="C1091" s="18" t="s">
        <v>1258</v>
      </c>
    </row>
    <row r="1092" spans="1:3" x14ac:dyDescent="0.2">
      <c r="A1092" s="18" t="s">
        <v>1259</v>
      </c>
      <c r="B1092" s="18" t="s">
        <v>1331</v>
      </c>
      <c r="C1092" s="18" t="s">
        <v>1259</v>
      </c>
    </row>
    <row r="1093" spans="1:3" x14ac:dyDescent="0.2">
      <c r="A1093" s="18" t="s">
        <v>1260</v>
      </c>
      <c r="B1093" s="18" t="s">
        <v>1331</v>
      </c>
      <c r="C1093" s="18" t="s">
        <v>1260</v>
      </c>
    </row>
    <row r="1094" spans="1:3" x14ac:dyDescent="0.2">
      <c r="A1094" s="18" t="s">
        <v>1261</v>
      </c>
      <c r="B1094" s="18" t="s">
        <v>1331</v>
      </c>
      <c r="C1094" s="18" t="s">
        <v>1261</v>
      </c>
    </row>
    <row r="1095" spans="1:3" x14ac:dyDescent="0.2">
      <c r="A1095" s="18" t="s">
        <v>1262</v>
      </c>
      <c r="B1095" s="18" t="s">
        <v>1331</v>
      </c>
      <c r="C1095" s="18" t="s">
        <v>1262</v>
      </c>
    </row>
    <row r="1096" spans="1:3" x14ac:dyDescent="0.2">
      <c r="A1096" s="18" t="s">
        <v>106</v>
      </c>
      <c r="B1096" s="18" t="s">
        <v>1331</v>
      </c>
      <c r="C1096" s="18" t="s">
        <v>106</v>
      </c>
    </row>
    <row r="1097" spans="1:3" x14ac:dyDescent="0.2">
      <c r="A1097" s="18" t="s">
        <v>1263</v>
      </c>
      <c r="B1097" s="18" t="s">
        <v>1331</v>
      </c>
      <c r="C1097" s="18" t="s">
        <v>1263</v>
      </c>
    </row>
    <row r="1098" spans="1:3" x14ac:dyDescent="0.2">
      <c r="A1098" s="18" t="s">
        <v>1264</v>
      </c>
      <c r="B1098" s="18" t="s">
        <v>1331</v>
      </c>
      <c r="C1098" s="18" t="s">
        <v>1264</v>
      </c>
    </row>
    <row r="1099" spans="1:3" x14ac:dyDescent="0.2">
      <c r="A1099" s="18" t="s">
        <v>44</v>
      </c>
      <c r="B1099" s="18" t="s">
        <v>1331</v>
      </c>
      <c r="C1099" s="18" t="s">
        <v>44</v>
      </c>
    </row>
    <row r="1100" spans="1:3" x14ac:dyDescent="0.2">
      <c r="A1100" s="18" t="s">
        <v>1265</v>
      </c>
      <c r="B1100" s="18" t="s">
        <v>1331</v>
      </c>
      <c r="C1100" s="18" t="s">
        <v>1265</v>
      </c>
    </row>
    <row r="1101" spans="1:3" x14ac:dyDescent="0.2">
      <c r="A1101" s="18" t="s">
        <v>1266</v>
      </c>
      <c r="B1101" s="18" t="s">
        <v>1331</v>
      </c>
      <c r="C1101" s="18" t="s">
        <v>1266</v>
      </c>
    </row>
    <row r="1102" spans="1:3" x14ac:dyDescent="0.2">
      <c r="A1102" s="18" t="s">
        <v>1267</v>
      </c>
      <c r="B1102" s="18" t="s">
        <v>1331</v>
      </c>
      <c r="C1102" s="18" t="s">
        <v>1267</v>
      </c>
    </row>
    <row r="1103" spans="1:3" x14ac:dyDescent="0.2">
      <c r="A1103" s="18" t="s">
        <v>1268</v>
      </c>
      <c r="B1103" s="18" t="s">
        <v>1331</v>
      </c>
      <c r="C1103" s="18" t="s">
        <v>1268</v>
      </c>
    </row>
    <row r="1104" spans="1:3" x14ac:dyDescent="0.2">
      <c r="A1104" s="18" t="s">
        <v>1269</v>
      </c>
      <c r="B1104" s="18" t="s">
        <v>1331</v>
      </c>
      <c r="C1104" s="18" t="s">
        <v>1269</v>
      </c>
    </row>
    <row r="1105" spans="1:3" x14ac:dyDescent="0.2">
      <c r="A1105" s="18" t="s">
        <v>45</v>
      </c>
      <c r="B1105" s="18" t="s">
        <v>1331</v>
      </c>
      <c r="C1105" s="18" t="s">
        <v>45</v>
      </c>
    </row>
    <row r="1106" spans="1:3" x14ac:dyDescent="0.2">
      <c r="A1106" s="18" t="s">
        <v>1270</v>
      </c>
      <c r="B1106" s="18" t="s">
        <v>1331</v>
      </c>
      <c r="C1106" s="18" t="s">
        <v>1270</v>
      </c>
    </row>
    <row r="1107" spans="1:3" x14ac:dyDescent="0.2">
      <c r="A1107" s="18" t="s">
        <v>1271</v>
      </c>
      <c r="B1107" s="18" t="s">
        <v>1331</v>
      </c>
      <c r="C1107" s="18" t="s">
        <v>1271</v>
      </c>
    </row>
    <row r="1108" spans="1:3" x14ac:dyDescent="0.2">
      <c r="A1108" s="18" t="s">
        <v>1272</v>
      </c>
      <c r="B1108" s="18" t="s">
        <v>1331</v>
      </c>
      <c r="C1108" s="18" t="s">
        <v>1272</v>
      </c>
    </row>
    <row r="1109" spans="1:3" x14ac:dyDescent="0.2">
      <c r="A1109" s="18" t="s">
        <v>1273</v>
      </c>
      <c r="B1109" s="18" t="s">
        <v>1331</v>
      </c>
      <c r="C1109" s="18" t="s">
        <v>1273</v>
      </c>
    </row>
    <row r="1110" spans="1:3" x14ac:dyDescent="0.2">
      <c r="A1110" s="18" t="s">
        <v>1274</v>
      </c>
      <c r="B1110" s="18" t="s">
        <v>1331</v>
      </c>
      <c r="C1110" s="18" t="s">
        <v>1274</v>
      </c>
    </row>
    <row r="1111" spans="1:3" x14ac:dyDescent="0.2">
      <c r="A1111" s="18" t="s">
        <v>1275</v>
      </c>
      <c r="B1111" s="18" t="s">
        <v>1331</v>
      </c>
      <c r="C1111" s="18" t="s">
        <v>1275</v>
      </c>
    </row>
    <row r="1112" spans="1:3" x14ac:dyDescent="0.2">
      <c r="A1112" s="18" t="s">
        <v>476</v>
      </c>
      <c r="B1112" s="18" t="s">
        <v>1331</v>
      </c>
      <c r="C1112" s="18" t="s">
        <v>476</v>
      </c>
    </row>
    <row r="1113" spans="1:3" x14ac:dyDescent="0.2">
      <c r="A1113" s="18" t="s">
        <v>1276</v>
      </c>
      <c r="B1113" s="18" t="s">
        <v>1331</v>
      </c>
      <c r="C1113" s="18" t="s">
        <v>1276</v>
      </c>
    </row>
    <row r="1114" spans="1:3" x14ac:dyDescent="0.2">
      <c r="A1114" s="18" t="s">
        <v>1277</v>
      </c>
      <c r="B1114" s="18" t="s">
        <v>1331</v>
      </c>
      <c r="C1114" s="18" t="s">
        <v>1277</v>
      </c>
    </row>
    <row r="1115" spans="1:3" x14ac:dyDescent="0.2">
      <c r="A1115" s="18" t="s">
        <v>1278</v>
      </c>
      <c r="B1115" s="18" t="s">
        <v>1331</v>
      </c>
      <c r="C1115" s="18" t="s">
        <v>1278</v>
      </c>
    </row>
    <row r="1116" spans="1:3" x14ac:dyDescent="0.2">
      <c r="A1116" s="18" t="s">
        <v>1279</v>
      </c>
      <c r="B1116" s="18" t="s">
        <v>1331</v>
      </c>
      <c r="C1116" s="18" t="s">
        <v>1279</v>
      </c>
    </row>
    <row r="1117" spans="1:3" x14ac:dyDescent="0.2">
      <c r="A1117" s="18" t="s">
        <v>1280</v>
      </c>
      <c r="B1117" s="18" t="s">
        <v>1331</v>
      </c>
      <c r="C1117" s="18" t="s">
        <v>1280</v>
      </c>
    </row>
    <row r="1118" spans="1:3" x14ac:dyDescent="0.2">
      <c r="A1118" s="18" t="s">
        <v>1281</v>
      </c>
      <c r="B1118" s="18" t="s">
        <v>1331</v>
      </c>
      <c r="C1118" s="18" t="s">
        <v>1281</v>
      </c>
    </row>
    <row r="1119" spans="1:3" x14ac:dyDescent="0.2">
      <c r="A1119" s="18" t="s">
        <v>477</v>
      </c>
      <c r="B1119" s="18" t="s">
        <v>1331</v>
      </c>
      <c r="C1119" s="18" t="s">
        <v>477</v>
      </c>
    </row>
    <row r="1120" spans="1:3" x14ac:dyDescent="0.2">
      <c r="A1120" s="18" t="s">
        <v>1282</v>
      </c>
      <c r="B1120" s="18" t="s">
        <v>1331</v>
      </c>
      <c r="C1120" s="18" t="s">
        <v>1282</v>
      </c>
    </row>
    <row r="1121" spans="1:3" x14ac:dyDescent="0.2">
      <c r="A1121" s="18" t="s">
        <v>1283</v>
      </c>
      <c r="B1121" s="18" t="s">
        <v>1331</v>
      </c>
      <c r="C1121" s="18" t="s">
        <v>1283</v>
      </c>
    </row>
    <row r="1122" spans="1:3" x14ac:dyDescent="0.2">
      <c r="A1122" s="18" t="s">
        <v>1284</v>
      </c>
      <c r="B1122" s="18" t="s">
        <v>1331</v>
      </c>
      <c r="C1122" s="18" t="s">
        <v>1284</v>
      </c>
    </row>
    <row r="1123" spans="1:3" x14ac:dyDescent="0.2">
      <c r="A1123" s="18" t="s">
        <v>1285</v>
      </c>
      <c r="B1123" s="18" t="s">
        <v>1331</v>
      </c>
      <c r="C1123" s="18" t="s">
        <v>1285</v>
      </c>
    </row>
    <row r="1124" spans="1:3" x14ac:dyDescent="0.2">
      <c r="A1124" s="18" t="s">
        <v>1286</v>
      </c>
      <c r="B1124" s="18" t="s">
        <v>1331</v>
      </c>
      <c r="C1124" s="18" t="s">
        <v>1286</v>
      </c>
    </row>
    <row r="1125" spans="1:3" x14ac:dyDescent="0.2">
      <c r="A1125" s="18" t="s">
        <v>1287</v>
      </c>
      <c r="B1125" s="18" t="s">
        <v>1331</v>
      </c>
      <c r="C1125" s="18" t="s">
        <v>1287</v>
      </c>
    </row>
    <row r="1126" spans="1:3" x14ac:dyDescent="0.2">
      <c r="A1126" s="18" t="s">
        <v>1288</v>
      </c>
      <c r="B1126" s="18" t="s">
        <v>1331</v>
      </c>
      <c r="C1126" s="18" t="s">
        <v>1288</v>
      </c>
    </row>
    <row r="1127" spans="1:3" x14ac:dyDescent="0.2">
      <c r="A1127" s="18" t="s">
        <v>1289</v>
      </c>
      <c r="B1127" s="18" t="s">
        <v>1331</v>
      </c>
      <c r="C1127" s="18" t="s">
        <v>1289</v>
      </c>
    </row>
    <row r="1128" spans="1:3" x14ac:dyDescent="0.2">
      <c r="A1128" s="18" t="s">
        <v>1290</v>
      </c>
      <c r="B1128" s="18" t="s">
        <v>1331</v>
      </c>
      <c r="C1128" s="18" t="s">
        <v>1290</v>
      </c>
    </row>
    <row r="1129" spans="1:3" x14ac:dyDescent="0.2">
      <c r="A1129" s="18" t="s">
        <v>1291</v>
      </c>
      <c r="B1129" s="18" t="s">
        <v>1331</v>
      </c>
      <c r="C1129" s="18" t="s">
        <v>1291</v>
      </c>
    </row>
    <row r="1130" spans="1:3" x14ac:dyDescent="0.2">
      <c r="A1130" s="18" t="s">
        <v>1292</v>
      </c>
      <c r="B1130" s="18" t="s">
        <v>1331</v>
      </c>
      <c r="C1130" s="18" t="s">
        <v>1292</v>
      </c>
    </row>
    <row r="1131" spans="1:3" x14ac:dyDescent="0.2">
      <c r="A1131" s="18" t="s">
        <v>111</v>
      </c>
      <c r="B1131" s="18" t="s">
        <v>1331</v>
      </c>
      <c r="C1131" s="18" t="s">
        <v>111</v>
      </c>
    </row>
    <row r="1132" spans="1:3" x14ac:dyDescent="0.2">
      <c r="A1132" s="18" t="s">
        <v>1293</v>
      </c>
      <c r="B1132" s="18" t="s">
        <v>1331</v>
      </c>
      <c r="C1132" s="18" t="s">
        <v>1293</v>
      </c>
    </row>
    <row r="1133" spans="1:3" x14ac:dyDescent="0.2">
      <c r="A1133" s="18" t="s">
        <v>49</v>
      </c>
      <c r="B1133" s="18" t="s">
        <v>1331</v>
      </c>
      <c r="C1133" s="18" t="s">
        <v>49</v>
      </c>
    </row>
    <row r="1134" spans="1:3" x14ac:dyDescent="0.2">
      <c r="A1134" s="18" t="s">
        <v>640</v>
      </c>
      <c r="B1134" s="18" t="s">
        <v>1331</v>
      </c>
      <c r="C1134" s="18" t="s">
        <v>640</v>
      </c>
    </row>
    <row r="1135" spans="1:3" x14ac:dyDescent="0.2">
      <c r="A1135" s="18" t="s">
        <v>1294</v>
      </c>
      <c r="B1135" s="18" t="s">
        <v>1331</v>
      </c>
      <c r="C1135" s="18" t="s">
        <v>1294</v>
      </c>
    </row>
    <row r="1136" spans="1:3" x14ac:dyDescent="0.2">
      <c r="A1136" s="18" t="s">
        <v>1295</v>
      </c>
      <c r="B1136" s="18" t="s">
        <v>1331</v>
      </c>
      <c r="C1136" s="18" t="s">
        <v>1295</v>
      </c>
    </row>
    <row r="1137" spans="1:3" x14ac:dyDescent="0.2">
      <c r="A1137" s="18" t="s">
        <v>1296</v>
      </c>
      <c r="B1137" s="18" t="s">
        <v>1331</v>
      </c>
      <c r="C1137" s="18" t="s">
        <v>1296</v>
      </c>
    </row>
    <row r="1138" spans="1:3" x14ac:dyDescent="0.2">
      <c r="A1138" s="18" t="s">
        <v>1297</v>
      </c>
      <c r="B1138" s="18" t="s">
        <v>1331</v>
      </c>
      <c r="C1138" s="18" t="s">
        <v>1297</v>
      </c>
    </row>
    <row r="1139" spans="1:3" x14ac:dyDescent="0.2">
      <c r="A1139" s="18" t="s">
        <v>1298</v>
      </c>
      <c r="B1139" s="18" t="s">
        <v>1331</v>
      </c>
      <c r="C1139" s="18" t="s">
        <v>1298</v>
      </c>
    </row>
    <row r="1140" spans="1:3" x14ac:dyDescent="0.2">
      <c r="A1140" s="18" t="s">
        <v>1299</v>
      </c>
      <c r="B1140" s="18" t="s">
        <v>1331</v>
      </c>
      <c r="C1140" s="18" t="s">
        <v>1299</v>
      </c>
    </row>
    <row r="1141" spans="1:3" x14ac:dyDescent="0.2">
      <c r="A1141" s="18" t="s">
        <v>1300</v>
      </c>
      <c r="B1141" s="18" t="s">
        <v>1331</v>
      </c>
      <c r="C1141" s="18" t="s">
        <v>1300</v>
      </c>
    </row>
    <row r="1142" spans="1:3" x14ac:dyDescent="0.2">
      <c r="A1142" s="18" t="s">
        <v>1301</v>
      </c>
      <c r="B1142" s="18" t="s">
        <v>1331</v>
      </c>
      <c r="C1142" s="18" t="s">
        <v>1301</v>
      </c>
    </row>
    <row r="1143" spans="1:3" x14ac:dyDescent="0.2">
      <c r="A1143" s="18" t="s">
        <v>1302</v>
      </c>
      <c r="B1143" s="18" t="s">
        <v>1331</v>
      </c>
      <c r="C1143" s="18" t="s">
        <v>1302</v>
      </c>
    </row>
    <row r="1144" spans="1:3" x14ac:dyDescent="0.2">
      <c r="A1144" s="18" t="s">
        <v>1303</v>
      </c>
      <c r="B1144" s="18" t="s">
        <v>1331</v>
      </c>
      <c r="C1144" s="18" t="s">
        <v>1303</v>
      </c>
    </row>
    <row r="1145" spans="1:3" x14ac:dyDescent="0.2">
      <c r="A1145" s="18" t="s">
        <v>1304</v>
      </c>
      <c r="B1145" s="18" t="s">
        <v>1331</v>
      </c>
      <c r="C1145" s="18" t="s">
        <v>1304</v>
      </c>
    </row>
    <row r="1146" spans="1:3" x14ac:dyDescent="0.2">
      <c r="A1146" s="18" t="s">
        <v>51</v>
      </c>
      <c r="B1146" s="18" t="s">
        <v>1331</v>
      </c>
      <c r="C1146" s="18" t="s">
        <v>51</v>
      </c>
    </row>
    <row r="1147" spans="1:3" x14ac:dyDescent="0.2">
      <c r="A1147" s="18" t="s">
        <v>583</v>
      </c>
      <c r="B1147" s="18" t="s">
        <v>1331</v>
      </c>
      <c r="C1147" s="18" t="s">
        <v>583</v>
      </c>
    </row>
    <row r="1148" spans="1:3" x14ac:dyDescent="0.2">
      <c r="A1148" s="18" t="s">
        <v>1305</v>
      </c>
      <c r="B1148" s="18" t="s">
        <v>1331</v>
      </c>
      <c r="C1148" s="18" t="s">
        <v>1305</v>
      </c>
    </row>
    <row r="1149" spans="1:3" x14ac:dyDescent="0.2">
      <c r="A1149" s="18" t="s">
        <v>1306</v>
      </c>
      <c r="B1149" s="18" t="s">
        <v>1331</v>
      </c>
      <c r="C1149" s="18" t="s">
        <v>1306</v>
      </c>
    </row>
    <row r="1150" spans="1:3" x14ac:dyDescent="0.2">
      <c r="A1150" s="18" t="s">
        <v>1307</v>
      </c>
      <c r="B1150" s="18" t="s">
        <v>1331</v>
      </c>
      <c r="C1150" s="18" t="s">
        <v>1307</v>
      </c>
    </row>
    <row r="1151" spans="1:3" x14ac:dyDescent="0.2">
      <c r="A1151" s="18" t="s">
        <v>1308</v>
      </c>
      <c r="B1151" s="18" t="s">
        <v>1331</v>
      </c>
      <c r="C1151" s="18" t="s">
        <v>1308</v>
      </c>
    </row>
    <row r="1152" spans="1:3" x14ac:dyDescent="0.2">
      <c r="A1152" s="18" t="s">
        <v>1309</v>
      </c>
      <c r="B1152" s="18" t="s">
        <v>1331</v>
      </c>
      <c r="C1152" s="18" t="s">
        <v>1309</v>
      </c>
    </row>
    <row r="1153" spans="1:3" x14ac:dyDescent="0.2">
      <c r="A1153" s="18" t="s">
        <v>1310</v>
      </c>
      <c r="B1153" s="18" t="s">
        <v>1331</v>
      </c>
      <c r="C1153" s="18" t="s">
        <v>1310</v>
      </c>
    </row>
    <row r="1154" spans="1:3" x14ac:dyDescent="0.2">
      <c r="A1154" s="18" t="s">
        <v>1311</v>
      </c>
      <c r="B1154" s="18" t="s">
        <v>1331</v>
      </c>
      <c r="C1154" s="18" t="s">
        <v>1311</v>
      </c>
    </row>
    <row r="1155" spans="1:3" x14ac:dyDescent="0.2">
      <c r="A1155" s="18" t="s">
        <v>1312</v>
      </c>
      <c r="B1155" s="18" t="s">
        <v>1331</v>
      </c>
      <c r="C1155" s="18" t="s">
        <v>1312</v>
      </c>
    </row>
    <row r="1156" spans="1:3" x14ac:dyDescent="0.2">
      <c r="A1156" s="18" t="s">
        <v>1313</v>
      </c>
      <c r="B1156" s="18" t="s">
        <v>1331</v>
      </c>
      <c r="C1156" s="18" t="s">
        <v>1313</v>
      </c>
    </row>
    <row r="1157" spans="1:3" x14ac:dyDescent="0.2">
      <c r="A1157" s="18" t="s">
        <v>113</v>
      </c>
      <c r="B1157" s="18" t="s">
        <v>1331</v>
      </c>
      <c r="C1157" s="18" t="s">
        <v>113</v>
      </c>
    </row>
    <row r="1158" spans="1:3" x14ac:dyDescent="0.2">
      <c r="A1158" s="18" t="s">
        <v>53</v>
      </c>
      <c r="B1158" s="18" t="s">
        <v>1331</v>
      </c>
      <c r="C1158" s="18" t="s">
        <v>53</v>
      </c>
    </row>
    <row r="1159" spans="1:3" x14ac:dyDescent="0.2">
      <c r="A1159" s="18" t="s">
        <v>1314</v>
      </c>
      <c r="B1159" s="18" t="s">
        <v>1331</v>
      </c>
      <c r="C1159" s="18" t="s">
        <v>1314</v>
      </c>
    </row>
    <row r="1160" spans="1:3" x14ac:dyDescent="0.2">
      <c r="A1160" s="18" t="s">
        <v>1315</v>
      </c>
      <c r="B1160" s="18" t="s">
        <v>1331</v>
      </c>
      <c r="C1160" s="18" t="s">
        <v>1315</v>
      </c>
    </row>
    <row r="1161" spans="1:3" x14ac:dyDescent="0.2">
      <c r="A1161" s="18" t="s">
        <v>1316</v>
      </c>
      <c r="B1161" s="18" t="s">
        <v>1331</v>
      </c>
      <c r="C1161" s="18" t="s">
        <v>1316</v>
      </c>
    </row>
    <row r="1162" spans="1:3" x14ac:dyDescent="0.2">
      <c r="A1162" s="18" t="s">
        <v>1317</v>
      </c>
      <c r="B1162" s="18" t="s">
        <v>1331</v>
      </c>
      <c r="C1162" s="18" t="s">
        <v>1317</v>
      </c>
    </row>
    <row r="1163" spans="1:3" x14ac:dyDescent="0.2">
      <c r="A1163" s="18" t="s">
        <v>25</v>
      </c>
      <c r="B1163" s="18" t="s">
        <v>1331</v>
      </c>
      <c r="C1163" s="18" t="s">
        <v>25</v>
      </c>
    </row>
    <row r="1164" spans="1:3" x14ac:dyDescent="0.2">
      <c r="A1164" s="18" t="s">
        <v>1318</v>
      </c>
      <c r="B1164" s="18" t="s">
        <v>1331</v>
      </c>
      <c r="C1164" s="18" t="s">
        <v>1318</v>
      </c>
    </row>
    <row r="1165" spans="1:3" x14ac:dyDescent="0.2">
      <c r="A1165" s="18" t="s">
        <v>1319</v>
      </c>
      <c r="B1165" s="18" t="s">
        <v>1331</v>
      </c>
      <c r="C1165" s="18" t="s">
        <v>1319</v>
      </c>
    </row>
    <row r="1166" spans="1:3" x14ac:dyDescent="0.2">
      <c r="A1166" s="18" t="s">
        <v>1320</v>
      </c>
      <c r="B1166" s="18" t="s">
        <v>1331</v>
      </c>
      <c r="C1166" s="18" t="s">
        <v>1320</v>
      </c>
    </row>
    <row r="1167" spans="1:3" x14ac:dyDescent="0.2">
      <c r="A1167" s="18" t="s">
        <v>740</v>
      </c>
      <c r="B1167" s="18" t="s">
        <v>1331</v>
      </c>
      <c r="C1167" s="18" t="s">
        <v>740</v>
      </c>
    </row>
    <row r="1168" spans="1:3" x14ac:dyDescent="0.2">
      <c r="A1168" s="18" t="s">
        <v>1321</v>
      </c>
      <c r="B1168" s="18" t="s">
        <v>1331</v>
      </c>
      <c r="C1168" s="18" t="s">
        <v>1321</v>
      </c>
    </row>
    <row r="1169" spans="1:3" x14ac:dyDescent="0.2">
      <c r="A1169" s="18" t="s">
        <v>1322</v>
      </c>
      <c r="B1169" s="18" t="s">
        <v>1331</v>
      </c>
      <c r="C1169" s="18" t="s">
        <v>1322</v>
      </c>
    </row>
    <row r="1170" spans="1:3" x14ac:dyDescent="0.2">
      <c r="A1170" s="18" t="s">
        <v>1323</v>
      </c>
      <c r="B1170" s="18" t="s">
        <v>1331</v>
      </c>
      <c r="C1170" s="18" t="s">
        <v>1323</v>
      </c>
    </row>
    <row r="1171" spans="1:3" x14ac:dyDescent="0.2">
      <c r="A1171" s="18" t="s">
        <v>1324</v>
      </c>
      <c r="B1171" s="18" t="s">
        <v>1331</v>
      </c>
      <c r="C1171" s="18" t="s">
        <v>1324</v>
      </c>
    </row>
    <row r="1172" spans="1:3" x14ac:dyDescent="0.2">
      <c r="A1172" s="18" t="s">
        <v>1325</v>
      </c>
      <c r="B1172" s="18" t="s">
        <v>1331</v>
      </c>
      <c r="C1172" s="18" t="s">
        <v>1325</v>
      </c>
    </row>
    <row r="1173" spans="1:3" x14ac:dyDescent="0.2">
      <c r="A1173" s="18" t="s">
        <v>117</v>
      </c>
      <c r="B1173" s="18" t="s">
        <v>1331</v>
      </c>
      <c r="C1173" s="18" t="s">
        <v>117</v>
      </c>
    </row>
    <row r="1174" spans="1:3" x14ac:dyDescent="0.2">
      <c r="A1174" s="18" t="s">
        <v>1326</v>
      </c>
      <c r="B1174" s="18" t="s">
        <v>1331</v>
      </c>
      <c r="C1174" s="18" t="s">
        <v>1326</v>
      </c>
    </row>
    <row r="1175" spans="1:3" x14ac:dyDescent="0.2">
      <c r="A1175" s="18" t="s">
        <v>118</v>
      </c>
      <c r="B1175" s="18" t="s">
        <v>1331</v>
      </c>
      <c r="C1175" s="18" t="s">
        <v>118</v>
      </c>
    </row>
    <row r="1176" spans="1:3" x14ac:dyDescent="0.2">
      <c r="A1176" s="18" t="s">
        <v>1327</v>
      </c>
      <c r="B1176" s="18" t="s">
        <v>1331</v>
      </c>
      <c r="C1176" s="18" t="s">
        <v>1327</v>
      </c>
    </row>
    <row r="1177" spans="1:3" x14ac:dyDescent="0.2">
      <c r="A1177" s="18" t="s">
        <v>1328</v>
      </c>
      <c r="B1177" s="18" t="s">
        <v>1331</v>
      </c>
      <c r="C1177" s="18" t="s">
        <v>1328</v>
      </c>
    </row>
    <row r="1178" spans="1:3" x14ac:dyDescent="0.2">
      <c r="A1178" s="18" t="s">
        <v>1329</v>
      </c>
      <c r="B1178" s="18" t="s">
        <v>1331</v>
      </c>
      <c r="C1178" s="18" t="s">
        <v>1329</v>
      </c>
    </row>
    <row r="1179" spans="1:3" x14ac:dyDescent="0.2">
      <c r="A1179" s="18" t="s">
        <v>1330</v>
      </c>
      <c r="B1179" s="18" t="s">
        <v>1331</v>
      </c>
      <c r="C1179" s="18" t="s">
        <v>1330</v>
      </c>
    </row>
  </sheetData>
  <phoneticPr fontId="15" type="noConversion"/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B818-57A8-E340-8108-5E3DE30D3DC4}">
  <dimension ref="A1:U1034"/>
  <sheetViews>
    <sheetView tabSelected="1" topLeftCell="A35" zoomScale="125" workbookViewId="0">
      <selection activeCell="D46" sqref="D46"/>
    </sheetView>
  </sheetViews>
  <sheetFormatPr baseColWidth="10" defaultRowHeight="16" x14ac:dyDescent="0.2"/>
  <cols>
    <col min="1" max="1" width="10.83203125" style="18"/>
  </cols>
  <sheetData>
    <row r="1" spans="1:21" ht="17" thickBot="1" x14ac:dyDescent="0.25">
      <c r="A1" s="18" t="s">
        <v>1333</v>
      </c>
      <c r="B1" t="s">
        <v>1334</v>
      </c>
      <c r="E1" t="s">
        <v>1351</v>
      </c>
      <c r="F1" t="s">
        <v>6</v>
      </c>
      <c r="G1" t="str">
        <f>"-log(FDR)"</f>
        <v>-log(FDR)</v>
      </c>
      <c r="H1" t="s">
        <v>1340</v>
      </c>
      <c r="I1" t="s">
        <v>4</v>
      </c>
      <c r="L1" t="s">
        <v>1351</v>
      </c>
      <c r="M1" t="s">
        <v>6</v>
      </c>
      <c r="N1" t="str">
        <f>"-log(FDR)"</f>
        <v>-log(FDR)</v>
      </c>
      <c r="O1" t="s">
        <v>1340</v>
      </c>
      <c r="P1" t="s">
        <v>4</v>
      </c>
      <c r="S1" t="s">
        <v>1357</v>
      </c>
      <c r="T1" t="s">
        <v>1358</v>
      </c>
      <c r="U1" t="s">
        <v>1359</v>
      </c>
    </row>
    <row r="2" spans="1:21" ht="19" thickBot="1" x14ac:dyDescent="0.25">
      <c r="A2" s="18" t="s">
        <v>9</v>
      </c>
      <c r="B2" s="17" t="s">
        <v>7</v>
      </c>
      <c r="C2" s="23" t="b">
        <f>NOT(ISERROR(MATCH(A2,$B$2:$B$1001,0)))</f>
        <v>1</v>
      </c>
      <c r="E2" t="s">
        <v>1352</v>
      </c>
      <c r="F2" s="7" t="s">
        <v>188</v>
      </c>
      <c r="G2">
        <f t="shared" ref="G2:G8" si="0">-LOG(I2)</f>
        <v>4.5072396109731629</v>
      </c>
      <c r="H2" s="21">
        <v>8.11</v>
      </c>
      <c r="I2" s="22">
        <v>3.1099999999999997E-5</v>
      </c>
      <c r="L2" t="s">
        <v>1353</v>
      </c>
      <c r="M2" s="7" t="s">
        <v>188</v>
      </c>
      <c r="N2">
        <f t="shared" ref="N2:N16" si="1">-LOG(P2)</f>
        <v>10.277366077466187</v>
      </c>
      <c r="O2" s="21">
        <v>31.89</v>
      </c>
      <c r="P2" s="22">
        <v>5.2800000000000001E-11</v>
      </c>
      <c r="T2" s="24">
        <v>38</v>
      </c>
      <c r="U2" s="25">
        <v>31</v>
      </c>
    </row>
    <row r="3" spans="1:21" ht="19" thickBot="1" x14ac:dyDescent="0.25">
      <c r="A3" s="18" t="s">
        <v>29</v>
      </c>
      <c r="B3" s="17" t="s">
        <v>1360</v>
      </c>
      <c r="C3" s="23" t="b">
        <f t="shared" ref="C3:C66" si="2">NOT(ISERROR(MATCH(A3,$B$2:$B$1001,0)))</f>
        <v>1</v>
      </c>
      <c r="E3" t="s">
        <v>1352</v>
      </c>
      <c r="F3" s="7" t="s">
        <v>181</v>
      </c>
      <c r="G3">
        <f t="shared" si="0"/>
        <v>4.79317412396815</v>
      </c>
      <c r="H3" s="21">
        <v>8.27</v>
      </c>
      <c r="I3" s="22">
        <v>1.6099999999999998E-5</v>
      </c>
      <c r="L3" t="s">
        <v>1353</v>
      </c>
      <c r="M3" s="7" t="s">
        <v>181</v>
      </c>
      <c r="N3">
        <f t="shared" si="1"/>
        <v>10.107905397309519</v>
      </c>
      <c r="O3" s="21">
        <v>30.33</v>
      </c>
      <c r="P3" s="22">
        <v>7.8000000000000002E-11</v>
      </c>
      <c r="T3" s="26">
        <v>19</v>
      </c>
      <c r="U3" s="27">
        <v>22</v>
      </c>
    </row>
    <row r="4" spans="1:21" ht="19" thickBot="1" x14ac:dyDescent="0.25">
      <c r="A4" s="18" t="s">
        <v>123</v>
      </c>
      <c r="B4" s="17" t="s">
        <v>56</v>
      </c>
      <c r="C4" s="23" t="b">
        <f t="shared" si="2"/>
        <v>1</v>
      </c>
      <c r="E4" t="s">
        <v>1352</v>
      </c>
      <c r="F4" s="7" t="s">
        <v>1335</v>
      </c>
      <c r="G4">
        <f t="shared" si="0"/>
        <v>4.6840296545430826</v>
      </c>
      <c r="H4" s="21">
        <v>8.11</v>
      </c>
      <c r="I4" s="22">
        <v>2.0699999999999998E-5</v>
      </c>
      <c r="L4" t="s">
        <v>1353</v>
      </c>
      <c r="M4" s="7" t="s">
        <v>1341</v>
      </c>
      <c r="N4">
        <f t="shared" si="1"/>
        <v>5.7878123955960419</v>
      </c>
      <c r="O4" s="21">
        <v>5.3</v>
      </c>
      <c r="P4" s="22">
        <v>1.6300000000000001E-6</v>
      </c>
      <c r="T4" s="26">
        <v>25</v>
      </c>
      <c r="U4" s="27">
        <v>43</v>
      </c>
    </row>
    <row r="5" spans="1:21" ht="19" thickBot="1" x14ac:dyDescent="0.25">
      <c r="A5" s="18" t="s">
        <v>67</v>
      </c>
      <c r="B5" s="17" t="s">
        <v>1361</v>
      </c>
      <c r="C5" s="23" t="b">
        <f t="shared" si="2"/>
        <v>0</v>
      </c>
      <c r="E5" t="s">
        <v>1352</v>
      </c>
      <c r="F5" s="7" t="s">
        <v>1336</v>
      </c>
      <c r="G5">
        <f t="shared" si="0"/>
        <v>1.5030703519267852</v>
      </c>
      <c r="H5" s="21">
        <v>1.34</v>
      </c>
      <c r="I5" s="22">
        <v>3.1399999999999997E-2</v>
      </c>
      <c r="L5" t="s">
        <v>1353</v>
      </c>
      <c r="M5" s="7" t="s">
        <v>1342</v>
      </c>
      <c r="N5">
        <f t="shared" si="1"/>
        <v>5.7878123955960419</v>
      </c>
      <c r="O5" s="21">
        <v>5.3</v>
      </c>
      <c r="P5" s="22">
        <v>1.6300000000000001E-6</v>
      </c>
      <c r="T5" s="26">
        <v>74</v>
      </c>
      <c r="U5" s="27">
        <v>64</v>
      </c>
    </row>
    <row r="6" spans="1:21" ht="19" thickBot="1" x14ac:dyDescent="0.25">
      <c r="A6" s="18" t="s">
        <v>339</v>
      </c>
      <c r="B6" s="17" t="s">
        <v>1362</v>
      </c>
      <c r="C6" s="23" t="b">
        <f t="shared" si="2"/>
        <v>1</v>
      </c>
      <c r="E6" t="s">
        <v>1352</v>
      </c>
      <c r="F6" s="7" t="s">
        <v>1337</v>
      </c>
      <c r="G6">
        <f t="shared" si="0"/>
        <v>2.4449055514216811</v>
      </c>
      <c r="H6" s="21">
        <v>1.29</v>
      </c>
      <c r="I6" s="22">
        <v>3.5899999999999999E-3</v>
      </c>
      <c r="L6" t="s">
        <v>1353</v>
      </c>
      <c r="M6" s="7" t="s">
        <v>1343</v>
      </c>
      <c r="N6">
        <f t="shared" si="1"/>
        <v>3.4788619162959638</v>
      </c>
      <c r="O6" s="21">
        <v>3.12</v>
      </c>
      <c r="P6" s="22">
        <v>3.3199999999999999E-4</v>
      </c>
      <c r="T6" s="26">
        <v>33</v>
      </c>
      <c r="U6" s="27">
        <v>91</v>
      </c>
    </row>
    <row r="7" spans="1:21" ht="19" thickBot="1" x14ac:dyDescent="0.25">
      <c r="A7" s="18" t="s">
        <v>14</v>
      </c>
      <c r="B7" s="17" t="s">
        <v>1363</v>
      </c>
      <c r="C7" s="23" t="b">
        <f t="shared" si="2"/>
        <v>1</v>
      </c>
      <c r="E7" t="s">
        <v>1352</v>
      </c>
      <c r="F7" s="7" t="s">
        <v>1338</v>
      </c>
      <c r="G7">
        <f t="shared" si="0"/>
        <v>1.4828041020500258</v>
      </c>
      <c r="H7" s="21">
        <v>1.22</v>
      </c>
      <c r="I7" s="22">
        <v>3.2899999999999999E-2</v>
      </c>
      <c r="L7" t="s">
        <v>1353</v>
      </c>
      <c r="M7" s="7" t="s">
        <v>1344</v>
      </c>
      <c r="N7">
        <f t="shared" si="1"/>
        <v>5.7721132953863261</v>
      </c>
      <c r="O7" s="21">
        <v>5.28</v>
      </c>
      <c r="P7" s="22">
        <v>1.6899999999999999E-6</v>
      </c>
      <c r="T7" s="26">
        <v>7</v>
      </c>
      <c r="U7" s="27">
        <v>120</v>
      </c>
    </row>
    <row r="8" spans="1:21" ht="19" thickBot="1" x14ac:dyDescent="0.25">
      <c r="A8" s="18" t="s">
        <v>18</v>
      </c>
      <c r="B8" s="17" t="s">
        <v>58</v>
      </c>
      <c r="C8" s="23" t="b">
        <f t="shared" si="2"/>
        <v>1</v>
      </c>
      <c r="E8" t="s">
        <v>1352</v>
      </c>
      <c r="F8" s="21" t="s">
        <v>1339</v>
      </c>
      <c r="G8">
        <f t="shared" si="0"/>
        <v>1.5272435506827877</v>
      </c>
      <c r="H8" s="21">
        <v>0.86</v>
      </c>
      <c r="I8" s="22">
        <v>2.9700000000000001E-2</v>
      </c>
      <c r="L8" t="s">
        <v>1353</v>
      </c>
      <c r="M8" s="7" t="s">
        <v>1354</v>
      </c>
      <c r="N8">
        <f t="shared" si="1"/>
        <v>5.7878123955960419</v>
      </c>
      <c r="O8" s="21">
        <v>5.3</v>
      </c>
      <c r="P8" s="22">
        <v>1.6300000000000001E-6</v>
      </c>
      <c r="T8" s="26">
        <v>9</v>
      </c>
      <c r="U8" s="27">
        <v>57</v>
      </c>
    </row>
    <row r="9" spans="1:21" ht="19" thickBot="1" x14ac:dyDescent="0.25">
      <c r="A9" s="18" t="s">
        <v>340</v>
      </c>
      <c r="B9" s="17" t="s">
        <v>59</v>
      </c>
      <c r="C9" s="23" t="b">
        <f t="shared" si="2"/>
        <v>1</v>
      </c>
      <c r="F9" s="7"/>
      <c r="H9" s="21"/>
      <c r="I9" s="22"/>
      <c r="L9" t="s">
        <v>1353</v>
      </c>
      <c r="M9" s="7" t="s">
        <v>1335</v>
      </c>
      <c r="N9">
        <f>-LOG(P9)</f>
        <v>10.277366077466187</v>
      </c>
      <c r="O9" s="21">
        <v>31.89</v>
      </c>
      <c r="P9" s="22">
        <v>5.2800000000000001E-11</v>
      </c>
      <c r="T9" s="26">
        <v>15</v>
      </c>
      <c r="U9" s="27">
        <v>79</v>
      </c>
    </row>
    <row r="10" spans="1:21" ht="19" thickBot="1" x14ac:dyDescent="0.25">
      <c r="A10" s="18" t="s">
        <v>22</v>
      </c>
      <c r="B10" s="17" t="s">
        <v>1364</v>
      </c>
      <c r="C10" s="23" t="b">
        <f t="shared" si="2"/>
        <v>1</v>
      </c>
      <c r="F10" s="7"/>
      <c r="H10" s="21"/>
      <c r="I10" s="22"/>
      <c r="L10" t="s">
        <v>1353</v>
      </c>
      <c r="M10" s="7" t="s">
        <v>1345</v>
      </c>
      <c r="N10">
        <f t="shared" si="1"/>
        <v>7.0034883278458215</v>
      </c>
      <c r="O10" s="21">
        <v>6.86</v>
      </c>
      <c r="P10" s="22">
        <v>9.9200000000000002E-8</v>
      </c>
      <c r="T10" s="26">
        <v>53</v>
      </c>
      <c r="U10" s="27">
        <v>49</v>
      </c>
    </row>
    <row r="11" spans="1:21" ht="19" thickBot="1" x14ac:dyDescent="0.25">
      <c r="A11" s="18" t="s">
        <v>107</v>
      </c>
      <c r="B11" s="17" t="s">
        <v>1365</v>
      </c>
      <c r="C11" s="23" t="b">
        <f t="shared" si="2"/>
        <v>1</v>
      </c>
      <c r="F11" s="7"/>
      <c r="H11" s="21"/>
      <c r="I11" s="22"/>
      <c r="L11" t="s">
        <v>1353</v>
      </c>
      <c r="M11" s="7" t="s">
        <v>1346</v>
      </c>
      <c r="N11">
        <f t="shared" si="1"/>
        <v>5.3242216583259152</v>
      </c>
      <c r="O11" s="21">
        <v>4.79</v>
      </c>
      <c r="P11" s="22">
        <v>4.7400000000000004E-6</v>
      </c>
      <c r="T11" s="26">
        <v>68</v>
      </c>
      <c r="U11" s="27">
        <v>633</v>
      </c>
    </row>
    <row r="12" spans="1:21" ht="18" x14ac:dyDescent="0.2">
      <c r="A12" s="19" t="s">
        <v>7</v>
      </c>
      <c r="B12" s="17" t="s">
        <v>791</v>
      </c>
      <c r="C12" s="23" t="b">
        <f t="shared" si="2"/>
        <v>1</v>
      </c>
      <c r="F12" s="7"/>
      <c r="H12" s="21"/>
      <c r="I12" s="22"/>
      <c r="L12" t="s">
        <v>1353</v>
      </c>
      <c r="M12" s="7" t="s">
        <v>1347</v>
      </c>
      <c r="N12">
        <f t="shared" si="1"/>
        <v>5.2676062401770318</v>
      </c>
      <c r="O12" s="21">
        <v>8.84</v>
      </c>
      <c r="P12" s="22">
        <v>5.4E-6</v>
      </c>
    </row>
    <row r="13" spans="1:21" ht="18" x14ac:dyDescent="0.2">
      <c r="A13" s="19" t="s">
        <v>342</v>
      </c>
      <c r="B13" s="17" t="s">
        <v>60</v>
      </c>
      <c r="C13" s="23" t="b">
        <f t="shared" si="2"/>
        <v>0</v>
      </c>
      <c r="F13" s="7"/>
      <c r="H13" s="21"/>
      <c r="I13" s="22"/>
      <c r="L13" t="s">
        <v>1353</v>
      </c>
      <c r="M13" s="7" t="s">
        <v>1348</v>
      </c>
      <c r="N13">
        <f t="shared" si="1"/>
        <v>4.2708352103072302</v>
      </c>
      <c r="O13" s="21">
        <v>3.19</v>
      </c>
      <c r="P13" s="22">
        <v>5.3600000000000002E-5</v>
      </c>
      <c r="T13">
        <f>TTEST(T2:T11,U2:U11,2,1)</f>
        <v>0.15621036326499718</v>
      </c>
    </row>
    <row r="14" spans="1:21" ht="18" x14ac:dyDescent="0.2">
      <c r="A14" s="19" t="s">
        <v>60</v>
      </c>
      <c r="B14" s="17" t="s">
        <v>61</v>
      </c>
      <c r="C14" s="23" t="b">
        <f t="shared" si="2"/>
        <v>1</v>
      </c>
      <c r="F14" s="7"/>
      <c r="H14" s="21"/>
      <c r="I14" s="22"/>
      <c r="L14" t="s">
        <v>1353</v>
      </c>
      <c r="M14" s="7" t="s">
        <v>1349</v>
      </c>
      <c r="N14">
        <f t="shared" si="1"/>
        <v>3.571865205971211</v>
      </c>
      <c r="O14" s="21">
        <v>5.79</v>
      </c>
      <c r="P14" s="22">
        <v>2.6800000000000001E-4</v>
      </c>
    </row>
    <row r="15" spans="1:21" ht="18" x14ac:dyDescent="0.2">
      <c r="A15" s="19" t="s">
        <v>126</v>
      </c>
      <c r="B15" s="17" t="s">
        <v>1366</v>
      </c>
      <c r="C15" s="23" t="b">
        <f t="shared" si="2"/>
        <v>1</v>
      </c>
      <c r="F15" s="7"/>
      <c r="H15" s="21"/>
      <c r="I15" s="22"/>
      <c r="L15" t="s">
        <v>1353</v>
      </c>
      <c r="M15" s="7" t="s">
        <v>1350</v>
      </c>
      <c r="N15">
        <f t="shared" si="1"/>
        <v>3.5654310959658013</v>
      </c>
      <c r="O15" s="21">
        <v>4.96</v>
      </c>
      <c r="P15" s="22">
        <v>2.72E-4</v>
      </c>
    </row>
    <row r="16" spans="1:21" ht="18" x14ac:dyDescent="0.2">
      <c r="A16" s="19" t="s">
        <v>343</v>
      </c>
      <c r="B16" s="17" t="s">
        <v>1367</v>
      </c>
      <c r="C16" s="23" t="b">
        <f t="shared" si="2"/>
        <v>0</v>
      </c>
      <c r="D16" t="s">
        <v>1355</v>
      </c>
      <c r="F16" s="7"/>
      <c r="H16" s="21"/>
      <c r="I16" s="22"/>
      <c r="L16" t="s">
        <v>1353</v>
      </c>
      <c r="M16" s="7" t="s">
        <v>225</v>
      </c>
      <c r="N16">
        <f t="shared" si="1"/>
        <v>4.3115801779972891</v>
      </c>
      <c r="O16" s="21">
        <v>3.58</v>
      </c>
      <c r="P16" s="22">
        <v>4.88E-5</v>
      </c>
    </row>
    <row r="17" spans="1:8" ht="18" x14ac:dyDescent="0.2">
      <c r="A17" s="20" t="s">
        <v>1332</v>
      </c>
      <c r="B17" s="17" t="s">
        <v>1368</v>
      </c>
      <c r="C17" s="23" t="b">
        <f t="shared" si="2"/>
        <v>0</v>
      </c>
      <c r="D17">
        <f>COUNTIF(C2:C1034,"TRUE")</f>
        <v>71</v>
      </c>
      <c r="E17" s="7"/>
      <c r="G17" s="21"/>
      <c r="H17" s="22"/>
    </row>
    <row r="18" spans="1:8" ht="18" x14ac:dyDescent="0.2">
      <c r="A18" s="19" t="s">
        <v>130</v>
      </c>
      <c r="B18" s="17" t="s">
        <v>64</v>
      </c>
      <c r="C18" s="23" t="b">
        <f t="shared" si="2"/>
        <v>1</v>
      </c>
      <c r="E18" s="7"/>
      <c r="G18" s="21"/>
      <c r="H18" s="22"/>
    </row>
    <row r="19" spans="1:8" ht="18" x14ac:dyDescent="0.2">
      <c r="A19" s="19" t="s">
        <v>131</v>
      </c>
      <c r="B19" s="17" t="s">
        <v>65</v>
      </c>
      <c r="C19" s="23" t="b">
        <f t="shared" si="2"/>
        <v>1</v>
      </c>
      <c r="D19">
        <f>1033-71</f>
        <v>962</v>
      </c>
      <c r="E19" s="7" t="s">
        <v>1562</v>
      </c>
      <c r="G19" s="21"/>
      <c r="H19" s="22"/>
    </row>
    <row r="20" spans="1:8" ht="18" x14ac:dyDescent="0.2">
      <c r="A20" s="19" t="s">
        <v>344</v>
      </c>
      <c r="B20" s="17" t="s">
        <v>66</v>
      </c>
      <c r="C20" s="23" t="b">
        <f t="shared" si="2"/>
        <v>0</v>
      </c>
      <c r="D20">
        <f>328-71</f>
        <v>257</v>
      </c>
      <c r="E20" s="7" t="s">
        <v>1563</v>
      </c>
      <c r="G20" s="21"/>
      <c r="H20" s="22"/>
    </row>
    <row r="21" spans="1:8" ht="18" x14ac:dyDescent="0.2">
      <c r="A21" s="19" t="s">
        <v>345</v>
      </c>
      <c r="B21" s="17" t="s">
        <v>68</v>
      </c>
      <c r="C21" s="23" t="b">
        <f t="shared" si="2"/>
        <v>0</v>
      </c>
      <c r="E21" s="7"/>
      <c r="G21" s="21"/>
      <c r="H21" s="22"/>
    </row>
    <row r="22" spans="1:8" ht="18" x14ac:dyDescent="0.2">
      <c r="A22" s="19" t="s">
        <v>346</v>
      </c>
      <c r="B22" s="17" t="s">
        <v>1369</v>
      </c>
      <c r="C22" s="23" t="b">
        <f t="shared" si="2"/>
        <v>0</v>
      </c>
      <c r="E22" s="7"/>
      <c r="G22" s="21"/>
      <c r="H22" s="22"/>
    </row>
    <row r="23" spans="1:8" ht="18" x14ac:dyDescent="0.2">
      <c r="A23" s="19" t="s">
        <v>347</v>
      </c>
      <c r="B23" s="17" t="s">
        <v>1370</v>
      </c>
      <c r="C23" s="23" t="b">
        <f t="shared" si="2"/>
        <v>0</v>
      </c>
      <c r="E23" s="7"/>
      <c r="G23" s="21"/>
      <c r="H23" s="22" t="s">
        <v>1356</v>
      </c>
    </row>
    <row r="24" spans="1:8" ht="18" x14ac:dyDescent="0.2">
      <c r="A24" s="19" t="s">
        <v>348</v>
      </c>
      <c r="B24" s="17" t="s">
        <v>69</v>
      </c>
      <c r="C24" s="23" t="b">
        <f t="shared" si="2"/>
        <v>0</v>
      </c>
    </row>
    <row r="25" spans="1:8" ht="18" x14ac:dyDescent="0.2">
      <c r="A25" s="19" t="s">
        <v>349</v>
      </c>
      <c r="B25" s="17" t="s">
        <v>70</v>
      </c>
      <c r="C25" s="23" t="b">
        <f t="shared" si="2"/>
        <v>0</v>
      </c>
    </row>
    <row r="26" spans="1:8" ht="18" x14ac:dyDescent="0.2">
      <c r="A26" s="19" t="s">
        <v>350</v>
      </c>
      <c r="B26" s="17" t="s">
        <v>71</v>
      </c>
      <c r="C26" s="23" t="b">
        <f t="shared" si="2"/>
        <v>0</v>
      </c>
    </row>
    <row r="27" spans="1:8" ht="18" x14ac:dyDescent="0.2">
      <c r="A27" s="19" t="s">
        <v>351</v>
      </c>
      <c r="B27" s="17" t="s">
        <v>1371</v>
      </c>
      <c r="C27" s="23" t="b">
        <f t="shared" si="2"/>
        <v>1</v>
      </c>
    </row>
    <row r="28" spans="1:8" ht="18" x14ac:dyDescent="0.2">
      <c r="A28" s="19" t="s">
        <v>352</v>
      </c>
      <c r="B28" s="17" t="s">
        <v>11</v>
      </c>
      <c r="C28" s="23" t="b">
        <f t="shared" si="2"/>
        <v>0</v>
      </c>
    </row>
    <row r="29" spans="1:8" ht="18" x14ac:dyDescent="0.2">
      <c r="A29" s="19" t="s">
        <v>353</v>
      </c>
      <c r="B29" s="17" t="s">
        <v>12</v>
      </c>
      <c r="C29" s="23" t="b">
        <f t="shared" si="2"/>
        <v>1</v>
      </c>
    </row>
    <row r="30" spans="1:8" ht="18" x14ac:dyDescent="0.2">
      <c r="A30" s="19" t="s">
        <v>354</v>
      </c>
      <c r="B30" s="17" t="s">
        <v>72</v>
      </c>
      <c r="C30" s="23" t="b">
        <f t="shared" si="2"/>
        <v>0</v>
      </c>
    </row>
    <row r="31" spans="1:8" ht="18" x14ac:dyDescent="0.2">
      <c r="A31" s="19" t="s">
        <v>355</v>
      </c>
      <c r="B31" s="17" t="s">
        <v>76</v>
      </c>
      <c r="C31" s="23" t="b">
        <f t="shared" si="2"/>
        <v>0</v>
      </c>
    </row>
    <row r="32" spans="1:8" ht="18" x14ac:dyDescent="0.2">
      <c r="A32" s="19" t="s">
        <v>356</v>
      </c>
      <c r="B32" s="17" t="s">
        <v>1372</v>
      </c>
      <c r="C32" s="23" t="b">
        <f t="shared" si="2"/>
        <v>0</v>
      </c>
    </row>
    <row r="33" spans="1:3" ht="18" x14ac:dyDescent="0.2">
      <c r="A33" s="19" t="s">
        <v>357</v>
      </c>
      <c r="B33" s="17" t="s">
        <v>1373</v>
      </c>
      <c r="C33" s="23" t="b">
        <f t="shared" si="2"/>
        <v>0</v>
      </c>
    </row>
    <row r="34" spans="1:3" ht="18" x14ac:dyDescent="0.2">
      <c r="A34" s="19" t="s">
        <v>358</v>
      </c>
      <c r="B34" s="17" t="s">
        <v>77</v>
      </c>
      <c r="C34" s="23" t="b">
        <f t="shared" si="2"/>
        <v>0</v>
      </c>
    </row>
    <row r="35" spans="1:3" ht="18" x14ac:dyDescent="0.2">
      <c r="A35" s="19" t="s">
        <v>359</v>
      </c>
      <c r="B35" s="17" t="s">
        <v>1374</v>
      </c>
      <c r="C35" s="23" t="b">
        <f t="shared" si="2"/>
        <v>0</v>
      </c>
    </row>
    <row r="36" spans="1:3" ht="18" x14ac:dyDescent="0.2">
      <c r="A36" s="19" t="s">
        <v>360</v>
      </c>
      <c r="B36" s="17" t="s">
        <v>78</v>
      </c>
      <c r="C36" s="23" t="b">
        <f t="shared" si="2"/>
        <v>0</v>
      </c>
    </row>
    <row r="37" spans="1:3" ht="18" x14ac:dyDescent="0.2">
      <c r="A37" s="19" t="s">
        <v>44</v>
      </c>
      <c r="B37" s="17" t="s">
        <v>1375</v>
      </c>
      <c r="C37" s="23" t="b">
        <f t="shared" si="2"/>
        <v>1</v>
      </c>
    </row>
    <row r="38" spans="1:3" ht="18" x14ac:dyDescent="0.2">
      <c r="A38" s="19" t="s">
        <v>361</v>
      </c>
      <c r="B38" s="17" t="s">
        <v>79</v>
      </c>
      <c r="C38" s="23" t="b">
        <f t="shared" si="2"/>
        <v>0</v>
      </c>
    </row>
    <row r="39" spans="1:3" ht="18" x14ac:dyDescent="0.2">
      <c r="A39" s="19" t="s">
        <v>49</v>
      </c>
      <c r="B39" s="17" t="s">
        <v>81</v>
      </c>
      <c r="C39" s="23" t="b">
        <f t="shared" si="2"/>
        <v>1</v>
      </c>
    </row>
    <row r="40" spans="1:3" ht="18" x14ac:dyDescent="0.2">
      <c r="A40" s="19" t="s">
        <v>362</v>
      </c>
      <c r="B40" s="17" t="s">
        <v>83</v>
      </c>
      <c r="C40" s="23" t="b">
        <f t="shared" si="2"/>
        <v>0</v>
      </c>
    </row>
    <row r="41" spans="1:3" ht="18" x14ac:dyDescent="0.2">
      <c r="A41" s="19" t="s">
        <v>364</v>
      </c>
      <c r="B41" s="17" t="s">
        <v>84</v>
      </c>
      <c r="C41" s="23" t="b">
        <f t="shared" si="2"/>
        <v>0</v>
      </c>
    </row>
    <row r="42" spans="1:3" ht="18" x14ac:dyDescent="0.2">
      <c r="A42" s="19" t="s">
        <v>365</v>
      </c>
      <c r="B42" s="17" t="s">
        <v>1376</v>
      </c>
      <c r="C42" s="23" t="b">
        <f t="shared" si="2"/>
        <v>0</v>
      </c>
    </row>
    <row r="43" spans="1:3" ht="18" x14ac:dyDescent="0.2">
      <c r="A43" s="19" t="s">
        <v>366</v>
      </c>
      <c r="B43" s="17" t="s">
        <v>13</v>
      </c>
      <c r="C43" s="23" t="b">
        <f t="shared" si="2"/>
        <v>0</v>
      </c>
    </row>
    <row r="44" spans="1:3" ht="18" x14ac:dyDescent="0.2">
      <c r="A44" s="19" t="s">
        <v>367</v>
      </c>
      <c r="B44" s="17" t="s">
        <v>1377</v>
      </c>
      <c r="C44" s="23" t="b">
        <f t="shared" si="2"/>
        <v>0</v>
      </c>
    </row>
    <row r="45" spans="1:3" ht="18" x14ac:dyDescent="0.2">
      <c r="A45" s="19" t="s">
        <v>368</v>
      </c>
      <c r="B45" s="17" t="s">
        <v>85</v>
      </c>
      <c r="C45" s="23" t="b">
        <f t="shared" si="2"/>
        <v>0</v>
      </c>
    </row>
    <row r="46" spans="1:3" ht="18" x14ac:dyDescent="0.2">
      <c r="A46" s="19" t="s">
        <v>12</v>
      </c>
      <c r="B46" s="17" t="s">
        <v>1378</v>
      </c>
      <c r="C46" s="23" t="b">
        <f t="shared" si="2"/>
        <v>1</v>
      </c>
    </row>
    <row r="47" spans="1:3" ht="18" x14ac:dyDescent="0.2">
      <c r="A47" s="19" t="s">
        <v>369</v>
      </c>
      <c r="B47" s="17" t="s">
        <v>1379</v>
      </c>
      <c r="C47" s="23" t="b">
        <f t="shared" si="2"/>
        <v>0</v>
      </c>
    </row>
    <row r="48" spans="1:3" ht="18" x14ac:dyDescent="0.2">
      <c r="A48" s="19" t="s">
        <v>134</v>
      </c>
      <c r="B48" s="17" t="s">
        <v>1380</v>
      </c>
      <c r="C48" s="23" t="b">
        <f t="shared" si="2"/>
        <v>0</v>
      </c>
    </row>
    <row r="49" spans="1:3" ht="18" x14ac:dyDescent="0.2">
      <c r="A49" s="19" t="s">
        <v>19</v>
      </c>
      <c r="B49" s="17" t="s">
        <v>86</v>
      </c>
      <c r="C49" s="23" t="b">
        <f t="shared" si="2"/>
        <v>1</v>
      </c>
    </row>
    <row r="50" spans="1:3" ht="18" x14ac:dyDescent="0.2">
      <c r="A50" s="19" t="s">
        <v>370</v>
      </c>
      <c r="B50" s="17" t="s">
        <v>1381</v>
      </c>
      <c r="C50" s="23" t="b">
        <f t="shared" si="2"/>
        <v>0</v>
      </c>
    </row>
    <row r="51" spans="1:3" ht="18" x14ac:dyDescent="0.2">
      <c r="A51" s="19" t="s">
        <v>20</v>
      </c>
      <c r="B51" s="17" t="s">
        <v>16</v>
      </c>
      <c r="C51" s="23" t="b">
        <f t="shared" si="2"/>
        <v>1</v>
      </c>
    </row>
    <row r="52" spans="1:3" ht="18" x14ac:dyDescent="0.2">
      <c r="A52" s="19" t="s">
        <v>371</v>
      </c>
      <c r="B52" s="17" t="s">
        <v>88</v>
      </c>
      <c r="C52" s="23" t="b">
        <f t="shared" si="2"/>
        <v>0</v>
      </c>
    </row>
    <row r="53" spans="1:3" ht="18" x14ac:dyDescent="0.2">
      <c r="A53" s="19" t="s">
        <v>372</v>
      </c>
      <c r="B53" s="17" t="s">
        <v>89</v>
      </c>
      <c r="C53" s="23" t="b">
        <f t="shared" si="2"/>
        <v>0</v>
      </c>
    </row>
    <row r="54" spans="1:3" ht="18" x14ac:dyDescent="0.2">
      <c r="A54" s="19" t="s">
        <v>373</v>
      </c>
      <c r="B54" s="17" t="s">
        <v>1382</v>
      </c>
      <c r="C54" s="23" t="b">
        <f t="shared" si="2"/>
        <v>0</v>
      </c>
    </row>
    <row r="55" spans="1:3" ht="18" x14ac:dyDescent="0.2">
      <c r="A55" s="19" t="s">
        <v>374</v>
      </c>
      <c r="B55" s="17" t="s">
        <v>1383</v>
      </c>
      <c r="C55" s="23" t="b">
        <f t="shared" si="2"/>
        <v>0</v>
      </c>
    </row>
    <row r="56" spans="1:3" ht="18" x14ac:dyDescent="0.2">
      <c r="A56" s="19" t="s">
        <v>375</v>
      </c>
      <c r="B56" s="17" t="s">
        <v>91</v>
      </c>
      <c r="C56" s="23" t="b">
        <f t="shared" si="2"/>
        <v>0</v>
      </c>
    </row>
    <row r="57" spans="1:3" ht="18" x14ac:dyDescent="0.2">
      <c r="A57" s="19" t="s">
        <v>376</v>
      </c>
      <c r="B57" s="17" t="s">
        <v>92</v>
      </c>
      <c r="C57" s="23" t="b">
        <f t="shared" si="2"/>
        <v>0</v>
      </c>
    </row>
    <row r="58" spans="1:3" ht="18" x14ac:dyDescent="0.2">
      <c r="A58" s="19" t="s">
        <v>121</v>
      </c>
      <c r="B58" s="17" t="s">
        <v>1384</v>
      </c>
      <c r="C58" s="23" t="b">
        <f t="shared" si="2"/>
        <v>1</v>
      </c>
    </row>
    <row r="59" spans="1:3" ht="18" x14ac:dyDescent="0.2">
      <c r="A59" s="19" t="s">
        <v>378</v>
      </c>
      <c r="B59" s="17" t="s">
        <v>1385</v>
      </c>
      <c r="C59" s="23" t="b">
        <f t="shared" si="2"/>
        <v>0</v>
      </c>
    </row>
    <row r="60" spans="1:3" ht="18" x14ac:dyDescent="0.2">
      <c r="A60" s="19" t="s">
        <v>379</v>
      </c>
      <c r="B60" s="17" t="s">
        <v>1386</v>
      </c>
      <c r="C60" s="23" t="b">
        <f t="shared" si="2"/>
        <v>0</v>
      </c>
    </row>
    <row r="61" spans="1:3" ht="18" x14ac:dyDescent="0.2">
      <c r="A61" s="19" t="s">
        <v>380</v>
      </c>
      <c r="B61" s="17" t="s">
        <v>1387</v>
      </c>
      <c r="C61" s="23" t="b">
        <f t="shared" si="2"/>
        <v>0</v>
      </c>
    </row>
    <row r="62" spans="1:3" ht="18" x14ac:dyDescent="0.2">
      <c r="A62" s="19" t="s">
        <v>381</v>
      </c>
      <c r="B62" s="17" t="s">
        <v>1388</v>
      </c>
      <c r="C62" s="23" t="b">
        <f t="shared" si="2"/>
        <v>0</v>
      </c>
    </row>
    <row r="63" spans="1:3" ht="18" x14ac:dyDescent="0.2">
      <c r="A63" s="19" t="s">
        <v>382</v>
      </c>
      <c r="B63" s="17" t="s">
        <v>1389</v>
      </c>
      <c r="C63" s="23" t="b">
        <f t="shared" si="2"/>
        <v>0</v>
      </c>
    </row>
    <row r="64" spans="1:3" ht="18" x14ac:dyDescent="0.2">
      <c r="A64" s="19" t="s">
        <v>383</v>
      </c>
      <c r="B64" s="17" t="s">
        <v>1390</v>
      </c>
      <c r="C64" s="23" t="b">
        <f t="shared" si="2"/>
        <v>0</v>
      </c>
    </row>
    <row r="65" spans="1:3" ht="18" x14ac:dyDescent="0.2">
      <c r="A65" s="19" t="s">
        <v>384</v>
      </c>
      <c r="B65" s="17" t="s">
        <v>1391</v>
      </c>
      <c r="C65" s="23" t="b">
        <f t="shared" si="2"/>
        <v>0</v>
      </c>
    </row>
    <row r="66" spans="1:3" ht="18" x14ac:dyDescent="0.2">
      <c r="A66" s="19" t="s">
        <v>385</v>
      </c>
      <c r="B66" s="17" t="s">
        <v>19</v>
      </c>
      <c r="C66" s="23" t="b">
        <f t="shared" si="2"/>
        <v>0</v>
      </c>
    </row>
    <row r="67" spans="1:3" ht="18" x14ac:dyDescent="0.2">
      <c r="A67" s="19" t="s">
        <v>386</v>
      </c>
      <c r="B67" s="17" t="s">
        <v>93</v>
      </c>
      <c r="C67" s="23" t="b">
        <f t="shared" ref="C67:C130" si="3">NOT(ISERROR(MATCH(A67,$B$2:$B$1001,0)))</f>
        <v>0</v>
      </c>
    </row>
    <row r="68" spans="1:3" ht="18" x14ac:dyDescent="0.2">
      <c r="A68" s="19" t="s">
        <v>387</v>
      </c>
      <c r="B68" s="17" t="s">
        <v>94</v>
      </c>
      <c r="C68" s="23" t="b">
        <f t="shared" si="3"/>
        <v>0</v>
      </c>
    </row>
    <row r="69" spans="1:3" ht="18" x14ac:dyDescent="0.2">
      <c r="A69" s="19" t="s">
        <v>388</v>
      </c>
      <c r="B69" s="17" t="s">
        <v>95</v>
      </c>
      <c r="C69" s="23" t="b">
        <f t="shared" si="3"/>
        <v>0</v>
      </c>
    </row>
    <row r="70" spans="1:3" ht="18" x14ac:dyDescent="0.2">
      <c r="A70" s="19" t="s">
        <v>91</v>
      </c>
      <c r="B70" s="17" t="s">
        <v>20</v>
      </c>
      <c r="C70" s="23" t="b">
        <f t="shared" si="3"/>
        <v>1</v>
      </c>
    </row>
    <row r="71" spans="1:3" ht="18" x14ac:dyDescent="0.2">
      <c r="A71" s="19" t="s">
        <v>389</v>
      </c>
      <c r="B71" s="17" t="s">
        <v>97</v>
      </c>
      <c r="C71" s="23" t="b">
        <f t="shared" si="3"/>
        <v>0</v>
      </c>
    </row>
    <row r="72" spans="1:3" ht="18" x14ac:dyDescent="0.2">
      <c r="A72" s="19" t="s">
        <v>390</v>
      </c>
      <c r="B72" s="17" t="s">
        <v>40</v>
      </c>
      <c r="C72" s="23" t="b">
        <f t="shared" si="3"/>
        <v>0</v>
      </c>
    </row>
    <row r="73" spans="1:3" ht="18" x14ac:dyDescent="0.2">
      <c r="A73" s="19" t="s">
        <v>391</v>
      </c>
      <c r="B73" s="17" t="s">
        <v>1392</v>
      </c>
      <c r="C73" s="23" t="b">
        <f t="shared" si="3"/>
        <v>0</v>
      </c>
    </row>
    <row r="74" spans="1:3" ht="18" x14ac:dyDescent="0.2">
      <c r="A74" s="19" t="s">
        <v>392</v>
      </c>
      <c r="B74" s="17" t="s">
        <v>98</v>
      </c>
      <c r="C74" s="23" t="b">
        <f t="shared" si="3"/>
        <v>0</v>
      </c>
    </row>
    <row r="75" spans="1:3" ht="18" x14ac:dyDescent="0.2">
      <c r="A75" s="19" t="s">
        <v>393</v>
      </c>
      <c r="B75" s="17" t="s">
        <v>1393</v>
      </c>
      <c r="C75" s="23" t="b">
        <f t="shared" si="3"/>
        <v>0</v>
      </c>
    </row>
    <row r="76" spans="1:3" ht="18" x14ac:dyDescent="0.2">
      <c r="A76" s="19" t="s">
        <v>394</v>
      </c>
      <c r="B76" s="17" t="s">
        <v>1394</v>
      </c>
      <c r="C76" s="23" t="b">
        <f t="shared" si="3"/>
        <v>0</v>
      </c>
    </row>
    <row r="77" spans="1:3" ht="18" x14ac:dyDescent="0.2">
      <c r="A77" s="19" t="s">
        <v>395</v>
      </c>
      <c r="B77" s="17" t="s">
        <v>1197</v>
      </c>
      <c r="C77" s="23" t="b">
        <f t="shared" si="3"/>
        <v>0</v>
      </c>
    </row>
    <row r="78" spans="1:3" ht="18" x14ac:dyDescent="0.2">
      <c r="A78" s="19" t="s">
        <v>396</v>
      </c>
      <c r="B78" s="17" t="s">
        <v>99</v>
      </c>
      <c r="C78" s="23" t="b">
        <f t="shared" si="3"/>
        <v>0</v>
      </c>
    </row>
    <row r="79" spans="1:3" ht="18" x14ac:dyDescent="0.2">
      <c r="A79" s="19" t="s">
        <v>397</v>
      </c>
      <c r="B79" s="17" t="s">
        <v>100</v>
      </c>
      <c r="C79" s="23" t="b">
        <f t="shared" si="3"/>
        <v>0</v>
      </c>
    </row>
    <row r="80" spans="1:3" ht="18" x14ac:dyDescent="0.2">
      <c r="A80" s="19" t="s">
        <v>398</v>
      </c>
      <c r="B80" s="17" t="s">
        <v>23</v>
      </c>
      <c r="C80" s="23" t="b">
        <f t="shared" si="3"/>
        <v>0</v>
      </c>
    </row>
    <row r="81" spans="1:3" ht="18" x14ac:dyDescent="0.2">
      <c r="A81" s="19" t="s">
        <v>399</v>
      </c>
      <c r="B81" s="17" t="s">
        <v>101</v>
      </c>
      <c r="C81" s="23" t="b">
        <f t="shared" si="3"/>
        <v>1</v>
      </c>
    </row>
    <row r="82" spans="1:3" ht="18" x14ac:dyDescent="0.2">
      <c r="A82" s="19" t="s">
        <v>400</v>
      </c>
      <c r="B82" s="17" t="s">
        <v>103</v>
      </c>
      <c r="C82" s="23" t="b">
        <f t="shared" si="3"/>
        <v>0</v>
      </c>
    </row>
    <row r="83" spans="1:3" ht="18" x14ac:dyDescent="0.2">
      <c r="A83" s="19" t="s">
        <v>401</v>
      </c>
      <c r="B83" s="17" t="s">
        <v>1395</v>
      </c>
      <c r="C83" s="23" t="b">
        <f t="shared" si="3"/>
        <v>0</v>
      </c>
    </row>
    <row r="84" spans="1:3" ht="18" x14ac:dyDescent="0.2">
      <c r="A84" s="19" t="s">
        <v>402</v>
      </c>
      <c r="B84" s="17" t="s">
        <v>104</v>
      </c>
      <c r="C84" s="23" t="b">
        <f t="shared" si="3"/>
        <v>0</v>
      </c>
    </row>
    <row r="85" spans="1:3" ht="18" x14ac:dyDescent="0.2">
      <c r="A85" s="19" t="s">
        <v>403</v>
      </c>
      <c r="B85" s="17" t="s">
        <v>105</v>
      </c>
      <c r="C85" s="23" t="b">
        <f t="shared" si="3"/>
        <v>0</v>
      </c>
    </row>
    <row r="86" spans="1:3" ht="18" x14ac:dyDescent="0.2">
      <c r="A86" s="19" t="s">
        <v>404</v>
      </c>
      <c r="B86" s="17" t="s">
        <v>106</v>
      </c>
      <c r="C86" s="23" t="b">
        <f t="shared" si="3"/>
        <v>0</v>
      </c>
    </row>
    <row r="87" spans="1:3" ht="18" x14ac:dyDescent="0.2">
      <c r="A87" s="19" t="s">
        <v>405</v>
      </c>
      <c r="B87" s="17" t="s">
        <v>107</v>
      </c>
      <c r="C87" s="23" t="b">
        <f t="shared" si="3"/>
        <v>0</v>
      </c>
    </row>
    <row r="88" spans="1:3" ht="18" x14ac:dyDescent="0.2">
      <c r="A88" s="19" t="s">
        <v>406</v>
      </c>
      <c r="B88" s="17" t="s">
        <v>44</v>
      </c>
      <c r="C88" s="23" t="b">
        <f t="shared" si="3"/>
        <v>1</v>
      </c>
    </row>
    <row r="89" spans="1:3" ht="18" x14ac:dyDescent="0.2">
      <c r="A89" s="19" t="s">
        <v>407</v>
      </c>
      <c r="B89" s="17" t="s">
        <v>1396</v>
      </c>
      <c r="C89" s="23" t="b">
        <f t="shared" si="3"/>
        <v>0</v>
      </c>
    </row>
    <row r="90" spans="1:3" ht="18" x14ac:dyDescent="0.2">
      <c r="A90" s="19" t="s">
        <v>408</v>
      </c>
      <c r="B90" s="17" t="s">
        <v>1397</v>
      </c>
      <c r="C90" s="23" t="b">
        <f t="shared" si="3"/>
        <v>0</v>
      </c>
    </row>
    <row r="91" spans="1:3" ht="18" x14ac:dyDescent="0.2">
      <c r="A91" s="19" t="s">
        <v>409</v>
      </c>
      <c r="B91" s="17" t="s">
        <v>1398</v>
      </c>
      <c r="C91" s="23" t="b">
        <f t="shared" si="3"/>
        <v>0</v>
      </c>
    </row>
    <row r="92" spans="1:3" ht="18" x14ac:dyDescent="0.2">
      <c r="A92" s="19" t="s">
        <v>412</v>
      </c>
      <c r="B92" s="17" t="s">
        <v>1282</v>
      </c>
      <c r="C92" s="23" t="b">
        <f t="shared" si="3"/>
        <v>0</v>
      </c>
    </row>
    <row r="93" spans="1:3" ht="18" x14ac:dyDescent="0.2">
      <c r="A93" s="19" t="s">
        <v>413</v>
      </c>
      <c r="B93" s="17" t="s">
        <v>1399</v>
      </c>
      <c r="C93" s="23" t="b">
        <f t="shared" si="3"/>
        <v>0</v>
      </c>
    </row>
    <row r="94" spans="1:3" ht="18" x14ac:dyDescent="0.2">
      <c r="A94" s="19" t="s">
        <v>8</v>
      </c>
      <c r="B94" s="17" t="s">
        <v>1400</v>
      </c>
      <c r="C94" s="23" t="b">
        <f t="shared" si="3"/>
        <v>1</v>
      </c>
    </row>
    <row r="95" spans="1:3" ht="18" x14ac:dyDescent="0.2">
      <c r="A95" s="19" t="s">
        <v>30</v>
      </c>
      <c r="B95" s="17" t="s">
        <v>1401</v>
      </c>
      <c r="C95" s="23" t="b">
        <f t="shared" si="3"/>
        <v>0</v>
      </c>
    </row>
    <row r="96" spans="1:3" ht="18" x14ac:dyDescent="0.2">
      <c r="A96" s="19" t="s">
        <v>414</v>
      </c>
      <c r="B96" s="17" t="s">
        <v>1402</v>
      </c>
      <c r="C96" s="23" t="b">
        <f t="shared" si="3"/>
        <v>0</v>
      </c>
    </row>
    <row r="97" spans="1:6" ht="18" x14ac:dyDescent="0.2">
      <c r="A97" s="19" t="s">
        <v>415</v>
      </c>
      <c r="B97" s="17" t="s">
        <v>1403</v>
      </c>
      <c r="C97" s="23" t="b">
        <f t="shared" si="3"/>
        <v>0</v>
      </c>
    </row>
    <row r="98" spans="1:6" ht="18" x14ac:dyDescent="0.2">
      <c r="A98" s="19" t="s">
        <v>416</v>
      </c>
      <c r="B98" s="17" t="s">
        <v>110</v>
      </c>
      <c r="C98" s="23" t="b">
        <f t="shared" si="3"/>
        <v>0</v>
      </c>
      <c r="E98" s="29"/>
      <c r="F98" s="29" t="s">
        <v>1510</v>
      </c>
    </row>
    <row r="99" spans="1:6" ht="18" x14ac:dyDescent="0.2">
      <c r="A99" s="19" t="s">
        <v>417</v>
      </c>
      <c r="B99" s="17" t="s">
        <v>111</v>
      </c>
      <c r="C99" s="23" t="b">
        <f t="shared" si="3"/>
        <v>0</v>
      </c>
      <c r="E99" s="29"/>
      <c r="F99" s="29"/>
    </row>
    <row r="100" spans="1:6" ht="18" x14ac:dyDescent="0.2">
      <c r="A100" s="19" t="s">
        <v>418</v>
      </c>
      <c r="B100" s="17" t="s">
        <v>1404</v>
      </c>
      <c r="C100" s="23" t="b">
        <f t="shared" si="3"/>
        <v>0</v>
      </c>
      <c r="E100" s="1"/>
      <c r="F100" s="17"/>
    </row>
    <row r="101" spans="1:6" ht="18" x14ac:dyDescent="0.2">
      <c r="A101" s="19" t="s">
        <v>419</v>
      </c>
      <c r="B101" s="17" t="s">
        <v>49</v>
      </c>
      <c r="C101" s="23" t="b">
        <f t="shared" si="3"/>
        <v>0</v>
      </c>
      <c r="E101" s="1"/>
      <c r="F101" s="17"/>
    </row>
    <row r="102" spans="1:6" ht="18" x14ac:dyDescent="0.2">
      <c r="A102" s="19" t="s">
        <v>420</v>
      </c>
      <c r="B102" s="17" t="s">
        <v>1405</v>
      </c>
      <c r="C102" s="23" t="b">
        <f t="shared" si="3"/>
        <v>0</v>
      </c>
      <c r="E102" s="1"/>
      <c r="F102" s="17"/>
    </row>
    <row r="103" spans="1:6" ht="18" x14ac:dyDescent="0.2">
      <c r="A103" s="19" t="s">
        <v>421</v>
      </c>
      <c r="B103" s="17" t="s">
        <v>1406</v>
      </c>
      <c r="C103" s="23" t="b">
        <f t="shared" si="3"/>
        <v>0</v>
      </c>
      <c r="E103" s="1"/>
      <c r="F103" s="17"/>
    </row>
    <row r="104" spans="1:6" ht="18" x14ac:dyDescent="0.2">
      <c r="A104" s="19" t="s">
        <v>422</v>
      </c>
      <c r="B104" s="17" t="s">
        <v>1407</v>
      </c>
      <c r="C104" s="23" t="b">
        <f t="shared" si="3"/>
        <v>0</v>
      </c>
      <c r="E104" s="1"/>
      <c r="F104" s="17"/>
    </row>
    <row r="105" spans="1:6" ht="18" x14ac:dyDescent="0.2">
      <c r="A105" s="19" t="s">
        <v>423</v>
      </c>
      <c r="B105" s="17" t="s">
        <v>1408</v>
      </c>
      <c r="C105" s="23" t="b">
        <f t="shared" si="3"/>
        <v>0</v>
      </c>
      <c r="E105" s="1"/>
      <c r="F105" s="17"/>
    </row>
    <row r="106" spans="1:6" ht="18" x14ac:dyDescent="0.2">
      <c r="A106" s="19" t="s">
        <v>424</v>
      </c>
      <c r="B106" s="17" t="s">
        <v>1409</v>
      </c>
      <c r="C106" s="23" t="b">
        <f t="shared" si="3"/>
        <v>0</v>
      </c>
      <c r="E106" s="1"/>
      <c r="F106" s="17"/>
    </row>
    <row r="107" spans="1:6" ht="18" x14ac:dyDescent="0.2">
      <c r="A107" s="19" t="s">
        <v>425</v>
      </c>
      <c r="B107" s="17" t="s">
        <v>1410</v>
      </c>
      <c r="C107" s="23" t="b">
        <f t="shared" si="3"/>
        <v>0</v>
      </c>
      <c r="E107" s="1"/>
      <c r="F107" s="17"/>
    </row>
    <row r="108" spans="1:6" ht="18" x14ac:dyDescent="0.2">
      <c r="A108" s="19" t="s">
        <v>426</v>
      </c>
      <c r="B108" s="17" t="s">
        <v>112</v>
      </c>
      <c r="C108" s="23" t="b">
        <f t="shared" si="3"/>
        <v>0</v>
      </c>
      <c r="E108" s="1"/>
      <c r="F108" s="17"/>
    </row>
    <row r="109" spans="1:6" ht="18" x14ac:dyDescent="0.2">
      <c r="A109" s="19" t="s">
        <v>427</v>
      </c>
      <c r="B109" s="17" t="s">
        <v>1411</v>
      </c>
      <c r="C109" s="23" t="b">
        <f t="shared" si="3"/>
        <v>0</v>
      </c>
      <c r="E109" s="1"/>
      <c r="F109" s="17"/>
    </row>
    <row r="110" spans="1:6" ht="18" x14ac:dyDescent="0.2">
      <c r="A110" s="19" t="s">
        <v>428</v>
      </c>
      <c r="B110" s="17" t="s">
        <v>113</v>
      </c>
      <c r="C110" s="23" t="b">
        <f t="shared" si="3"/>
        <v>0</v>
      </c>
      <c r="E110" s="1"/>
      <c r="F110" s="17"/>
    </row>
    <row r="111" spans="1:6" ht="18" x14ac:dyDescent="0.2">
      <c r="A111" s="19" t="s">
        <v>429</v>
      </c>
      <c r="B111" s="17" t="s">
        <v>1412</v>
      </c>
      <c r="C111" s="23" t="b">
        <f t="shared" si="3"/>
        <v>0</v>
      </c>
      <c r="E111" s="1"/>
      <c r="F111" s="17"/>
    </row>
    <row r="112" spans="1:6" ht="18" x14ac:dyDescent="0.2">
      <c r="A112" s="19" t="s">
        <v>430</v>
      </c>
      <c r="B112" s="17" t="s">
        <v>1413</v>
      </c>
      <c r="C112" s="23" t="b">
        <f t="shared" si="3"/>
        <v>0</v>
      </c>
      <c r="E112" s="1"/>
      <c r="F112" s="17"/>
    </row>
    <row r="113" spans="1:6" ht="18" x14ac:dyDescent="0.2">
      <c r="A113" s="19" t="s">
        <v>431</v>
      </c>
      <c r="B113" s="17" t="s">
        <v>1414</v>
      </c>
      <c r="C113" s="23" t="b">
        <f t="shared" si="3"/>
        <v>0</v>
      </c>
      <c r="E113" s="1"/>
      <c r="F113" s="17"/>
    </row>
    <row r="114" spans="1:6" ht="18" x14ac:dyDescent="0.2">
      <c r="A114" s="19" t="s">
        <v>432</v>
      </c>
      <c r="B114" s="17" t="s">
        <v>591</v>
      </c>
      <c r="C114" s="23" t="b">
        <f t="shared" si="3"/>
        <v>0</v>
      </c>
      <c r="E114" s="1"/>
      <c r="F114" s="17"/>
    </row>
    <row r="115" spans="1:6" ht="18" x14ac:dyDescent="0.2">
      <c r="A115" s="19" t="s">
        <v>433</v>
      </c>
      <c r="B115" s="17" t="s">
        <v>25</v>
      </c>
      <c r="C115" s="23" t="b">
        <f t="shared" si="3"/>
        <v>0</v>
      </c>
      <c r="E115" s="1"/>
      <c r="F115" s="17"/>
    </row>
    <row r="116" spans="1:6" ht="18" x14ac:dyDescent="0.2">
      <c r="A116" s="19" t="s">
        <v>434</v>
      </c>
      <c r="B116" s="17" t="s">
        <v>1415</v>
      </c>
      <c r="C116" s="23" t="b">
        <f t="shared" si="3"/>
        <v>0</v>
      </c>
      <c r="E116" s="1"/>
      <c r="F116" s="17"/>
    </row>
    <row r="117" spans="1:6" ht="18" x14ac:dyDescent="0.2">
      <c r="A117" s="19" t="s">
        <v>435</v>
      </c>
      <c r="B117" s="17" t="s">
        <v>592</v>
      </c>
      <c r="C117" s="23" t="b">
        <f t="shared" si="3"/>
        <v>0</v>
      </c>
      <c r="E117" s="1"/>
      <c r="F117" s="17"/>
    </row>
    <row r="118" spans="1:6" ht="18" x14ac:dyDescent="0.2">
      <c r="A118" s="19" t="s">
        <v>436</v>
      </c>
      <c r="B118" s="17" t="s">
        <v>1416</v>
      </c>
      <c r="C118" s="23" t="b">
        <f t="shared" si="3"/>
        <v>0</v>
      </c>
      <c r="E118" s="1"/>
      <c r="F118" s="17"/>
    </row>
    <row r="119" spans="1:6" ht="18" x14ac:dyDescent="0.2">
      <c r="A119" s="19" t="s">
        <v>437</v>
      </c>
      <c r="B119" s="17" t="s">
        <v>1417</v>
      </c>
      <c r="C119" s="23" t="b">
        <f t="shared" si="3"/>
        <v>0</v>
      </c>
      <c r="E119" s="1"/>
      <c r="F119" s="17"/>
    </row>
    <row r="120" spans="1:6" ht="18" x14ac:dyDescent="0.2">
      <c r="A120" s="19" t="s">
        <v>438</v>
      </c>
      <c r="B120" s="17" t="s">
        <v>114</v>
      </c>
      <c r="C120" s="23" t="b">
        <f t="shared" si="3"/>
        <v>0</v>
      </c>
      <c r="E120" s="1"/>
      <c r="F120" s="17"/>
    </row>
    <row r="121" spans="1:6" ht="18" x14ac:dyDescent="0.2">
      <c r="A121" s="19" t="s">
        <v>439</v>
      </c>
      <c r="B121" s="17" t="s">
        <v>116</v>
      </c>
      <c r="C121" s="23" t="b">
        <f t="shared" si="3"/>
        <v>0</v>
      </c>
      <c r="E121" s="1"/>
      <c r="F121" s="17"/>
    </row>
    <row r="122" spans="1:6" ht="18" x14ac:dyDescent="0.2">
      <c r="A122" s="19" t="s">
        <v>440</v>
      </c>
      <c r="B122" s="17" t="s">
        <v>1418</v>
      </c>
      <c r="C122" s="23" t="b">
        <f t="shared" si="3"/>
        <v>0</v>
      </c>
      <c r="E122" s="1"/>
      <c r="F122" s="17"/>
    </row>
    <row r="123" spans="1:6" ht="18" x14ac:dyDescent="0.2">
      <c r="A123" s="19" t="s">
        <v>441</v>
      </c>
      <c r="B123" s="17" t="s">
        <v>1419</v>
      </c>
      <c r="C123" s="23" t="b">
        <f t="shared" si="3"/>
        <v>0</v>
      </c>
      <c r="E123" s="1"/>
      <c r="F123" s="17"/>
    </row>
    <row r="124" spans="1:6" ht="18" x14ac:dyDescent="0.2">
      <c r="A124" s="19" t="s">
        <v>36</v>
      </c>
      <c r="B124" s="17" t="s">
        <v>1420</v>
      </c>
      <c r="C124" s="23" t="b">
        <f t="shared" si="3"/>
        <v>0</v>
      </c>
      <c r="E124" s="1"/>
      <c r="F124" s="17"/>
    </row>
    <row r="125" spans="1:6" ht="18" x14ac:dyDescent="0.2">
      <c r="A125" s="19" t="s">
        <v>442</v>
      </c>
      <c r="B125" s="17" t="s">
        <v>1421</v>
      </c>
      <c r="C125" s="23" t="b">
        <f t="shared" si="3"/>
        <v>0</v>
      </c>
      <c r="E125" s="1"/>
      <c r="F125" s="17"/>
    </row>
    <row r="126" spans="1:6" ht="18" x14ac:dyDescent="0.2">
      <c r="A126" s="19" t="s">
        <v>443</v>
      </c>
      <c r="B126" s="17" t="s">
        <v>1422</v>
      </c>
      <c r="C126" s="23" t="b">
        <f t="shared" si="3"/>
        <v>0</v>
      </c>
      <c r="E126" s="1"/>
      <c r="F126" s="17"/>
    </row>
    <row r="127" spans="1:6" ht="18" x14ac:dyDescent="0.2">
      <c r="A127" s="19" t="s">
        <v>444</v>
      </c>
      <c r="B127" s="17" t="s">
        <v>55</v>
      </c>
      <c r="C127" s="23" t="b">
        <f t="shared" si="3"/>
        <v>0</v>
      </c>
      <c r="E127" s="1"/>
      <c r="F127" s="17"/>
    </row>
    <row r="128" spans="1:6" ht="18" x14ac:dyDescent="0.2">
      <c r="A128" s="19" t="s">
        <v>445</v>
      </c>
      <c r="B128" s="17" t="s">
        <v>1423</v>
      </c>
      <c r="C128" s="23" t="b">
        <f t="shared" si="3"/>
        <v>0</v>
      </c>
      <c r="E128" s="1"/>
      <c r="F128" s="17"/>
    </row>
    <row r="129" spans="1:6" ht="18" x14ac:dyDescent="0.2">
      <c r="A129" s="19" t="s">
        <v>446</v>
      </c>
      <c r="B129" s="17" t="s">
        <v>119</v>
      </c>
      <c r="C129" s="23" t="b">
        <f t="shared" si="3"/>
        <v>0</v>
      </c>
      <c r="E129" s="1"/>
      <c r="F129" s="17"/>
    </row>
    <row r="130" spans="1:6" ht="18" x14ac:dyDescent="0.2">
      <c r="A130" s="19" t="s">
        <v>447</v>
      </c>
      <c r="B130" s="17" t="s">
        <v>747</v>
      </c>
      <c r="C130" s="23" t="b">
        <f t="shared" si="3"/>
        <v>0</v>
      </c>
      <c r="E130" s="1"/>
      <c r="F130" s="17"/>
    </row>
    <row r="131" spans="1:6" ht="18" x14ac:dyDescent="0.2">
      <c r="A131" s="19" t="s">
        <v>448</v>
      </c>
      <c r="B131" s="17" t="s">
        <v>1451</v>
      </c>
      <c r="C131" s="23" t="b">
        <f t="shared" ref="C131:C194" si="4">NOT(ISERROR(MATCH(A131,$B$2:$B$1001,0)))</f>
        <v>0</v>
      </c>
      <c r="E131" s="1"/>
      <c r="F131" s="17"/>
    </row>
    <row r="132" spans="1:6" ht="18" x14ac:dyDescent="0.2">
      <c r="A132" s="19" t="s">
        <v>449</v>
      </c>
      <c r="B132" s="17" t="s">
        <v>1452</v>
      </c>
      <c r="C132" s="23" t="b">
        <f t="shared" si="4"/>
        <v>0</v>
      </c>
      <c r="E132" s="1"/>
      <c r="F132" s="17"/>
    </row>
    <row r="133" spans="1:6" ht="18" x14ac:dyDescent="0.2">
      <c r="A133" s="19" t="s">
        <v>450</v>
      </c>
      <c r="B133" s="17" t="s">
        <v>1453</v>
      </c>
      <c r="C133" s="23" t="b">
        <f t="shared" si="4"/>
        <v>0</v>
      </c>
      <c r="E133" s="1"/>
      <c r="F133" s="17"/>
    </row>
    <row r="134" spans="1:6" ht="18" x14ac:dyDescent="0.2">
      <c r="A134" s="19" t="s">
        <v>451</v>
      </c>
      <c r="B134" s="17" t="s">
        <v>752</v>
      </c>
      <c r="C134" s="23" t="b">
        <f t="shared" si="4"/>
        <v>0</v>
      </c>
      <c r="E134" s="1"/>
      <c r="F134" s="17"/>
    </row>
    <row r="135" spans="1:6" ht="18" x14ac:dyDescent="0.2">
      <c r="A135" s="19" t="s">
        <v>452</v>
      </c>
      <c r="B135" s="17" t="s">
        <v>1454</v>
      </c>
      <c r="C135" s="23" t="b">
        <f t="shared" si="4"/>
        <v>0</v>
      </c>
      <c r="E135" s="1"/>
      <c r="F135" s="17"/>
    </row>
    <row r="136" spans="1:6" ht="18" x14ac:dyDescent="0.2">
      <c r="A136" s="19" t="s">
        <v>136</v>
      </c>
      <c r="B136" s="17" t="s">
        <v>1455</v>
      </c>
      <c r="C136" s="23" t="b">
        <f t="shared" si="4"/>
        <v>1</v>
      </c>
      <c r="E136" s="1"/>
      <c r="F136" s="17"/>
    </row>
    <row r="137" spans="1:6" ht="18" x14ac:dyDescent="0.2">
      <c r="A137" s="19" t="s">
        <v>453</v>
      </c>
      <c r="B137" s="17" t="s">
        <v>1456</v>
      </c>
      <c r="C137" s="23" t="b">
        <f t="shared" si="4"/>
        <v>0</v>
      </c>
      <c r="E137" s="1"/>
      <c r="F137" s="17"/>
    </row>
    <row r="138" spans="1:6" ht="18" x14ac:dyDescent="0.2">
      <c r="A138" s="19" t="s">
        <v>454</v>
      </c>
      <c r="B138" s="17" t="s">
        <v>1457</v>
      </c>
      <c r="C138" s="23" t="b">
        <f t="shared" si="4"/>
        <v>1</v>
      </c>
      <c r="E138" s="1"/>
      <c r="F138" s="17"/>
    </row>
    <row r="139" spans="1:6" ht="18" x14ac:dyDescent="0.2">
      <c r="A139" s="19" t="s">
        <v>455</v>
      </c>
      <c r="B139" s="17" t="s">
        <v>862</v>
      </c>
      <c r="C139" s="23" t="b">
        <f t="shared" si="4"/>
        <v>0</v>
      </c>
      <c r="E139" s="1"/>
      <c r="F139" s="17"/>
    </row>
    <row r="140" spans="1:6" ht="18" x14ac:dyDescent="0.2">
      <c r="A140" s="19" t="s">
        <v>137</v>
      </c>
      <c r="B140" s="17" t="s">
        <v>653</v>
      </c>
      <c r="C140" s="23" t="b">
        <f t="shared" si="4"/>
        <v>1</v>
      </c>
      <c r="E140" s="1"/>
      <c r="F140" s="17"/>
    </row>
    <row r="141" spans="1:6" ht="18" x14ac:dyDescent="0.2">
      <c r="A141" s="19" t="s">
        <v>456</v>
      </c>
      <c r="B141" s="17" t="s">
        <v>1458</v>
      </c>
      <c r="C141" s="23" t="b">
        <f t="shared" si="4"/>
        <v>1</v>
      </c>
      <c r="E141" s="1"/>
      <c r="F141" s="17"/>
    </row>
    <row r="142" spans="1:6" ht="18" x14ac:dyDescent="0.2">
      <c r="A142" s="19" t="s">
        <v>457</v>
      </c>
      <c r="B142" s="17" t="s">
        <v>1459</v>
      </c>
      <c r="C142" s="23" t="b">
        <f t="shared" si="4"/>
        <v>0</v>
      </c>
      <c r="E142" s="1"/>
      <c r="F142" s="17"/>
    </row>
    <row r="143" spans="1:6" ht="18" x14ac:dyDescent="0.2">
      <c r="A143" s="19" t="s">
        <v>458</v>
      </c>
      <c r="B143" s="17" t="s">
        <v>1460</v>
      </c>
      <c r="C143" s="23" t="b">
        <f t="shared" si="4"/>
        <v>0</v>
      </c>
      <c r="E143" s="1"/>
      <c r="F143" s="17"/>
    </row>
    <row r="144" spans="1:6" ht="18" x14ac:dyDescent="0.2">
      <c r="A144" s="19" t="s">
        <v>459</v>
      </c>
      <c r="B144" s="17" t="s">
        <v>1461</v>
      </c>
      <c r="C144" s="23" t="b">
        <f t="shared" si="4"/>
        <v>0</v>
      </c>
      <c r="E144" s="1"/>
      <c r="F144" s="17"/>
    </row>
    <row r="145" spans="1:6" ht="18" x14ac:dyDescent="0.2">
      <c r="A145" s="19" t="s">
        <v>460</v>
      </c>
      <c r="B145" s="17" t="s">
        <v>1462</v>
      </c>
      <c r="C145" s="23" t="b">
        <f t="shared" si="4"/>
        <v>0</v>
      </c>
      <c r="E145" s="1"/>
      <c r="F145" s="17"/>
    </row>
    <row r="146" spans="1:6" ht="18" x14ac:dyDescent="0.2">
      <c r="A146" s="19" t="s">
        <v>461</v>
      </c>
      <c r="B146" s="17" t="s">
        <v>1463</v>
      </c>
      <c r="C146" s="23" t="b">
        <f t="shared" si="4"/>
        <v>0</v>
      </c>
      <c r="E146" s="1"/>
      <c r="F146" s="17"/>
    </row>
    <row r="147" spans="1:6" ht="18" x14ac:dyDescent="0.2">
      <c r="A147" s="19" t="s">
        <v>462</v>
      </c>
      <c r="B147" s="17" t="s">
        <v>1464</v>
      </c>
      <c r="C147" s="23" t="b">
        <f t="shared" si="4"/>
        <v>0</v>
      </c>
      <c r="E147" s="1"/>
      <c r="F147" s="17"/>
    </row>
    <row r="148" spans="1:6" ht="18" x14ac:dyDescent="0.2">
      <c r="A148" s="19" t="s">
        <v>463</v>
      </c>
      <c r="B148" s="17" t="s">
        <v>1127</v>
      </c>
      <c r="C148" s="23" t="b">
        <f t="shared" si="4"/>
        <v>0</v>
      </c>
      <c r="E148" s="1"/>
      <c r="F148" s="17"/>
    </row>
    <row r="149" spans="1:6" ht="18" x14ac:dyDescent="0.2">
      <c r="A149" s="19" t="s">
        <v>464</v>
      </c>
      <c r="B149" s="17" t="s">
        <v>1465</v>
      </c>
      <c r="C149" s="23" t="b">
        <f t="shared" si="4"/>
        <v>0</v>
      </c>
      <c r="E149" s="1"/>
      <c r="F149" s="17"/>
    </row>
    <row r="150" spans="1:6" ht="18" x14ac:dyDescent="0.2">
      <c r="A150" s="19" t="s">
        <v>465</v>
      </c>
      <c r="B150" s="17" t="s">
        <v>1466</v>
      </c>
      <c r="C150" s="23" t="b">
        <f t="shared" si="4"/>
        <v>0</v>
      </c>
      <c r="E150" s="1"/>
      <c r="F150" s="17"/>
    </row>
    <row r="151" spans="1:6" ht="18" x14ac:dyDescent="0.2">
      <c r="A151" s="19" t="s">
        <v>466</v>
      </c>
      <c r="B151" s="17" t="s">
        <v>1467</v>
      </c>
      <c r="C151" s="23" t="b">
        <f t="shared" si="4"/>
        <v>0</v>
      </c>
      <c r="E151" s="1"/>
      <c r="F151" s="17"/>
    </row>
    <row r="152" spans="1:6" ht="18" x14ac:dyDescent="0.2">
      <c r="A152" s="19" t="s">
        <v>467</v>
      </c>
      <c r="B152" s="17" t="s">
        <v>925</v>
      </c>
      <c r="C152" s="23" t="b">
        <f t="shared" si="4"/>
        <v>0</v>
      </c>
      <c r="E152" s="1"/>
      <c r="F152" s="17"/>
    </row>
    <row r="153" spans="1:6" ht="18" x14ac:dyDescent="0.2">
      <c r="A153" s="19" t="s">
        <v>468</v>
      </c>
      <c r="B153" s="17" t="s">
        <v>522</v>
      </c>
      <c r="C153" s="23" t="b">
        <f t="shared" si="4"/>
        <v>0</v>
      </c>
      <c r="E153" s="1"/>
      <c r="F153" s="17"/>
    </row>
    <row r="154" spans="1:6" ht="18" x14ac:dyDescent="0.2">
      <c r="A154" s="19" t="s">
        <v>469</v>
      </c>
      <c r="B154" s="17" t="s">
        <v>938</v>
      </c>
      <c r="C154" s="23" t="b">
        <f t="shared" si="4"/>
        <v>0</v>
      </c>
      <c r="E154" s="1"/>
      <c r="F154" s="17"/>
    </row>
    <row r="155" spans="1:6" ht="18" x14ac:dyDescent="0.2">
      <c r="A155" s="19" t="s">
        <v>470</v>
      </c>
      <c r="B155" s="17" t="s">
        <v>1468</v>
      </c>
      <c r="C155" s="23" t="b">
        <f t="shared" si="4"/>
        <v>0</v>
      </c>
      <c r="E155" s="1"/>
      <c r="F155" s="17"/>
    </row>
    <row r="156" spans="1:6" ht="18" x14ac:dyDescent="0.2">
      <c r="A156" s="19" t="s">
        <v>471</v>
      </c>
      <c r="B156" s="17" t="s">
        <v>456</v>
      </c>
      <c r="C156" s="23" t="b">
        <f t="shared" si="4"/>
        <v>0</v>
      </c>
      <c r="E156" s="1"/>
      <c r="F156" s="17"/>
    </row>
    <row r="157" spans="1:6" ht="18" x14ac:dyDescent="0.2">
      <c r="A157" s="19" t="s">
        <v>472</v>
      </c>
      <c r="B157" s="17" t="s">
        <v>1469</v>
      </c>
      <c r="C157" s="23" t="b">
        <f t="shared" si="4"/>
        <v>0</v>
      </c>
      <c r="E157" s="1"/>
      <c r="F157" s="17"/>
    </row>
    <row r="158" spans="1:6" ht="18" x14ac:dyDescent="0.2">
      <c r="A158" s="19" t="s">
        <v>473</v>
      </c>
      <c r="B158" s="17" t="s">
        <v>546</v>
      </c>
      <c r="C158" s="23" t="b">
        <f t="shared" si="4"/>
        <v>0</v>
      </c>
      <c r="E158" s="1"/>
      <c r="F158" s="17"/>
    </row>
    <row r="159" spans="1:6" ht="18" x14ac:dyDescent="0.2">
      <c r="A159" s="19" t="s">
        <v>474</v>
      </c>
      <c r="B159" s="17" t="s">
        <v>1470</v>
      </c>
      <c r="C159" s="23" t="b">
        <f t="shared" si="4"/>
        <v>0</v>
      </c>
      <c r="E159" s="1"/>
      <c r="F159" s="17"/>
    </row>
    <row r="160" spans="1:6" ht="18" x14ac:dyDescent="0.2">
      <c r="A160" s="19" t="s">
        <v>475</v>
      </c>
      <c r="B160" s="17" t="s">
        <v>1471</v>
      </c>
      <c r="C160" s="23" t="b">
        <f t="shared" si="4"/>
        <v>0</v>
      </c>
      <c r="E160" s="1"/>
      <c r="F160" s="17"/>
    </row>
    <row r="161" spans="1:6" ht="18" x14ac:dyDescent="0.2">
      <c r="A161" s="19" t="s">
        <v>476</v>
      </c>
      <c r="B161" s="17" t="s">
        <v>1472</v>
      </c>
      <c r="C161" s="23" t="b">
        <f t="shared" si="4"/>
        <v>0</v>
      </c>
      <c r="E161" s="1"/>
      <c r="F161" s="17"/>
    </row>
    <row r="162" spans="1:6" ht="18" x14ac:dyDescent="0.2">
      <c r="A162" s="19" t="s">
        <v>477</v>
      </c>
      <c r="B162" s="17" t="s">
        <v>1473</v>
      </c>
      <c r="C162" s="23" t="b">
        <f t="shared" si="4"/>
        <v>0</v>
      </c>
      <c r="E162" s="1"/>
      <c r="F162" s="17"/>
    </row>
    <row r="163" spans="1:6" ht="18" x14ac:dyDescent="0.2">
      <c r="A163" s="19" t="s">
        <v>478</v>
      </c>
      <c r="B163" s="17" t="s">
        <v>1474</v>
      </c>
      <c r="C163" s="23" t="b">
        <f t="shared" si="4"/>
        <v>0</v>
      </c>
      <c r="E163" s="1"/>
      <c r="F163" s="17"/>
    </row>
    <row r="164" spans="1:6" ht="18" x14ac:dyDescent="0.2">
      <c r="A164" s="19" t="s">
        <v>479</v>
      </c>
      <c r="B164" s="17" t="s">
        <v>1475</v>
      </c>
      <c r="C164" s="23" t="b">
        <f t="shared" si="4"/>
        <v>0</v>
      </c>
      <c r="E164" s="1"/>
      <c r="F164" s="17"/>
    </row>
    <row r="165" spans="1:6" ht="18" x14ac:dyDescent="0.2">
      <c r="A165" s="19" t="s">
        <v>480</v>
      </c>
      <c r="B165" s="17" t="s">
        <v>1476</v>
      </c>
      <c r="C165" s="23" t="b">
        <f t="shared" si="4"/>
        <v>0</v>
      </c>
      <c r="E165" s="1"/>
      <c r="F165" s="17"/>
    </row>
    <row r="166" spans="1:6" ht="18" x14ac:dyDescent="0.2">
      <c r="A166" s="19" t="s">
        <v>481</v>
      </c>
      <c r="B166" s="17" t="s">
        <v>1477</v>
      </c>
      <c r="C166" s="23" t="b">
        <f t="shared" si="4"/>
        <v>0</v>
      </c>
      <c r="E166" s="1"/>
      <c r="F166" s="17"/>
    </row>
    <row r="167" spans="1:6" ht="18" x14ac:dyDescent="0.2">
      <c r="A167" s="19" t="s">
        <v>482</v>
      </c>
      <c r="B167" s="17" t="s">
        <v>1478</v>
      </c>
      <c r="C167" s="23" t="b">
        <f t="shared" si="4"/>
        <v>0</v>
      </c>
      <c r="E167" s="1"/>
      <c r="F167" s="17"/>
    </row>
    <row r="168" spans="1:6" ht="18" x14ac:dyDescent="0.2">
      <c r="A168" s="19" t="s">
        <v>483</v>
      </c>
      <c r="B168" s="17" t="s">
        <v>1479</v>
      </c>
      <c r="C168" s="23" t="b">
        <f t="shared" si="4"/>
        <v>0</v>
      </c>
      <c r="E168" s="1"/>
      <c r="F168" s="17"/>
    </row>
    <row r="169" spans="1:6" ht="18" x14ac:dyDescent="0.2">
      <c r="A169" s="19" t="s">
        <v>53</v>
      </c>
      <c r="B169" s="17" t="s">
        <v>1480</v>
      </c>
      <c r="C169" s="23" t="b">
        <f t="shared" si="4"/>
        <v>1</v>
      </c>
      <c r="E169" s="1"/>
      <c r="F169" s="17"/>
    </row>
    <row r="170" spans="1:6" ht="18" x14ac:dyDescent="0.2">
      <c r="A170" s="19" t="s">
        <v>484</v>
      </c>
      <c r="B170" s="17" t="s">
        <v>1481</v>
      </c>
      <c r="C170" s="23" t="b">
        <f t="shared" si="4"/>
        <v>0</v>
      </c>
      <c r="E170" s="1"/>
      <c r="F170" s="17"/>
    </row>
    <row r="171" spans="1:6" ht="18" x14ac:dyDescent="0.2">
      <c r="A171" s="19" t="s">
        <v>117</v>
      </c>
      <c r="B171" s="17" t="s">
        <v>1482</v>
      </c>
      <c r="C171" s="23" t="b">
        <f t="shared" si="4"/>
        <v>0</v>
      </c>
      <c r="E171" s="1"/>
      <c r="F171" s="17"/>
    </row>
    <row r="172" spans="1:6" ht="18" x14ac:dyDescent="0.2">
      <c r="A172" s="19" t="s">
        <v>118</v>
      </c>
      <c r="B172" s="17" t="s">
        <v>1483</v>
      </c>
      <c r="C172" s="23" t="b">
        <f t="shared" si="4"/>
        <v>0</v>
      </c>
      <c r="E172" s="1"/>
      <c r="F172" s="17"/>
    </row>
    <row r="173" spans="1:6" ht="18" x14ac:dyDescent="0.2">
      <c r="A173" s="19" t="s">
        <v>485</v>
      </c>
      <c r="B173" s="17" t="s">
        <v>1484</v>
      </c>
      <c r="C173" s="23" t="b">
        <f t="shared" si="4"/>
        <v>1</v>
      </c>
      <c r="E173" s="1"/>
      <c r="F173" s="17"/>
    </row>
    <row r="174" spans="1:6" ht="18" x14ac:dyDescent="0.2">
      <c r="A174" s="19" t="s">
        <v>486</v>
      </c>
      <c r="B174" s="17" t="s">
        <v>1485</v>
      </c>
      <c r="C174" s="23" t="b">
        <f t="shared" si="4"/>
        <v>0</v>
      </c>
      <c r="E174" s="1"/>
      <c r="F174" s="17"/>
    </row>
    <row r="175" spans="1:6" ht="18" x14ac:dyDescent="0.2">
      <c r="A175" s="19" t="s">
        <v>487</v>
      </c>
      <c r="B175" s="17" t="s">
        <v>1486</v>
      </c>
      <c r="C175" s="23" t="b">
        <f t="shared" si="4"/>
        <v>0</v>
      </c>
      <c r="E175" s="1"/>
      <c r="F175" s="17"/>
    </row>
    <row r="176" spans="1:6" ht="18" x14ac:dyDescent="0.2">
      <c r="A176" s="19" t="s">
        <v>489</v>
      </c>
      <c r="B176" s="17" t="s">
        <v>1303</v>
      </c>
      <c r="C176" s="23" t="b">
        <f t="shared" si="4"/>
        <v>0</v>
      </c>
      <c r="E176" s="1"/>
      <c r="F176" s="17"/>
    </row>
    <row r="177" spans="1:6" ht="18" x14ac:dyDescent="0.2">
      <c r="A177" s="19" t="s">
        <v>490</v>
      </c>
      <c r="B177" s="17" t="s">
        <v>1487</v>
      </c>
      <c r="C177" s="23" t="b">
        <f t="shared" si="4"/>
        <v>0</v>
      </c>
      <c r="E177" s="1"/>
      <c r="F177" s="17"/>
    </row>
    <row r="178" spans="1:6" ht="18" x14ac:dyDescent="0.2">
      <c r="A178" s="19" t="s">
        <v>491</v>
      </c>
      <c r="B178" s="17" t="s">
        <v>1488</v>
      </c>
      <c r="C178" s="23" t="b">
        <f t="shared" si="4"/>
        <v>0</v>
      </c>
      <c r="E178" s="1"/>
      <c r="F178" s="17"/>
    </row>
    <row r="179" spans="1:6" ht="18" x14ac:dyDescent="0.2">
      <c r="A179" s="19" t="s">
        <v>492</v>
      </c>
      <c r="B179" s="17" t="s">
        <v>1489</v>
      </c>
      <c r="C179" s="23" t="b">
        <f t="shared" si="4"/>
        <v>0</v>
      </c>
      <c r="E179" s="1"/>
      <c r="F179" s="17"/>
    </row>
    <row r="180" spans="1:6" ht="18" x14ac:dyDescent="0.2">
      <c r="A180" s="19" t="s">
        <v>493</v>
      </c>
      <c r="B180" s="17" t="s">
        <v>1490</v>
      </c>
      <c r="C180" s="23" t="b">
        <f t="shared" si="4"/>
        <v>0</v>
      </c>
      <c r="E180" s="1"/>
      <c r="F180" s="17"/>
    </row>
    <row r="181" spans="1:6" ht="18" x14ac:dyDescent="0.2">
      <c r="A181" s="19" t="s">
        <v>494</v>
      </c>
      <c r="B181" s="17" t="s">
        <v>1491</v>
      </c>
      <c r="C181" s="23" t="b">
        <f t="shared" si="4"/>
        <v>0</v>
      </c>
      <c r="E181" s="1"/>
      <c r="F181" s="17"/>
    </row>
    <row r="182" spans="1:6" ht="18" x14ac:dyDescent="0.2">
      <c r="A182" s="19" t="s">
        <v>495</v>
      </c>
      <c r="B182" s="17" t="s">
        <v>1492</v>
      </c>
      <c r="C182" s="23" t="b">
        <f t="shared" si="4"/>
        <v>0</v>
      </c>
      <c r="E182" s="1"/>
      <c r="F182" s="17"/>
    </row>
    <row r="183" spans="1:6" ht="18" x14ac:dyDescent="0.2">
      <c r="A183" s="19" t="s">
        <v>496</v>
      </c>
      <c r="B183" s="17" t="s">
        <v>1493</v>
      </c>
      <c r="C183" s="23" t="b">
        <f t="shared" si="4"/>
        <v>0</v>
      </c>
      <c r="E183" s="1"/>
      <c r="F183" s="17"/>
    </row>
    <row r="184" spans="1:6" ht="18" x14ac:dyDescent="0.2">
      <c r="A184" s="19" t="s">
        <v>497</v>
      </c>
      <c r="B184" s="17" t="s">
        <v>1494</v>
      </c>
      <c r="C184" s="23" t="b">
        <f t="shared" si="4"/>
        <v>0</v>
      </c>
      <c r="E184" s="1"/>
      <c r="F184" s="17"/>
    </row>
    <row r="185" spans="1:6" ht="18" x14ac:dyDescent="0.2">
      <c r="A185" s="19" t="s">
        <v>498</v>
      </c>
      <c r="B185" s="17" t="s">
        <v>1495</v>
      </c>
      <c r="C185" s="23" t="b">
        <f t="shared" si="4"/>
        <v>0</v>
      </c>
      <c r="E185" s="1"/>
      <c r="F185" s="17"/>
    </row>
    <row r="186" spans="1:6" ht="18" x14ac:dyDescent="0.2">
      <c r="A186" s="19" t="s">
        <v>499</v>
      </c>
      <c r="B186" s="17" t="s">
        <v>1496</v>
      </c>
      <c r="C186" s="23" t="b">
        <f t="shared" si="4"/>
        <v>0</v>
      </c>
      <c r="E186" s="1"/>
      <c r="F186" s="17"/>
    </row>
    <row r="187" spans="1:6" ht="18" x14ac:dyDescent="0.2">
      <c r="A187" s="19" t="s">
        <v>500</v>
      </c>
      <c r="B187" s="17" t="s">
        <v>1497</v>
      </c>
      <c r="C187" s="23" t="b">
        <f t="shared" si="4"/>
        <v>0</v>
      </c>
      <c r="E187" s="1"/>
      <c r="F187" s="17"/>
    </row>
    <row r="188" spans="1:6" ht="18" x14ac:dyDescent="0.2">
      <c r="A188" s="19" t="s">
        <v>501</v>
      </c>
      <c r="B188" s="17" t="s">
        <v>1498</v>
      </c>
      <c r="C188" s="23" t="b">
        <f t="shared" si="4"/>
        <v>0</v>
      </c>
      <c r="E188" s="1"/>
      <c r="F188" s="17"/>
    </row>
    <row r="189" spans="1:6" ht="18" x14ac:dyDescent="0.2">
      <c r="A189" s="19" t="s">
        <v>502</v>
      </c>
      <c r="B189" s="17" t="s">
        <v>1499</v>
      </c>
      <c r="C189" s="23" t="b">
        <f t="shared" si="4"/>
        <v>0</v>
      </c>
      <c r="E189" s="1"/>
      <c r="F189" s="17"/>
    </row>
    <row r="190" spans="1:6" ht="18" x14ac:dyDescent="0.2">
      <c r="A190" s="20">
        <v>44991</v>
      </c>
      <c r="B190" s="17" t="s">
        <v>1511</v>
      </c>
      <c r="C190" s="23" t="b">
        <f t="shared" si="4"/>
        <v>0</v>
      </c>
      <c r="E190" s="1"/>
      <c r="F190" s="17"/>
    </row>
    <row r="191" spans="1:6" ht="18" x14ac:dyDescent="0.2">
      <c r="A191" s="19" t="s">
        <v>503</v>
      </c>
      <c r="B191" s="17" t="s">
        <v>1424</v>
      </c>
      <c r="C191" s="23" t="b">
        <f t="shared" si="4"/>
        <v>0</v>
      </c>
      <c r="E191" s="1"/>
      <c r="F191" s="17"/>
    </row>
    <row r="192" spans="1:6" ht="18" x14ac:dyDescent="0.2">
      <c r="A192" s="19" t="s">
        <v>504</v>
      </c>
      <c r="B192" s="17" t="s">
        <v>8</v>
      </c>
      <c r="C192" s="23" t="b">
        <f t="shared" si="4"/>
        <v>0</v>
      </c>
      <c r="E192" s="1"/>
      <c r="F192" s="17"/>
    </row>
    <row r="193" spans="1:6" ht="18" x14ac:dyDescent="0.2">
      <c r="A193" s="19" t="s">
        <v>505</v>
      </c>
      <c r="B193" s="17" t="s">
        <v>9</v>
      </c>
      <c r="C193" s="23" t="b">
        <f t="shared" si="4"/>
        <v>0</v>
      </c>
      <c r="E193" s="1"/>
      <c r="F193" s="17"/>
    </row>
    <row r="194" spans="1:6" ht="18" x14ac:dyDescent="0.2">
      <c r="A194" s="19" t="s">
        <v>506</v>
      </c>
      <c r="B194" s="17" t="s">
        <v>123</v>
      </c>
      <c r="C194" s="23" t="b">
        <f t="shared" si="4"/>
        <v>0</v>
      </c>
      <c r="E194" s="1"/>
      <c r="F194" s="17"/>
    </row>
    <row r="195" spans="1:6" ht="18" x14ac:dyDescent="0.2">
      <c r="A195" s="19" t="s">
        <v>507</v>
      </c>
      <c r="B195" s="17" t="s">
        <v>1425</v>
      </c>
      <c r="C195" s="23" t="b">
        <f t="shared" ref="C195:C258" si="5">NOT(ISERROR(MATCH(A195,$B$2:$B$1001,0)))</f>
        <v>0</v>
      </c>
      <c r="E195" s="1"/>
      <c r="F195" s="17"/>
    </row>
    <row r="196" spans="1:6" ht="18" x14ac:dyDescent="0.2">
      <c r="A196" s="19" t="s">
        <v>508</v>
      </c>
      <c r="B196" s="17" t="s">
        <v>1426</v>
      </c>
      <c r="C196" s="23" t="b">
        <f t="shared" si="5"/>
        <v>0</v>
      </c>
      <c r="E196" s="1"/>
      <c r="F196" s="17"/>
    </row>
    <row r="197" spans="1:6" ht="18" x14ac:dyDescent="0.2">
      <c r="A197" s="19" t="s">
        <v>509</v>
      </c>
      <c r="B197" s="17" t="s">
        <v>128</v>
      </c>
      <c r="C197" s="23" t="b">
        <f t="shared" si="5"/>
        <v>0</v>
      </c>
      <c r="E197" s="1"/>
      <c r="F197" s="17"/>
    </row>
    <row r="198" spans="1:6" ht="18" x14ac:dyDescent="0.2">
      <c r="A198" s="19" t="s">
        <v>510</v>
      </c>
      <c r="B198" s="17" t="s">
        <v>130</v>
      </c>
      <c r="C198" s="23" t="b">
        <f t="shared" si="5"/>
        <v>0</v>
      </c>
      <c r="E198" s="1"/>
      <c r="F198" s="17"/>
    </row>
    <row r="199" spans="1:6" ht="18" x14ac:dyDescent="0.2">
      <c r="A199" s="19" t="s">
        <v>511</v>
      </c>
      <c r="B199" s="17" t="s">
        <v>131</v>
      </c>
      <c r="C199" s="23" t="b">
        <f t="shared" si="5"/>
        <v>0</v>
      </c>
      <c r="E199" s="1"/>
      <c r="F199" s="17"/>
    </row>
    <row r="200" spans="1:6" ht="18" x14ac:dyDescent="0.2">
      <c r="A200" s="19" t="s">
        <v>512</v>
      </c>
      <c r="B200" s="30">
        <v>45352</v>
      </c>
      <c r="C200" s="23" t="b">
        <f t="shared" si="5"/>
        <v>0</v>
      </c>
      <c r="E200" s="1"/>
      <c r="F200" s="17"/>
    </row>
    <row r="201" spans="1:6" ht="18" x14ac:dyDescent="0.2">
      <c r="A201" s="19" t="s">
        <v>513</v>
      </c>
      <c r="B201" s="17" t="s">
        <v>339</v>
      </c>
      <c r="C201" s="23" t="b">
        <f t="shared" si="5"/>
        <v>0</v>
      </c>
      <c r="E201" s="1"/>
      <c r="F201" s="17"/>
    </row>
    <row r="202" spans="1:6" ht="18" x14ac:dyDescent="0.2">
      <c r="A202" s="19" t="s">
        <v>514</v>
      </c>
      <c r="B202" s="17" t="s">
        <v>1427</v>
      </c>
      <c r="C202" s="23" t="b">
        <f t="shared" si="5"/>
        <v>0</v>
      </c>
      <c r="E202" s="1"/>
      <c r="F202" s="17"/>
    </row>
    <row r="203" spans="1:6" ht="18" x14ac:dyDescent="0.2">
      <c r="A203" s="19" t="s">
        <v>515</v>
      </c>
      <c r="B203" s="17" t="s">
        <v>351</v>
      </c>
      <c r="C203" s="23" t="b">
        <f t="shared" si="5"/>
        <v>0</v>
      </c>
      <c r="E203" s="1"/>
      <c r="F203" s="17"/>
    </row>
    <row r="204" spans="1:6" ht="18" x14ac:dyDescent="0.2">
      <c r="A204" s="19" t="s">
        <v>516</v>
      </c>
      <c r="B204" s="17" t="s">
        <v>15</v>
      </c>
      <c r="C204" s="23" t="b">
        <f t="shared" si="5"/>
        <v>0</v>
      </c>
      <c r="E204" s="1"/>
      <c r="F204" s="17"/>
    </row>
    <row r="205" spans="1:6" ht="18" x14ac:dyDescent="0.2">
      <c r="A205" s="19" t="s">
        <v>517</v>
      </c>
      <c r="B205" s="17" t="s">
        <v>17</v>
      </c>
      <c r="C205" s="23" t="b">
        <f t="shared" si="5"/>
        <v>0</v>
      </c>
      <c r="E205" s="1"/>
      <c r="F205" s="17"/>
    </row>
    <row r="206" spans="1:6" ht="18" x14ac:dyDescent="0.2">
      <c r="A206" s="19" t="s">
        <v>518</v>
      </c>
      <c r="B206" s="17" t="s">
        <v>18</v>
      </c>
      <c r="C206" s="23" t="b">
        <f t="shared" si="5"/>
        <v>0</v>
      </c>
      <c r="E206" s="1"/>
      <c r="F206" s="17"/>
    </row>
    <row r="207" spans="1:6" ht="18" x14ac:dyDescent="0.2">
      <c r="A207" s="19" t="s">
        <v>519</v>
      </c>
      <c r="B207" s="17" t="s">
        <v>1428</v>
      </c>
      <c r="C207" s="23" t="b">
        <f t="shared" si="5"/>
        <v>0</v>
      </c>
      <c r="E207" s="1"/>
      <c r="F207" s="17"/>
    </row>
    <row r="208" spans="1:6" ht="18" x14ac:dyDescent="0.2">
      <c r="A208" s="19" t="s">
        <v>520</v>
      </c>
      <c r="B208" s="17" t="s">
        <v>136</v>
      </c>
      <c r="C208" s="23" t="b">
        <f t="shared" si="5"/>
        <v>0</v>
      </c>
      <c r="E208" s="1"/>
      <c r="F208" s="17"/>
    </row>
    <row r="209" spans="1:6" ht="18" x14ac:dyDescent="0.2">
      <c r="A209" s="19" t="s">
        <v>521</v>
      </c>
      <c r="B209" s="17" t="s">
        <v>137</v>
      </c>
      <c r="C209" s="23" t="b">
        <f t="shared" si="5"/>
        <v>0</v>
      </c>
      <c r="E209" s="1"/>
      <c r="F209" s="17"/>
    </row>
    <row r="210" spans="1:6" ht="18" x14ac:dyDescent="0.2">
      <c r="A210" s="19" t="s">
        <v>522</v>
      </c>
      <c r="B210" s="17" t="s">
        <v>353</v>
      </c>
      <c r="C210" s="23" t="b">
        <f t="shared" si="5"/>
        <v>1</v>
      </c>
      <c r="E210" s="1"/>
      <c r="F210" s="17"/>
    </row>
    <row r="211" spans="1:6" ht="18" x14ac:dyDescent="0.2">
      <c r="A211" s="19" t="s">
        <v>523</v>
      </c>
      <c r="B211" s="17" t="s">
        <v>340</v>
      </c>
      <c r="C211" s="23" t="b">
        <f t="shared" si="5"/>
        <v>0</v>
      </c>
      <c r="E211" s="1"/>
      <c r="F211" s="17"/>
    </row>
    <row r="212" spans="1:6" ht="18" x14ac:dyDescent="0.2">
      <c r="A212" s="19" t="s">
        <v>524</v>
      </c>
      <c r="B212" s="17" t="s">
        <v>1429</v>
      </c>
      <c r="C212" s="23" t="b">
        <f t="shared" si="5"/>
        <v>0</v>
      </c>
      <c r="E212" s="1"/>
      <c r="F212" s="17"/>
    </row>
    <row r="213" spans="1:6" ht="18" x14ac:dyDescent="0.2">
      <c r="A213" s="19" t="s">
        <v>525</v>
      </c>
      <c r="B213" s="17" t="s">
        <v>22</v>
      </c>
      <c r="C213" s="23" t="b">
        <f t="shared" si="5"/>
        <v>0</v>
      </c>
      <c r="E213" s="1"/>
      <c r="F213" s="17"/>
    </row>
    <row r="214" spans="1:6" ht="18" x14ac:dyDescent="0.2">
      <c r="A214" s="19" t="s">
        <v>526</v>
      </c>
      <c r="B214" s="17" t="s">
        <v>1430</v>
      </c>
      <c r="C214" s="23" t="b">
        <f t="shared" si="5"/>
        <v>0</v>
      </c>
      <c r="E214" s="1"/>
      <c r="F214" s="17"/>
    </row>
    <row r="215" spans="1:6" ht="18" x14ac:dyDescent="0.2">
      <c r="A215" s="19" t="s">
        <v>527</v>
      </c>
      <c r="B215" s="17" t="s">
        <v>1431</v>
      </c>
      <c r="C215" s="23" t="b">
        <f t="shared" si="5"/>
        <v>0</v>
      </c>
      <c r="E215" s="1"/>
      <c r="F215" s="17"/>
    </row>
    <row r="216" spans="1:6" ht="18" x14ac:dyDescent="0.2">
      <c r="A216" s="19" t="s">
        <v>528</v>
      </c>
      <c r="B216" s="17" t="s">
        <v>1432</v>
      </c>
      <c r="C216" s="23" t="b">
        <f t="shared" si="5"/>
        <v>0</v>
      </c>
      <c r="E216" s="1"/>
      <c r="F216" s="17"/>
    </row>
    <row r="217" spans="1:6" ht="18" x14ac:dyDescent="0.2">
      <c r="A217" s="19" t="s">
        <v>529</v>
      </c>
      <c r="B217" s="17" t="s">
        <v>1433</v>
      </c>
      <c r="C217" s="23" t="b">
        <f t="shared" si="5"/>
        <v>0</v>
      </c>
      <c r="E217" s="1"/>
      <c r="F217" s="17"/>
    </row>
    <row r="218" spans="1:6" ht="18" x14ac:dyDescent="0.2">
      <c r="A218" s="19" t="s">
        <v>530</v>
      </c>
      <c r="B218" s="17" t="s">
        <v>141</v>
      </c>
      <c r="C218" s="23" t="b">
        <f t="shared" si="5"/>
        <v>0</v>
      </c>
      <c r="E218" s="1"/>
      <c r="F218" s="17"/>
    </row>
    <row r="219" spans="1:6" ht="18" x14ac:dyDescent="0.2">
      <c r="A219" s="19" t="s">
        <v>531</v>
      </c>
      <c r="B219" s="17" t="s">
        <v>142</v>
      </c>
      <c r="C219" s="23" t="b">
        <f t="shared" si="5"/>
        <v>0</v>
      </c>
      <c r="E219" s="1"/>
      <c r="F219" s="17"/>
    </row>
    <row r="220" spans="1:6" ht="18" x14ac:dyDescent="0.2">
      <c r="A220" s="19" t="s">
        <v>532</v>
      </c>
      <c r="B220" s="17" t="s">
        <v>53</v>
      </c>
      <c r="C220" s="23" t="b">
        <f t="shared" si="5"/>
        <v>0</v>
      </c>
      <c r="E220" s="1"/>
      <c r="F220" s="17"/>
    </row>
    <row r="221" spans="1:6" ht="18" x14ac:dyDescent="0.2">
      <c r="A221" s="19" t="s">
        <v>533</v>
      </c>
      <c r="B221" s="17" t="s">
        <v>756</v>
      </c>
      <c r="C221" s="23" t="b">
        <f t="shared" si="5"/>
        <v>0</v>
      </c>
      <c r="E221" s="1"/>
      <c r="F221" s="17"/>
    </row>
    <row r="222" spans="1:6" ht="18" x14ac:dyDescent="0.2">
      <c r="A222" s="19" t="s">
        <v>534</v>
      </c>
      <c r="B222" s="17" t="s">
        <v>1512</v>
      </c>
      <c r="C222" s="23" t="b">
        <f t="shared" si="5"/>
        <v>0</v>
      </c>
      <c r="E222" s="1"/>
      <c r="F222" s="17"/>
    </row>
    <row r="223" spans="1:6" ht="18" x14ac:dyDescent="0.2">
      <c r="A223" s="19" t="s">
        <v>535</v>
      </c>
      <c r="B223" s="17" t="s">
        <v>1513</v>
      </c>
      <c r="C223" s="23" t="b">
        <f t="shared" si="5"/>
        <v>0</v>
      </c>
      <c r="E223" s="1"/>
      <c r="F223" s="17"/>
    </row>
    <row r="224" spans="1:6" ht="18" x14ac:dyDescent="0.2">
      <c r="A224" s="19" t="s">
        <v>536</v>
      </c>
      <c r="B224" s="17" t="s">
        <v>825</v>
      </c>
      <c r="C224" s="23" t="b">
        <f t="shared" si="5"/>
        <v>0</v>
      </c>
      <c r="E224" s="1"/>
      <c r="F224" s="17"/>
    </row>
    <row r="225" spans="1:6" ht="18" x14ac:dyDescent="0.2">
      <c r="A225" s="19" t="s">
        <v>537</v>
      </c>
      <c r="B225" s="17" t="s">
        <v>1514</v>
      </c>
      <c r="C225" s="23" t="b">
        <f t="shared" si="5"/>
        <v>0</v>
      </c>
      <c r="E225" s="1"/>
      <c r="F225" s="17"/>
    </row>
    <row r="226" spans="1:6" ht="18" x14ac:dyDescent="0.2">
      <c r="A226" s="19" t="s">
        <v>538</v>
      </c>
      <c r="B226" s="17" t="s">
        <v>1515</v>
      </c>
      <c r="C226" s="23" t="b">
        <f t="shared" si="5"/>
        <v>0</v>
      </c>
      <c r="E226" s="1"/>
      <c r="F226" s="17"/>
    </row>
    <row r="227" spans="1:6" ht="18" x14ac:dyDescent="0.2">
      <c r="A227" s="19" t="s">
        <v>539</v>
      </c>
      <c r="B227" s="17" t="s">
        <v>1516</v>
      </c>
      <c r="C227" s="23" t="b">
        <f t="shared" si="5"/>
        <v>0</v>
      </c>
      <c r="E227" s="1"/>
      <c r="F227" s="17"/>
    </row>
    <row r="228" spans="1:6" ht="18" x14ac:dyDescent="0.2">
      <c r="A228" s="19" t="s">
        <v>540</v>
      </c>
      <c r="B228" s="17" t="s">
        <v>1517</v>
      </c>
      <c r="C228" s="23" t="b">
        <f t="shared" si="5"/>
        <v>0</v>
      </c>
      <c r="E228" s="1"/>
      <c r="F228" s="17"/>
    </row>
    <row r="229" spans="1:6" ht="18" x14ac:dyDescent="0.2">
      <c r="A229" s="19" t="s">
        <v>541</v>
      </c>
      <c r="B229" s="17" t="s">
        <v>1518</v>
      </c>
      <c r="C229" s="23" t="b">
        <f t="shared" si="5"/>
        <v>0</v>
      </c>
      <c r="E229" s="1"/>
      <c r="F229" s="17"/>
    </row>
    <row r="230" spans="1:6" ht="18" x14ac:dyDescent="0.2">
      <c r="A230" s="19" t="s">
        <v>542</v>
      </c>
      <c r="B230" s="17" t="s">
        <v>1519</v>
      </c>
      <c r="C230" s="23" t="b">
        <f t="shared" si="5"/>
        <v>0</v>
      </c>
      <c r="E230" s="1"/>
      <c r="F230" s="17"/>
    </row>
    <row r="231" spans="1:6" ht="18" x14ac:dyDescent="0.2">
      <c r="A231" s="19" t="s">
        <v>543</v>
      </c>
      <c r="B231" s="30">
        <v>45354</v>
      </c>
      <c r="C231" s="23" t="b">
        <f t="shared" si="5"/>
        <v>0</v>
      </c>
      <c r="E231" s="1"/>
      <c r="F231" s="17"/>
    </row>
    <row r="232" spans="1:6" ht="18" x14ac:dyDescent="0.2">
      <c r="A232" s="19" t="s">
        <v>544</v>
      </c>
      <c r="B232" s="17" t="s">
        <v>655</v>
      </c>
      <c r="C232" s="23" t="b">
        <f t="shared" si="5"/>
        <v>0</v>
      </c>
      <c r="E232" s="1"/>
      <c r="F232" s="17"/>
    </row>
    <row r="233" spans="1:6" ht="18" x14ac:dyDescent="0.2">
      <c r="A233" s="19" t="s">
        <v>545</v>
      </c>
      <c r="B233" s="17" t="s">
        <v>1520</v>
      </c>
      <c r="C233" s="23" t="b">
        <f t="shared" si="5"/>
        <v>0</v>
      </c>
      <c r="E233" s="1"/>
      <c r="F233" s="17"/>
    </row>
    <row r="234" spans="1:6" ht="18" x14ac:dyDescent="0.2">
      <c r="A234" s="19" t="s">
        <v>546</v>
      </c>
      <c r="B234" s="17" t="s">
        <v>1092</v>
      </c>
      <c r="C234" s="23" t="b">
        <f t="shared" si="5"/>
        <v>1</v>
      </c>
      <c r="E234" s="1"/>
      <c r="F234" s="17"/>
    </row>
    <row r="235" spans="1:6" ht="18" x14ac:dyDescent="0.2">
      <c r="A235" s="19" t="s">
        <v>547</v>
      </c>
      <c r="B235" s="17" t="s">
        <v>1521</v>
      </c>
      <c r="C235" s="23" t="b">
        <f t="shared" si="5"/>
        <v>0</v>
      </c>
      <c r="E235" s="1"/>
      <c r="F235" s="17"/>
    </row>
    <row r="236" spans="1:6" ht="18" x14ac:dyDescent="0.2">
      <c r="A236" s="19" t="s">
        <v>548</v>
      </c>
      <c r="B236" s="17" t="s">
        <v>1522</v>
      </c>
      <c r="C236" s="23" t="b">
        <f t="shared" si="5"/>
        <v>0</v>
      </c>
      <c r="E236" s="1"/>
      <c r="F236" s="17"/>
    </row>
    <row r="237" spans="1:6" ht="18" x14ac:dyDescent="0.2">
      <c r="A237" s="19" t="s">
        <v>549</v>
      </c>
      <c r="B237" s="17" t="s">
        <v>1523</v>
      </c>
      <c r="C237" s="23" t="b">
        <f t="shared" si="5"/>
        <v>0</v>
      </c>
      <c r="E237" s="1"/>
      <c r="F237" s="17"/>
    </row>
    <row r="238" spans="1:6" ht="18" x14ac:dyDescent="0.2">
      <c r="A238" s="19" t="s">
        <v>550</v>
      </c>
      <c r="B238" s="17" t="s">
        <v>1524</v>
      </c>
      <c r="C238" s="23" t="b">
        <f t="shared" si="5"/>
        <v>0</v>
      </c>
      <c r="E238" s="1"/>
      <c r="F238" s="17"/>
    </row>
    <row r="239" spans="1:6" ht="18" x14ac:dyDescent="0.2">
      <c r="A239" s="19" t="s">
        <v>551</v>
      </c>
      <c r="B239" s="17" t="s">
        <v>1525</v>
      </c>
      <c r="C239" s="23" t="b">
        <f t="shared" si="5"/>
        <v>0</v>
      </c>
      <c r="E239" s="1"/>
      <c r="F239" s="17"/>
    </row>
    <row r="240" spans="1:6" ht="18" x14ac:dyDescent="0.2">
      <c r="A240" s="19" t="s">
        <v>552</v>
      </c>
      <c r="B240" s="17" t="s">
        <v>1526</v>
      </c>
      <c r="C240" s="23" t="b">
        <f t="shared" si="5"/>
        <v>0</v>
      </c>
      <c r="E240" s="1"/>
      <c r="F240" s="17"/>
    </row>
    <row r="241" spans="1:6" ht="18" x14ac:dyDescent="0.2">
      <c r="A241" s="19" t="s">
        <v>553</v>
      </c>
      <c r="B241" s="17" t="s">
        <v>1527</v>
      </c>
      <c r="C241" s="23" t="b">
        <f t="shared" si="5"/>
        <v>0</v>
      </c>
      <c r="E241" s="1"/>
      <c r="F241" s="17"/>
    </row>
    <row r="242" spans="1:6" ht="18" x14ac:dyDescent="0.2">
      <c r="A242" s="19" t="s">
        <v>554</v>
      </c>
      <c r="B242" s="17" t="s">
        <v>1528</v>
      </c>
      <c r="C242" s="23" t="b">
        <f t="shared" si="5"/>
        <v>1</v>
      </c>
      <c r="E242" s="1"/>
      <c r="F242" s="17"/>
    </row>
    <row r="243" spans="1:6" ht="18" x14ac:dyDescent="0.2">
      <c r="A243" s="19" t="s">
        <v>555</v>
      </c>
      <c r="B243" s="17" t="s">
        <v>1529</v>
      </c>
      <c r="C243" s="23" t="b">
        <f t="shared" si="5"/>
        <v>0</v>
      </c>
      <c r="E243" s="1"/>
      <c r="F243" s="17"/>
    </row>
    <row r="244" spans="1:6" ht="18" x14ac:dyDescent="0.2">
      <c r="A244" s="19" t="s">
        <v>556</v>
      </c>
      <c r="B244" s="17" t="s">
        <v>1530</v>
      </c>
      <c r="C244" s="23" t="b">
        <f t="shared" si="5"/>
        <v>0</v>
      </c>
      <c r="E244" s="1"/>
      <c r="F244" s="17"/>
    </row>
    <row r="245" spans="1:6" ht="18" x14ac:dyDescent="0.2">
      <c r="A245" s="19" t="s">
        <v>557</v>
      </c>
      <c r="B245" s="17" t="s">
        <v>1531</v>
      </c>
      <c r="C245" s="23" t="b">
        <f t="shared" si="5"/>
        <v>0</v>
      </c>
      <c r="E245" s="1"/>
      <c r="F245" s="17"/>
    </row>
    <row r="246" spans="1:6" ht="18" x14ac:dyDescent="0.2">
      <c r="A246" s="19" t="s">
        <v>558</v>
      </c>
      <c r="B246" s="17" t="s">
        <v>1532</v>
      </c>
      <c r="C246" s="23" t="b">
        <f t="shared" si="5"/>
        <v>0</v>
      </c>
      <c r="E246" s="1"/>
      <c r="F246" s="17"/>
    </row>
    <row r="247" spans="1:6" ht="18" x14ac:dyDescent="0.2">
      <c r="A247" s="19" t="s">
        <v>559</v>
      </c>
      <c r="B247" s="17" t="s">
        <v>1533</v>
      </c>
      <c r="C247" s="23" t="b">
        <f t="shared" si="5"/>
        <v>0</v>
      </c>
      <c r="E247" s="1"/>
      <c r="F247" s="17"/>
    </row>
    <row r="248" spans="1:6" ht="18" x14ac:dyDescent="0.2">
      <c r="A248" s="19" t="s">
        <v>560</v>
      </c>
      <c r="B248" s="17" t="s">
        <v>1534</v>
      </c>
      <c r="C248" s="23" t="b">
        <f t="shared" si="5"/>
        <v>0</v>
      </c>
      <c r="E248" s="1"/>
      <c r="F248" s="17"/>
    </row>
    <row r="249" spans="1:6" ht="18" x14ac:dyDescent="0.2">
      <c r="A249" s="19" t="s">
        <v>159</v>
      </c>
      <c r="B249" s="17" t="s">
        <v>1535</v>
      </c>
      <c r="C249" s="23" t="b">
        <f t="shared" si="5"/>
        <v>1</v>
      </c>
      <c r="E249" s="1"/>
      <c r="F249" s="17"/>
    </row>
    <row r="250" spans="1:6" ht="18" x14ac:dyDescent="0.2">
      <c r="A250" s="19" t="s">
        <v>561</v>
      </c>
      <c r="B250" s="17" t="s">
        <v>1536</v>
      </c>
      <c r="C250" s="23" t="b">
        <f t="shared" si="5"/>
        <v>0</v>
      </c>
      <c r="E250" s="1"/>
      <c r="F250" s="17"/>
    </row>
    <row r="251" spans="1:6" ht="18" x14ac:dyDescent="0.2">
      <c r="A251" s="19" t="s">
        <v>562</v>
      </c>
      <c r="B251" s="17" t="s">
        <v>1537</v>
      </c>
      <c r="C251" s="23" t="b">
        <f t="shared" si="5"/>
        <v>0</v>
      </c>
      <c r="E251" s="1"/>
      <c r="F251" s="17"/>
    </row>
    <row r="252" spans="1:6" ht="18" x14ac:dyDescent="0.2">
      <c r="A252" s="19" t="s">
        <v>563</v>
      </c>
      <c r="B252" s="17" t="s">
        <v>989</v>
      </c>
      <c r="C252" s="23" t="b">
        <f t="shared" si="5"/>
        <v>0</v>
      </c>
      <c r="E252" s="1"/>
      <c r="F252" s="17"/>
    </row>
    <row r="253" spans="1:6" ht="18" x14ac:dyDescent="0.2">
      <c r="A253" s="19" t="s">
        <v>142</v>
      </c>
      <c r="B253" s="17" t="s">
        <v>1538</v>
      </c>
      <c r="C253" s="23" t="b">
        <f t="shared" si="5"/>
        <v>1</v>
      </c>
      <c r="E253" s="1"/>
      <c r="F253" s="17"/>
    </row>
    <row r="254" spans="1:6" ht="18" x14ac:dyDescent="0.2">
      <c r="A254" s="19" t="s">
        <v>564</v>
      </c>
      <c r="B254" s="17" t="s">
        <v>1539</v>
      </c>
      <c r="C254" s="23" t="b">
        <f t="shared" si="5"/>
        <v>0</v>
      </c>
      <c r="E254" s="1"/>
      <c r="F254" s="17"/>
    </row>
    <row r="255" spans="1:6" ht="18" x14ac:dyDescent="0.2">
      <c r="A255" s="19" t="s">
        <v>565</v>
      </c>
      <c r="B255" s="17" t="s">
        <v>1540</v>
      </c>
      <c r="C255" s="23" t="b">
        <f t="shared" si="5"/>
        <v>0</v>
      </c>
      <c r="E255" s="1"/>
      <c r="F255" s="17"/>
    </row>
    <row r="256" spans="1:6" ht="18" x14ac:dyDescent="0.2">
      <c r="A256" s="19" t="s">
        <v>566</v>
      </c>
      <c r="B256" s="17" t="s">
        <v>1541</v>
      </c>
      <c r="C256" s="23" t="b">
        <f t="shared" si="5"/>
        <v>0</v>
      </c>
      <c r="E256" s="1"/>
      <c r="F256" s="17"/>
    </row>
    <row r="257" spans="1:6" ht="18" x14ac:dyDescent="0.2">
      <c r="A257" s="19" t="s">
        <v>567</v>
      </c>
      <c r="B257" s="17" t="s">
        <v>1542</v>
      </c>
      <c r="C257" s="23" t="b">
        <f t="shared" si="5"/>
        <v>0</v>
      </c>
      <c r="E257" s="1"/>
      <c r="F257" s="17"/>
    </row>
    <row r="258" spans="1:6" ht="18" x14ac:dyDescent="0.2">
      <c r="A258" s="19" t="s">
        <v>568</v>
      </c>
      <c r="B258" s="17" t="s">
        <v>1543</v>
      </c>
      <c r="C258" s="23" t="b">
        <f t="shared" si="5"/>
        <v>0</v>
      </c>
      <c r="E258" s="1"/>
      <c r="F258" s="17"/>
    </row>
    <row r="259" spans="1:6" ht="18" x14ac:dyDescent="0.2">
      <c r="A259" s="19" t="s">
        <v>569</v>
      </c>
      <c r="B259" s="17" t="s">
        <v>1544</v>
      </c>
      <c r="C259" s="23" t="b">
        <f t="shared" ref="C259:C322" si="6">NOT(ISERROR(MATCH(A259,$B$2:$B$1001,0)))</f>
        <v>0</v>
      </c>
      <c r="E259" s="1"/>
      <c r="F259" s="17"/>
    </row>
    <row r="260" spans="1:6" ht="18" x14ac:dyDescent="0.2">
      <c r="A260" s="19" t="s">
        <v>570</v>
      </c>
      <c r="B260" s="17" t="s">
        <v>1545</v>
      </c>
      <c r="C260" s="23" t="b">
        <f t="shared" si="6"/>
        <v>0</v>
      </c>
      <c r="E260" s="1"/>
      <c r="F260" s="17"/>
    </row>
    <row r="261" spans="1:6" ht="18" x14ac:dyDescent="0.2">
      <c r="A261" s="19" t="s">
        <v>571</v>
      </c>
      <c r="B261" s="17" t="s">
        <v>1546</v>
      </c>
      <c r="C261" s="23" t="b">
        <f t="shared" si="6"/>
        <v>0</v>
      </c>
      <c r="E261" s="1"/>
      <c r="F261" s="17"/>
    </row>
    <row r="262" spans="1:6" ht="18" x14ac:dyDescent="0.2">
      <c r="A262" s="19" t="s">
        <v>572</v>
      </c>
      <c r="B262" s="17" t="s">
        <v>1547</v>
      </c>
      <c r="C262" s="23" t="b">
        <f t="shared" si="6"/>
        <v>0</v>
      </c>
      <c r="E262" s="1"/>
      <c r="F262" s="17"/>
    </row>
    <row r="263" spans="1:6" ht="18" x14ac:dyDescent="0.2">
      <c r="A263" s="19" t="s">
        <v>573</v>
      </c>
      <c r="B263" s="4" t="s">
        <v>1548</v>
      </c>
      <c r="C263" s="23" t="b">
        <f t="shared" si="6"/>
        <v>0</v>
      </c>
      <c r="E263" s="1"/>
      <c r="F263" s="17"/>
    </row>
    <row r="264" spans="1:6" ht="18" x14ac:dyDescent="0.2">
      <c r="A264" s="19" t="s">
        <v>574</v>
      </c>
      <c r="B264" s="4" t="s">
        <v>406</v>
      </c>
      <c r="C264" s="23" t="b">
        <f t="shared" si="6"/>
        <v>0</v>
      </c>
      <c r="E264" s="1"/>
      <c r="F264" s="17"/>
    </row>
    <row r="265" spans="1:6" ht="18" x14ac:dyDescent="0.2">
      <c r="A265" s="19" t="s">
        <v>575</v>
      </c>
      <c r="B265" s="4" t="s">
        <v>1549</v>
      </c>
      <c r="C265" s="23" t="b">
        <f t="shared" si="6"/>
        <v>0</v>
      </c>
      <c r="E265" s="1"/>
      <c r="F265" s="17"/>
    </row>
    <row r="266" spans="1:6" ht="18" x14ac:dyDescent="0.2">
      <c r="A266" s="19" t="s">
        <v>576</v>
      </c>
      <c r="B266" s="4" t="s">
        <v>1550</v>
      </c>
      <c r="C266" s="23" t="b">
        <f t="shared" si="6"/>
        <v>0</v>
      </c>
      <c r="E266" s="1"/>
      <c r="F266" s="17"/>
    </row>
    <row r="267" spans="1:6" ht="18" x14ac:dyDescent="0.2">
      <c r="A267" s="19" t="s">
        <v>577</v>
      </c>
      <c r="B267" s="4" t="s">
        <v>1278</v>
      </c>
      <c r="C267" s="23" t="b">
        <f t="shared" si="6"/>
        <v>0</v>
      </c>
      <c r="E267" s="1"/>
      <c r="F267" s="17"/>
    </row>
    <row r="268" spans="1:6" ht="18" x14ac:dyDescent="0.2">
      <c r="A268" s="19" t="s">
        <v>578</v>
      </c>
      <c r="B268" s="4" t="s">
        <v>1551</v>
      </c>
      <c r="C268" s="23" t="b">
        <f t="shared" si="6"/>
        <v>0</v>
      </c>
      <c r="E268" s="1"/>
      <c r="F268" s="17"/>
    </row>
    <row r="269" spans="1:6" ht="18" x14ac:dyDescent="0.2">
      <c r="A269" s="19" t="s">
        <v>579</v>
      </c>
      <c r="B269" s="4" t="s">
        <v>1552</v>
      </c>
      <c r="C269" s="23" t="b">
        <f t="shared" si="6"/>
        <v>0</v>
      </c>
      <c r="E269" s="1"/>
      <c r="F269" s="17"/>
    </row>
    <row r="270" spans="1:6" ht="18" x14ac:dyDescent="0.2">
      <c r="A270" s="19" t="s">
        <v>580</v>
      </c>
      <c r="B270" s="4" t="s">
        <v>1553</v>
      </c>
      <c r="C270" s="23" t="b">
        <f t="shared" si="6"/>
        <v>0</v>
      </c>
      <c r="E270" s="1"/>
      <c r="F270" s="17"/>
    </row>
    <row r="271" spans="1:6" ht="18" x14ac:dyDescent="0.2">
      <c r="A271" s="19" t="s">
        <v>581</v>
      </c>
      <c r="B271" s="4" t="s">
        <v>1554</v>
      </c>
      <c r="C271" s="23" t="b">
        <f t="shared" si="6"/>
        <v>0</v>
      </c>
      <c r="E271" s="1"/>
      <c r="F271" s="17"/>
    </row>
    <row r="272" spans="1:6" ht="18" x14ac:dyDescent="0.2">
      <c r="A272" s="19" t="s">
        <v>582</v>
      </c>
      <c r="B272" s="4" t="s">
        <v>1555</v>
      </c>
      <c r="C272" s="23" t="b">
        <f t="shared" si="6"/>
        <v>0</v>
      </c>
      <c r="E272" s="1"/>
      <c r="F272" s="17"/>
    </row>
    <row r="273" spans="1:6" ht="18" x14ac:dyDescent="0.2">
      <c r="A273" s="19" t="s">
        <v>583</v>
      </c>
      <c r="B273" s="4" t="s">
        <v>1556</v>
      </c>
      <c r="C273" s="23" t="b">
        <f t="shared" si="6"/>
        <v>0</v>
      </c>
      <c r="E273" s="1"/>
      <c r="F273" s="17"/>
    </row>
    <row r="274" spans="1:6" ht="18" x14ac:dyDescent="0.2">
      <c r="A274" s="19" t="s">
        <v>584</v>
      </c>
      <c r="B274" s="4" t="s">
        <v>1557</v>
      </c>
      <c r="C274" s="23" t="b">
        <f t="shared" si="6"/>
        <v>0</v>
      </c>
      <c r="E274" s="1"/>
      <c r="F274" s="17"/>
    </row>
    <row r="275" spans="1:6" ht="18" x14ac:dyDescent="0.2">
      <c r="A275" s="19" t="s">
        <v>585</v>
      </c>
      <c r="B275" s="4" t="s">
        <v>1558</v>
      </c>
      <c r="C275" s="23" t="b">
        <f t="shared" si="6"/>
        <v>0</v>
      </c>
      <c r="E275" s="1"/>
      <c r="F275" s="17"/>
    </row>
    <row r="276" spans="1:6" ht="18" x14ac:dyDescent="0.2">
      <c r="A276" s="19" t="s">
        <v>586</v>
      </c>
      <c r="B276" s="4" t="s">
        <v>115</v>
      </c>
      <c r="C276" s="23" t="b">
        <f t="shared" si="6"/>
        <v>0</v>
      </c>
      <c r="E276" s="1"/>
      <c r="F276" s="17"/>
    </row>
    <row r="277" spans="1:6" ht="18" x14ac:dyDescent="0.2">
      <c r="A277" s="19" t="s">
        <v>587</v>
      </c>
      <c r="B277" s="4" t="s">
        <v>485</v>
      </c>
      <c r="C277" s="23" t="b">
        <f t="shared" si="6"/>
        <v>0</v>
      </c>
      <c r="E277" s="1"/>
      <c r="F277" s="17"/>
    </row>
    <row r="278" spans="1:6" ht="18" x14ac:dyDescent="0.2">
      <c r="A278" s="19" t="s">
        <v>588</v>
      </c>
      <c r="B278" s="4" t="s">
        <v>1559</v>
      </c>
      <c r="C278" s="23" t="b">
        <f t="shared" si="6"/>
        <v>0</v>
      </c>
      <c r="E278" s="1"/>
      <c r="F278" s="17"/>
    </row>
    <row r="279" spans="1:6" ht="18" x14ac:dyDescent="0.2">
      <c r="A279" s="19" t="s">
        <v>589</v>
      </c>
      <c r="B279" s="4" t="s">
        <v>126</v>
      </c>
      <c r="C279" s="23" t="b">
        <f t="shared" si="6"/>
        <v>0</v>
      </c>
      <c r="E279" s="1"/>
      <c r="F279" s="17"/>
    </row>
    <row r="280" spans="1:6" ht="18" x14ac:dyDescent="0.2">
      <c r="A280" s="19" t="s">
        <v>590</v>
      </c>
      <c r="B280" s="4" t="s">
        <v>14</v>
      </c>
      <c r="C280" s="23" t="b">
        <f t="shared" si="6"/>
        <v>0</v>
      </c>
      <c r="E280" s="1"/>
      <c r="F280" s="17"/>
    </row>
    <row r="281" spans="1:6" ht="18" x14ac:dyDescent="0.2">
      <c r="A281" s="19" t="s">
        <v>591</v>
      </c>
      <c r="B281" s="4" t="s">
        <v>1560</v>
      </c>
      <c r="C281" s="23" t="b">
        <f t="shared" si="6"/>
        <v>1</v>
      </c>
      <c r="E281" s="1"/>
      <c r="F281" s="17"/>
    </row>
    <row r="282" spans="1:6" ht="18" x14ac:dyDescent="0.2">
      <c r="A282" s="19" t="s">
        <v>592</v>
      </c>
      <c r="B282" s="4" t="s">
        <v>554</v>
      </c>
      <c r="C282" s="23" t="b">
        <f t="shared" si="6"/>
        <v>1</v>
      </c>
      <c r="E282" s="1"/>
      <c r="F282" s="17"/>
    </row>
    <row r="283" spans="1:6" ht="18" x14ac:dyDescent="0.2">
      <c r="A283" s="19" t="s">
        <v>593</v>
      </c>
      <c r="B283" s="4" t="s">
        <v>159</v>
      </c>
      <c r="C283" s="23" t="b">
        <f t="shared" si="6"/>
        <v>0</v>
      </c>
      <c r="E283" s="1"/>
      <c r="F283" s="17"/>
    </row>
    <row r="284" spans="1:6" ht="18" x14ac:dyDescent="0.2">
      <c r="A284" s="19" t="s">
        <v>594</v>
      </c>
      <c r="B284" s="4" t="s">
        <v>1561</v>
      </c>
      <c r="C284" s="23" t="b">
        <f t="shared" si="6"/>
        <v>0</v>
      </c>
      <c r="E284" s="1"/>
      <c r="F284" s="17"/>
    </row>
    <row r="285" spans="1:6" ht="18" x14ac:dyDescent="0.2">
      <c r="A285" s="19" t="s">
        <v>595</v>
      </c>
      <c r="B285" s="4" t="s">
        <v>1509</v>
      </c>
      <c r="C285" s="23" t="b">
        <f t="shared" si="6"/>
        <v>0</v>
      </c>
      <c r="E285" s="1"/>
      <c r="F285" s="17"/>
    </row>
    <row r="286" spans="1:6" ht="18" x14ac:dyDescent="0.2">
      <c r="A286" s="19" t="s">
        <v>596</v>
      </c>
      <c r="B286" s="4" t="s">
        <v>29</v>
      </c>
      <c r="C286" s="23" t="b">
        <f t="shared" si="6"/>
        <v>0</v>
      </c>
      <c r="E286" s="1"/>
      <c r="F286" s="17"/>
    </row>
    <row r="287" spans="1:6" ht="18" x14ac:dyDescent="0.2">
      <c r="A287" s="19" t="s">
        <v>597</v>
      </c>
      <c r="B287" s="4" t="s">
        <v>1434</v>
      </c>
      <c r="C287" s="23" t="b">
        <f t="shared" si="6"/>
        <v>0</v>
      </c>
      <c r="E287" s="1"/>
      <c r="F287" s="17"/>
    </row>
    <row r="288" spans="1:6" ht="18" x14ac:dyDescent="0.2">
      <c r="A288" s="19" t="s">
        <v>55</v>
      </c>
      <c r="B288" s="4" t="s">
        <v>1435</v>
      </c>
      <c r="C288" s="23" t="b">
        <f t="shared" si="6"/>
        <v>1</v>
      </c>
      <c r="E288" s="1"/>
      <c r="F288" s="17"/>
    </row>
    <row r="289" spans="1:6" ht="18" x14ac:dyDescent="0.2">
      <c r="A289" s="19" t="s">
        <v>598</v>
      </c>
      <c r="B289" s="4" t="s">
        <v>33</v>
      </c>
      <c r="C289" s="23" t="b">
        <f t="shared" si="6"/>
        <v>0</v>
      </c>
      <c r="E289" s="1"/>
      <c r="F289" s="17"/>
    </row>
    <row r="290" spans="1:6" ht="18" x14ac:dyDescent="0.2">
      <c r="A290" s="19" t="s">
        <v>599</v>
      </c>
      <c r="B290" s="4" t="s">
        <v>34</v>
      </c>
      <c r="C290" s="23" t="b">
        <f t="shared" si="6"/>
        <v>0</v>
      </c>
      <c r="E290" s="1"/>
      <c r="F290" s="17"/>
    </row>
    <row r="291" spans="1:6" ht="18" x14ac:dyDescent="0.2">
      <c r="A291" s="19" t="s">
        <v>601</v>
      </c>
      <c r="B291" s="4" t="s">
        <v>35</v>
      </c>
      <c r="C291" s="23" t="b">
        <f t="shared" si="6"/>
        <v>0</v>
      </c>
      <c r="E291" s="1"/>
      <c r="F291" s="17"/>
    </row>
    <row r="292" spans="1:6" ht="18" x14ac:dyDescent="0.2">
      <c r="A292" s="19" t="s">
        <v>602</v>
      </c>
      <c r="B292" s="4" t="s">
        <v>949</v>
      </c>
      <c r="C292" s="23" t="b">
        <f t="shared" si="6"/>
        <v>0</v>
      </c>
      <c r="E292" s="1"/>
      <c r="F292" s="17"/>
    </row>
    <row r="293" spans="1:6" ht="18" x14ac:dyDescent="0.2">
      <c r="A293" s="19" t="s">
        <v>603</v>
      </c>
      <c r="B293" s="4" t="s">
        <v>43</v>
      </c>
      <c r="C293" s="23" t="b">
        <f t="shared" si="6"/>
        <v>0</v>
      </c>
      <c r="E293" s="1"/>
      <c r="F293" s="17"/>
    </row>
    <row r="294" spans="1:6" ht="18" x14ac:dyDescent="0.2">
      <c r="A294" s="19" t="s">
        <v>604</v>
      </c>
      <c r="B294" s="4" t="s">
        <v>1436</v>
      </c>
      <c r="C294" s="23" t="b">
        <f t="shared" si="6"/>
        <v>0</v>
      </c>
      <c r="E294" s="1"/>
      <c r="F294" s="17"/>
    </row>
    <row r="295" spans="1:6" ht="18" x14ac:dyDescent="0.2">
      <c r="A295" s="19" t="s">
        <v>605</v>
      </c>
      <c r="B295" s="4" t="s">
        <v>46</v>
      </c>
      <c r="C295" s="23" t="b">
        <f t="shared" si="6"/>
        <v>0</v>
      </c>
      <c r="E295" s="1"/>
      <c r="F295" s="17"/>
    </row>
    <row r="296" spans="1:6" ht="18" x14ac:dyDescent="0.2">
      <c r="A296" s="19" t="s">
        <v>606</v>
      </c>
      <c r="B296" s="4" t="s">
        <v>1437</v>
      </c>
      <c r="C296" s="23" t="b">
        <f t="shared" si="6"/>
        <v>0</v>
      </c>
      <c r="E296" s="1"/>
      <c r="F296" s="17"/>
    </row>
    <row r="297" spans="1:6" ht="18" x14ac:dyDescent="0.2">
      <c r="A297" s="19" t="s">
        <v>607</v>
      </c>
      <c r="B297" s="4" t="s">
        <v>1438</v>
      </c>
      <c r="C297" s="23" t="b">
        <f t="shared" si="6"/>
        <v>0</v>
      </c>
      <c r="E297" s="1"/>
      <c r="F297" s="17"/>
    </row>
    <row r="298" spans="1:6" ht="18" x14ac:dyDescent="0.2">
      <c r="A298" s="19" t="s">
        <v>608</v>
      </c>
      <c r="B298" s="4" t="s">
        <v>10</v>
      </c>
      <c r="C298" s="23" t="b">
        <f t="shared" si="6"/>
        <v>0</v>
      </c>
      <c r="E298" s="1"/>
      <c r="F298" s="30"/>
    </row>
    <row r="299" spans="1:6" ht="18" x14ac:dyDescent="0.2">
      <c r="A299" s="19" t="s">
        <v>609</v>
      </c>
      <c r="B299" s="4" t="s">
        <v>454</v>
      </c>
      <c r="C299" s="23" t="b">
        <f t="shared" si="6"/>
        <v>0</v>
      </c>
      <c r="E299" s="1"/>
      <c r="F299" s="17"/>
    </row>
    <row r="300" spans="1:6" ht="18" x14ac:dyDescent="0.2">
      <c r="A300" s="19" t="s">
        <v>610</v>
      </c>
      <c r="B300" s="4" t="s">
        <v>21</v>
      </c>
      <c r="C300" s="23" t="b">
        <f t="shared" si="6"/>
        <v>0</v>
      </c>
      <c r="E300" s="1"/>
      <c r="F300" s="17"/>
    </row>
    <row r="301" spans="1:6" ht="18" x14ac:dyDescent="0.2">
      <c r="A301" s="19" t="s">
        <v>611</v>
      </c>
      <c r="B301" s="4" t="s">
        <v>24</v>
      </c>
      <c r="C301" s="23" t="b">
        <f t="shared" si="6"/>
        <v>0</v>
      </c>
      <c r="E301" s="1"/>
      <c r="F301" s="17"/>
    </row>
    <row r="302" spans="1:6" ht="18" x14ac:dyDescent="0.2">
      <c r="A302" s="19" t="s">
        <v>612</v>
      </c>
      <c r="B302" s="4" t="s">
        <v>121</v>
      </c>
      <c r="C302" s="23" t="b">
        <f t="shared" si="6"/>
        <v>0</v>
      </c>
      <c r="E302" s="1"/>
      <c r="F302" s="17"/>
    </row>
    <row r="303" spans="1:6" ht="18" x14ac:dyDescent="0.2">
      <c r="A303" s="19" t="s">
        <v>613</v>
      </c>
      <c r="B303" s="4" t="s">
        <v>1439</v>
      </c>
      <c r="C303" s="23" t="b">
        <f t="shared" si="6"/>
        <v>0</v>
      </c>
      <c r="E303" s="1"/>
      <c r="F303" s="17"/>
    </row>
    <row r="304" spans="1:6" ht="18" x14ac:dyDescent="0.2">
      <c r="A304" s="19" t="s">
        <v>614</v>
      </c>
      <c r="B304" s="4" t="s">
        <v>1440</v>
      </c>
      <c r="C304" s="23" t="b">
        <f t="shared" si="6"/>
        <v>0</v>
      </c>
      <c r="E304" s="1"/>
      <c r="F304" s="17"/>
    </row>
    <row r="305" spans="1:6" ht="18" x14ac:dyDescent="0.2">
      <c r="A305" s="19" t="s">
        <v>615</v>
      </c>
      <c r="B305" s="4" t="s">
        <v>1441</v>
      </c>
      <c r="C305" s="23" t="b">
        <f t="shared" si="6"/>
        <v>0</v>
      </c>
      <c r="E305" s="1"/>
      <c r="F305" s="17"/>
    </row>
    <row r="306" spans="1:6" ht="18" x14ac:dyDescent="0.2">
      <c r="A306" s="19" t="s">
        <v>616</v>
      </c>
      <c r="B306" s="4" t="s">
        <v>1442</v>
      </c>
      <c r="C306" s="23" t="b">
        <f t="shared" si="6"/>
        <v>0</v>
      </c>
      <c r="E306" s="1"/>
      <c r="F306" s="17"/>
    </row>
    <row r="307" spans="1:6" ht="18" x14ac:dyDescent="0.2">
      <c r="A307" s="19" t="s">
        <v>617</v>
      </c>
      <c r="B307" s="4" t="s">
        <v>1443</v>
      </c>
      <c r="C307" s="23" t="b">
        <f t="shared" si="6"/>
        <v>0</v>
      </c>
      <c r="E307" s="1"/>
      <c r="F307" s="17"/>
    </row>
    <row r="308" spans="1:6" ht="18" x14ac:dyDescent="0.2">
      <c r="A308" s="19" t="s">
        <v>618</v>
      </c>
      <c r="B308" s="4" t="s">
        <v>154</v>
      </c>
      <c r="C308" s="23" t="b">
        <f t="shared" si="6"/>
        <v>0</v>
      </c>
      <c r="E308" s="1"/>
      <c r="F308" s="17"/>
    </row>
    <row r="309" spans="1:6" ht="18" x14ac:dyDescent="0.2">
      <c r="A309" s="19" t="s">
        <v>619</v>
      </c>
      <c r="B309" s="4" t="s">
        <v>155</v>
      </c>
      <c r="C309" s="23" t="b">
        <f t="shared" si="6"/>
        <v>0</v>
      </c>
      <c r="E309" s="1"/>
      <c r="F309" s="17"/>
    </row>
    <row r="310" spans="1:6" ht="18" x14ac:dyDescent="0.2">
      <c r="A310" s="19" t="s">
        <v>620</v>
      </c>
      <c r="B310" s="4" t="s">
        <v>399</v>
      </c>
      <c r="C310" s="23" t="b">
        <f t="shared" si="6"/>
        <v>0</v>
      </c>
      <c r="E310" s="1"/>
      <c r="F310" s="17"/>
    </row>
    <row r="311" spans="1:6" ht="18" x14ac:dyDescent="0.2">
      <c r="A311" s="19" t="s">
        <v>621</v>
      </c>
      <c r="B311" s="4" t="s">
        <v>1444</v>
      </c>
      <c r="C311" s="23" t="b">
        <f t="shared" si="6"/>
        <v>0</v>
      </c>
      <c r="E311" s="1"/>
      <c r="F311" s="17"/>
    </row>
    <row r="312" spans="1:6" ht="18" x14ac:dyDescent="0.2">
      <c r="A312" s="19" t="s">
        <v>622</v>
      </c>
      <c r="B312" s="4" t="s">
        <v>157</v>
      </c>
      <c r="C312" s="23" t="b">
        <f t="shared" si="6"/>
        <v>0</v>
      </c>
      <c r="E312" s="1"/>
      <c r="F312" s="17"/>
    </row>
    <row r="313" spans="1:6" ht="18" x14ac:dyDescent="0.2">
      <c r="A313" s="19" t="s">
        <v>623</v>
      </c>
      <c r="B313" s="4" t="s">
        <v>158</v>
      </c>
      <c r="C313" s="23" t="b">
        <f t="shared" si="6"/>
        <v>0</v>
      </c>
      <c r="E313" s="1"/>
      <c r="F313" s="17"/>
    </row>
    <row r="314" spans="1:6" ht="18" x14ac:dyDescent="0.2">
      <c r="A314" s="19" t="s">
        <v>624</v>
      </c>
      <c r="B314" s="4" t="s">
        <v>160</v>
      </c>
      <c r="C314" s="23" t="b">
        <f t="shared" si="6"/>
        <v>0</v>
      </c>
      <c r="E314" s="1"/>
      <c r="F314" s="17"/>
    </row>
    <row r="315" spans="1:6" ht="18" x14ac:dyDescent="0.2">
      <c r="A315" s="19" t="s">
        <v>97</v>
      </c>
      <c r="B315" s="4" t="s">
        <v>161</v>
      </c>
      <c r="C315" s="23" t="b">
        <f t="shared" si="6"/>
        <v>1</v>
      </c>
      <c r="E315" s="1"/>
      <c r="F315" s="17"/>
    </row>
    <row r="316" spans="1:6" ht="18" x14ac:dyDescent="0.2">
      <c r="A316" s="19" t="s">
        <v>625</v>
      </c>
      <c r="B316" s="4" t="s">
        <v>164</v>
      </c>
      <c r="C316" s="23" t="b">
        <f t="shared" si="6"/>
        <v>0</v>
      </c>
      <c r="E316" s="1"/>
      <c r="F316" s="17"/>
    </row>
    <row r="317" spans="1:6" ht="18" x14ac:dyDescent="0.2">
      <c r="A317" s="19" t="s">
        <v>626</v>
      </c>
      <c r="B317" s="4" t="s">
        <v>165</v>
      </c>
      <c r="C317" s="23" t="b">
        <f t="shared" si="6"/>
        <v>0</v>
      </c>
      <c r="E317" s="1"/>
      <c r="F317" s="17"/>
    </row>
    <row r="318" spans="1:6" ht="18" x14ac:dyDescent="0.2">
      <c r="A318" s="19" t="s">
        <v>627</v>
      </c>
      <c r="B318" s="4" t="s">
        <v>166</v>
      </c>
      <c r="C318" s="23" t="b">
        <f t="shared" si="6"/>
        <v>0</v>
      </c>
      <c r="E318" s="1"/>
      <c r="F318" s="17"/>
    </row>
    <row r="319" spans="1:6" ht="18" x14ac:dyDescent="0.2">
      <c r="A319" s="19" t="s">
        <v>628</v>
      </c>
      <c r="B319" s="4" t="s">
        <v>167</v>
      </c>
      <c r="C319" s="23" t="b">
        <f t="shared" si="6"/>
        <v>0</v>
      </c>
      <c r="E319" s="1"/>
      <c r="F319" s="17"/>
    </row>
    <row r="320" spans="1:6" ht="18" x14ac:dyDescent="0.2">
      <c r="A320" s="19" t="s">
        <v>629</v>
      </c>
      <c r="B320" s="4" t="s">
        <v>170</v>
      </c>
      <c r="C320" s="23" t="b">
        <f t="shared" si="6"/>
        <v>0</v>
      </c>
      <c r="E320" s="1"/>
      <c r="F320" s="17"/>
    </row>
    <row r="321" spans="1:6" ht="18" x14ac:dyDescent="0.2">
      <c r="A321" s="19" t="s">
        <v>630</v>
      </c>
      <c r="B321" s="4" t="s">
        <v>172</v>
      </c>
      <c r="C321" s="23" t="b">
        <f t="shared" si="6"/>
        <v>0</v>
      </c>
      <c r="E321" s="1"/>
      <c r="F321" s="17"/>
    </row>
    <row r="322" spans="1:6" ht="18" x14ac:dyDescent="0.2">
      <c r="A322" s="19" t="s">
        <v>631</v>
      </c>
      <c r="B322" s="4" t="s">
        <v>1445</v>
      </c>
      <c r="C322" s="23" t="b">
        <f t="shared" si="6"/>
        <v>0</v>
      </c>
      <c r="E322" s="1"/>
      <c r="F322" s="17"/>
    </row>
    <row r="323" spans="1:6" ht="18" x14ac:dyDescent="0.2">
      <c r="A323" s="19" t="s">
        <v>100</v>
      </c>
      <c r="B323" s="4" t="s">
        <v>173</v>
      </c>
      <c r="C323" s="23" t="b">
        <f t="shared" ref="C323:C386" si="7">NOT(ISERROR(MATCH(A323,$B$2:$B$1001,0)))</f>
        <v>1</v>
      </c>
      <c r="E323" s="1"/>
      <c r="F323" s="17"/>
    </row>
    <row r="324" spans="1:6" ht="18" x14ac:dyDescent="0.2">
      <c r="A324" s="19" t="s">
        <v>632</v>
      </c>
      <c r="B324" s="4" t="s">
        <v>174</v>
      </c>
      <c r="C324" s="23" t="b">
        <f t="shared" si="7"/>
        <v>0</v>
      </c>
      <c r="E324" s="1"/>
      <c r="F324" s="17"/>
    </row>
    <row r="325" spans="1:6" ht="18" x14ac:dyDescent="0.2">
      <c r="A325" s="19" t="s">
        <v>633</v>
      </c>
      <c r="B325" s="4" t="s">
        <v>175</v>
      </c>
      <c r="C325" s="23" t="b">
        <f t="shared" si="7"/>
        <v>0</v>
      </c>
      <c r="E325" s="1"/>
      <c r="F325" s="17"/>
    </row>
    <row r="326" spans="1:6" ht="18" x14ac:dyDescent="0.2">
      <c r="A326" s="19" t="s">
        <v>634</v>
      </c>
      <c r="B326" s="4" t="s">
        <v>177</v>
      </c>
      <c r="C326" s="23" t="b">
        <f t="shared" si="7"/>
        <v>0</v>
      </c>
      <c r="E326" s="1"/>
      <c r="F326" s="17"/>
    </row>
    <row r="327" spans="1:6" ht="18" x14ac:dyDescent="0.2">
      <c r="A327" s="19" t="s">
        <v>635</v>
      </c>
      <c r="B327" s="4" t="s">
        <v>178</v>
      </c>
      <c r="C327" s="23" t="b">
        <f t="shared" si="7"/>
        <v>0</v>
      </c>
      <c r="E327" s="1"/>
      <c r="F327" s="17"/>
    </row>
    <row r="328" spans="1:6" ht="18" x14ac:dyDescent="0.2">
      <c r="A328" s="19" t="s">
        <v>636</v>
      </c>
      <c r="B328" s="4" t="s">
        <v>1446</v>
      </c>
      <c r="C328" s="23" t="b">
        <f t="shared" si="7"/>
        <v>0</v>
      </c>
      <c r="E328" s="1"/>
      <c r="F328" s="17"/>
    </row>
    <row r="329" spans="1:6" ht="18" x14ac:dyDescent="0.2">
      <c r="A329" s="19" t="s">
        <v>637</v>
      </c>
      <c r="B329" s="4" t="s">
        <v>1447</v>
      </c>
      <c r="C329" s="23" t="b">
        <f t="shared" si="7"/>
        <v>0</v>
      </c>
      <c r="E329" s="1"/>
      <c r="F329" s="30"/>
    </row>
    <row r="330" spans="1:6" ht="18" x14ac:dyDescent="0.2">
      <c r="A330" s="19" t="s">
        <v>638</v>
      </c>
      <c r="C330" s="23" t="b">
        <f t="shared" si="7"/>
        <v>0</v>
      </c>
      <c r="E330" s="1"/>
      <c r="F330" s="17"/>
    </row>
    <row r="331" spans="1:6" ht="18" x14ac:dyDescent="0.2">
      <c r="A331" s="19" t="s">
        <v>639</v>
      </c>
      <c r="C331" s="23" t="b">
        <f t="shared" si="7"/>
        <v>0</v>
      </c>
      <c r="E331" s="1"/>
      <c r="F331" s="17"/>
    </row>
    <row r="332" spans="1:6" ht="18" x14ac:dyDescent="0.2">
      <c r="A332" s="19" t="s">
        <v>640</v>
      </c>
      <c r="C332" s="23" t="b">
        <f t="shared" si="7"/>
        <v>0</v>
      </c>
      <c r="E332" s="1"/>
      <c r="F332" s="17"/>
    </row>
    <row r="333" spans="1:6" ht="18" x14ac:dyDescent="0.2">
      <c r="A333" s="19" t="s">
        <v>641</v>
      </c>
      <c r="C333" s="23" t="b">
        <f t="shared" si="7"/>
        <v>0</v>
      </c>
      <c r="E333" s="1"/>
      <c r="F333" s="17"/>
    </row>
    <row r="334" spans="1:6" ht="18" x14ac:dyDescent="0.2">
      <c r="A334" s="19" t="s">
        <v>166</v>
      </c>
      <c r="C334" s="23" t="b">
        <f t="shared" si="7"/>
        <v>1</v>
      </c>
      <c r="E334" s="1"/>
      <c r="F334" s="17"/>
    </row>
    <row r="335" spans="1:6" ht="18" x14ac:dyDescent="0.2">
      <c r="A335" s="19" t="s">
        <v>642</v>
      </c>
      <c r="C335" s="23" t="b">
        <f t="shared" si="7"/>
        <v>0</v>
      </c>
      <c r="E335" s="1"/>
      <c r="F335" s="17"/>
    </row>
    <row r="336" spans="1:6" ht="18" x14ac:dyDescent="0.2">
      <c r="A336" s="19" t="s">
        <v>644</v>
      </c>
      <c r="C336" s="23" t="b">
        <f t="shared" si="7"/>
        <v>0</v>
      </c>
      <c r="E336" s="1"/>
      <c r="F336" s="17"/>
    </row>
    <row r="337" spans="1:6" ht="18" x14ac:dyDescent="0.2">
      <c r="A337" s="19" t="s">
        <v>124</v>
      </c>
      <c r="C337" s="23" t="b">
        <f t="shared" si="7"/>
        <v>0</v>
      </c>
      <c r="E337" s="1"/>
      <c r="F337" s="17"/>
    </row>
    <row r="338" spans="1:6" ht="18" x14ac:dyDescent="0.2">
      <c r="A338" s="19" t="s">
        <v>645</v>
      </c>
      <c r="C338" s="23" t="b">
        <f t="shared" si="7"/>
        <v>0</v>
      </c>
      <c r="E338" s="1"/>
      <c r="F338" s="17"/>
    </row>
    <row r="339" spans="1:6" ht="18" x14ac:dyDescent="0.2">
      <c r="A339" s="19" t="s">
        <v>646</v>
      </c>
      <c r="C339" s="23" t="b">
        <f t="shared" si="7"/>
        <v>0</v>
      </c>
      <c r="E339" s="1"/>
      <c r="F339" s="17"/>
    </row>
    <row r="340" spans="1:6" ht="18" x14ac:dyDescent="0.2">
      <c r="A340" s="19" t="s">
        <v>647</v>
      </c>
      <c r="C340" s="23" t="b">
        <f t="shared" si="7"/>
        <v>0</v>
      </c>
      <c r="E340" s="1"/>
      <c r="F340" s="17"/>
    </row>
    <row r="341" spans="1:6" ht="18" x14ac:dyDescent="0.2">
      <c r="A341" s="19" t="s">
        <v>648</v>
      </c>
      <c r="C341" s="23" t="b">
        <f t="shared" si="7"/>
        <v>0</v>
      </c>
      <c r="E341" s="1"/>
      <c r="F341" s="17"/>
    </row>
    <row r="342" spans="1:6" ht="18" x14ac:dyDescent="0.2">
      <c r="A342" s="19" t="s">
        <v>649</v>
      </c>
      <c r="C342" s="23" t="b">
        <f t="shared" si="7"/>
        <v>0</v>
      </c>
      <c r="E342" s="1"/>
      <c r="F342" s="17"/>
    </row>
    <row r="343" spans="1:6" ht="18" x14ac:dyDescent="0.2">
      <c r="A343" s="19" t="s">
        <v>650</v>
      </c>
      <c r="C343" s="23" t="b">
        <f t="shared" si="7"/>
        <v>0</v>
      </c>
      <c r="E343" s="1"/>
      <c r="F343" s="17"/>
    </row>
    <row r="344" spans="1:6" ht="18" x14ac:dyDescent="0.2">
      <c r="A344" s="19" t="s">
        <v>651</v>
      </c>
      <c r="C344" s="23" t="b">
        <f t="shared" si="7"/>
        <v>0</v>
      </c>
      <c r="E344" s="1"/>
      <c r="F344" s="17"/>
    </row>
    <row r="345" spans="1:6" ht="18" x14ac:dyDescent="0.2">
      <c r="A345" s="19" t="s">
        <v>652</v>
      </c>
      <c r="C345" s="23" t="b">
        <f t="shared" si="7"/>
        <v>0</v>
      </c>
      <c r="E345" s="1"/>
      <c r="F345" s="17"/>
    </row>
    <row r="346" spans="1:6" ht="18" x14ac:dyDescent="0.2">
      <c r="A346" s="19" t="s">
        <v>653</v>
      </c>
      <c r="C346" s="23" t="b">
        <f t="shared" si="7"/>
        <v>1</v>
      </c>
      <c r="E346" s="1"/>
      <c r="F346" s="17"/>
    </row>
    <row r="347" spans="1:6" ht="18" x14ac:dyDescent="0.2">
      <c r="A347" s="19" t="s">
        <v>654</v>
      </c>
      <c r="C347" s="23" t="b">
        <f t="shared" si="7"/>
        <v>0</v>
      </c>
      <c r="E347" s="1"/>
      <c r="F347" s="17"/>
    </row>
    <row r="348" spans="1:6" ht="18" x14ac:dyDescent="0.2">
      <c r="A348" s="19" t="s">
        <v>655</v>
      </c>
      <c r="C348" s="23" t="b">
        <f t="shared" si="7"/>
        <v>1</v>
      </c>
      <c r="E348" s="1"/>
      <c r="F348" s="17"/>
    </row>
    <row r="349" spans="1:6" ht="18" x14ac:dyDescent="0.2">
      <c r="A349" s="19" t="s">
        <v>656</v>
      </c>
      <c r="C349" s="23" t="b">
        <f t="shared" si="7"/>
        <v>0</v>
      </c>
      <c r="E349" s="1"/>
      <c r="F349" s="17"/>
    </row>
    <row r="350" spans="1:6" ht="18" x14ac:dyDescent="0.2">
      <c r="A350" s="19" t="s">
        <v>657</v>
      </c>
      <c r="C350" s="23" t="b">
        <f t="shared" si="7"/>
        <v>0</v>
      </c>
      <c r="E350" s="1"/>
      <c r="F350" s="17"/>
    </row>
    <row r="351" spans="1:6" ht="18" x14ac:dyDescent="0.2">
      <c r="A351" s="19" t="s">
        <v>658</v>
      </c>
      <c r="C351" s="23" t="b">
        <f t="shared" si="7"/>
        <v>0</v>
      </c>
      <c r="E351" s="1"/>
      <c r="F351" s="17"/>
    </row>
    <row r="352" spans="1:6" ht="18" x14ac:dyDescent="0.2">
      <c r="A352" s="19" t="s">
        <v>659</v>
      </c>
      <c r="C352" s="23" t="b">
        <f t="shared" si="7"/>
        <v>0</v>
      </c>
      <c r="E352" s="1"/>
      <c r="F352" s="17"/>
    </row>
    <row r="353" spans="1:6" ht="18" x14ac:dyDescent="0.2">
      <c r="A353" s="19" t="s">
        <v>660</v>
      </c>
      <c r="C353" s="23" t="b">
        <f t="shared" si="7"/>
        <v>0</v>
      </c>
      <c r="E353" s="1"/>
      <c r="F353" s="17"/>
    </row>
    <row r="354" spans="1:6" ht="18" x14ac:dyDescent="0.2">
      <c r="A354" s="19" t="s">
        <v>661</v>
      </c>
      <c r="C354" s="23" t="b">
        <f t="shared" si="7"/>
        <v>0</v>
      </c>
      <c r="E354" s="1"/>
      <c r="F354" s="17"/>
    </row>
    <row r="355" spans="1:6" ht="18" x14ac:dyDescent="0.2">
      <c r="A355" s="19" t="s">
        <v>662</v>
      </c>
      <c r="C355" s="23" t="b">
        <f t="shared" si="7"/>
        <v>0</v>
      </c>
      <c r="E355" s="1"/>
      <c r="F355" s="17"/>
    </row>
    <row r="356" spans="1:6" ht="18" x14ac:dyDescent="0.2">
      <c r="A356" s="19" t="s">
        <v>663</v>
      </c>
      <c r="C356" s="23" t="b">
        <f t="shared" si="7"/>
        <v>0</v>
      </c>
      <c r="E356" s="1"/>
      <c r="F356" s="17"/>
    </row>
    <row r="357" spans="1:6" ht="18" x14ac:dyDescent="0.2">
      <c r="A357" s="19" t="s">
        <v>664</v>
      </c>
      <c r="C357" s="23" t="b">
        <f t="shared" si="7"/>
        <v>0</v>
      </c>
      <c r="E357" s="1"/>
      <c r="F357" s="17"/>
    </row>
    <row r="358" spans="1:6" ht="18" x14ac:dyDescent="0.2">
      <c r="A358" s="19" t="s">
        <v>665</v>
      </c>
      <c r="C358" s="23" t="b">
        <f t="shared" si="7"/>
        <v>0</v>
      </c>
      <c r="E358" s="1"/>
      <c r="F358" s="17"/>
    </row>
    <row r="359" spans="1:6" ht="18" x14ac:dyDescent="0.2">
      <c r="A359" s="19" t="s">
        <v>666</v>
      </c>
      <c r="C359" s="23" t="b">
        <f t="shared" si="7"/>
        <v>0</v>
      </c>
      <c r="E359" s="1"/>
      <c r="F359" s="17"/>
    </row>
    <row r="360" spans="1:6" ht="18" x14ac:dyDescent="0.2">
      <c r="A360" s="19" t="s">
        <v>667</v>
      </c>
      <c r="C360" s="23" t="b">
        <f t="shared" si="7"/>
        <v>0</v>
      </c>
      <c r="E360" s="1"/>
      <c r="F360" s="17"/>
    </row>
    <row r="361" spans="1:6" ht="18" x14ac:dyDescent="0.2">
      <c r="A361" s="19" t="s">
        <v>668</v>
      </c>
      <c r="C361" s="23" t="b">
        <f t="shared" si="7"/>
        <v>0</v>
      </c>
      <c r="E361" s="4"/>
    </row>
    <row r="362" spans="1:6" ht="18" x14ac:dyDescent="0.2">
      <c r="A362" s="19" t="s">
        <v>669</v>
      </c>
      <c r="C362" s="23" t="b">
        <f t="shared" si="7"/>
        <v>0</v>
      </c>
      <c r="E362" s="1"/>
      <c r="F362" s="4"/>
    </row>
    <row r="363" spans="1:6" ht="18" x14ac:dyDescent="0.2">
      <c r="A363" s="19" t="s">
        <v>670</v>
      </c>
      <c r="C363" s="23" t="b">
        <f t="shared" si="7"/>
        <v>0</v>
      </c>
      <c r="E363" s="1"/>
      <c r="F363" s="4"/>
    </row>
    <row r="364" spans="1:6" ht="18" x14ac:dyDescent="0.2">
      <c r="A364" s="19" t="s">
        <v>671</v>
      </c>
      <c r="C364" s="23" t="b">
        <f t="shared" si="7"/>
        <v>0</v>
      </c>
      <c r="E364" s="1"/>
      <c r="F364" s="4"/>
    </row>
    <row r="365" spans="1:6" ht="18" x14ac:dyDescent="0.2">
      <c r="A365" s="19" t="s">
        <v>672</v>
      </c>
      <c r="C365" s="23" t="b">
        <f t="shared" si="7"/>
        <v>0</v>
      </c>
      <c r="E365" s="1"/>
      <c r="F365" s="4"/>
    </row>
    <row r="366" spans="1:6" ht="18" x14ac:dyDescent="0.2">
      <c r="A366" s="19" t="s">
        <v>673</v>
      </c>
      <c r="C366" s="23" t="b">
        <f t="shared" si="7"/>
        <v>0</v>
      </c>
      <c r="E366" s="1"/>
      <c r="F366" s="4"/>
    </row>
    <row r="367" spans="1:6" ht="18" x14ac:dyDescent="0.2">
      <c r="A367" s="19" t="s">
        <v>674</v>
      </c>
      <c r="C367" s="23" t="b">
        <f t="shared" si="7"/>
        <v>0</v>
      </c>
      <c r="E367" s="1"/>
      <c r="F367" s="4"/>
    </row>
    <row r="368" spans="1:6" ht="18" x14ac:dyDescent="0.2">
      <c r="A368" s="19" t="s">
        <v>675</v>
      </c>
      <c r="C368" s="23" t="b">
        <f t="shared" si="7"/>
        <v>0</v>
      </c>
      <c r="E368" s="1"/>
      <c r="F368" s="4"/>
    </row>
    <row r="369" spans="1:6" ht="18" x14ac:dyDescent="0.2">
      <c r="A369" s="19" t="s">
        <v>676</v>
      </c>
      <c r="C369" s="23" t="b">
        <f t="shared" si="7"/>
        <v>0</v>
      </c>
      <c r="E369" s="1"/>
      <c r="F369" s="4"/>
    </row>
    <row r="370" spans="1:6" ht="18" x14ac:dyDescent="0.2">
      <c r="A370" s="19" t="s">
        <v>677</v>
      </c>
      <c r="C370" s="23" t="b">
        <f t="shared" si="7"/>
        <v>0</v>
      </c>
      <c r="E370" s="1"/>
      <c r="F370" s="4"/>
    </row>
    <row r="371" spans="1:6" ht="18" x14ac:dyDescent="0.2">
      <c r="A371" s="19" t="s">
        <v>678</v>
      </c>
      <c r="C371" s="23" t="b">
        <f t="shared" si="7"/>
        <v>0</v>
      </c>
      <c r="E371" s="1"/>
      <c r="F371" s="4"/>
    </row>
    <row r="372" spans="1:6" ht="18" x14ac:dyDescent="0.2">
      <c r="A372" s="19" t="s">
        <v>679</v>
      </c>
      <c r="C372" s="23" t="b">
        <f t="shared" si="7"/>
        <v>0</v>
      </c>
      <c r="E372" s="1"/>
      <c r="F372" s="4"/>
    </row>
    <row r="373" spans="1:6" ht="18" x14ac:dyDescent="0.2">
      <c r="A373" s="19" t="s">
        <v>680</v>
      </c>
      <c r="C373" s="23" t="b">
        <f t="shared" si="7"/>
        <v>0</v>
      </c>
      <c r="E373" s="1"/>
      <c r="F373" s="4"/>
    </row>
    <row r="374" spans="1:6" ht="18" x14ac:dyDescent="0.2">
      <c r="A374" s="19" t="s">
        <v>681</v>
      </c>
      <c r="C374" s="23" t="b">
        <f t="shared" si="7"/>
        <v>0</v>
      </c>
      <c r="E374" s="1"/>
      <c r="F374" s="4"/>
    </row>
    <row r="375" spans="1:6" ht="18" x14ac:dyDescent="0.2">
      <c r="A375" s="19" t="s">
        <v>682</v>
      </c>
      <c r="C375" s="23" t="b">
        <f t="shared" si="7"/>
        <v>0</v>
      </c>
      <c r="E375" s="1"/>
      <c r="F375" s="4"/>
    </row>
    <row r="376" spans="1:6" ht="18" x14ac:dyDescent="0.2">
      <c r="A376" s="19" t="s">
        <v>683</v>
      </c>
      <c r="C376" s="23" t="b">
        <f t="shared" si="7"/>
        <v>0</v>
      </c>
      <c r="E376" s="1"/>
      <c r="F376" s="4"/>
    </row>
    <row r="377" spans="1:6" ht="18" x14ac:dyDescent="0.2">
      <c r="A377" s="19" t="s">
        <v>684</v>
      </c>
      <c r="C377" s="23" t="b">
        <f t="shared" si="7"/>
        <v>0</v>
      </c>
      <c r="E377" s="1"/>
      <c r="F377" s="4"/>
    </row>
    <row r="378" spans="1:6" ht="18" x14ac:dyDescent="0.2">
      <c r="A378" s="19" t="s">
        <v>685</v>
      </c>
      <c r="C378" s="23" t="b">
        <f t="shared" si="7"/>
        <v>0</v>
      </c>
      <c r="E378" s="1"/>
      <c r="F378" s="4"/>
    </row>
    <row r="379" spans="1:6" ht="18" x14ac:dyDescent="0.2">
      <c r="A379" s="19" t="s">
        <v>686</v>
      </c>
      <c r="C379" s="23" t="b">
        <f t="shared" si="7"/>
        <v>0</v>
      </c>
      <c r="E379" s="1"/>
      <c r="F379" s="4"/>
    </row>
    <row r="380" spans="1:6" ht="18" x14ac:dyDescent="0.2">
      <c r="A380" s="19" t="s">
        <v>687</v>
      </c>
      <c r="C380" s="23" t="b">
        <f t="shared" si="7"/>
        <v>0</v>
      </c>
      <c r="E380" s="1"/>
      <c r="F380" s="4"/>
    </row>
    <row r="381" spans="1:6" ht="18" x14ac:dyDescent="0.2">
      <c r="A381" s="19" t="s">
        <v>688</v>
      </c>
      <c r="C381" s="23" t="b">
        <f t="shared" si="7"/>
        <v>0</v>
      </c>
      <c r="E381" s="1"/>
      <c r="F381" s="4"/>
    </row>
    <row r="382" spans="1:6" ht="18" x14ac:dyDescent="0.2">
      <c r="A382" s="19" t="s">
        <v>689</v>
      </c>
      <c r="C382" s="23" t="b">
        <f t="shared" si="7"/>
        <v>0</v>
      </c>
      <c r="E382" s="1"/>
      <c r="F382" s="4"/>
    </row>
    <row r="383" spans="1:6" ht="18" x14ac:dyDescent="0.2">
      <c r="A383" s="19" t="s">
        <v>690</v>
      </c>
      <c r="C383" s="23" t="b">
        <f t="shared" si="7"/>
        <v>0</v>
      </c>
      <c r="E383" s="1"/>
      <c r="F383" s="4"/>
    </row>
    <row r="384" spans="1:6" ht="18" x14ac:dyDescent="0.2">
      <c r="A384" s="19" t="s">
        <v>691</v>
      </c>
      <c r="C384" s="23" t="b">
        <f t="shared" si="7"/>
        <v>0</v>
      </c>
      <c r="E384" s="1"/>
      <c r="F384" s="4"/>
    </row>
    <row r="385" spans="1:6" ht="18" x14ac:dyDescent="0.2">
      <c r="A385" s="19" t="s">
        <v>692</v>
      </c>
      <c r="C385" s="23" t="b">
        <f t="shared" si="7"/>
        <v>0</v>
      </c>
      <c r="E385" s="1"/>
      <c r="F385" s="4"/>
    </row>
    <row r="386" spans="1:6" ht="18" x14ac:dyDescent="0.2">
      <c r="A386" s="19" t="s">
        <v>104</v>
      </c>
      <c r="C386" s="23" t="b">
        <f t="shared" si="7"/>
        <v>1</v>
      </c>
      <c r="E386" s="1"/>
      <c r="F386" s="4"/>
    </row>
    <row r="387" spans="1:6" ht="18" x14ac:dyDescent="0.2">
      <c r="A387" s="19" t="s">
        <v>693</v>
      </c>
      <c r="C387" s="23" t="b">
        <f t="shared" ref="C387:C450" si="8">NOT(ISERROR(MATCH(A387,$B$2:$B$1001,0)))</f>
        <v>0</v>
      </c>
      <c r="E387" s="1"/>
      <c r="F387" s="4"/>
    </row>
    <row r="388" spans="1:6" ht="18" x14ac:dyDescent="0.2">
      <c r="A388" s="19" t="s">
        <v>694</v>
      </c>
      <c r="C388" s="23" t="b">
        <f t="shared" si="8"/>
        <v>0</v>
      </c>
      <c r="E388" s="1"/>
      <c r="F388" s="4"/>
    </row>
    <row r="389" spans="1:6" ht="18" x14ac:dyDescent="0.2">
      <c r="A389" s="19" t="s">
        <v>695</v>
      </c>
      <c r="C389" s="23" t="b">
        <f t="shared" si="8"/>
        <v>0</v>
      </c>
      <c r="E389" s="1"/>
      <c r="F389" s="4"/>
    </row>
    <row r="390" spans="1:6" ht="18" x14ac:dyDescent="0.2">
      <c r="A390" s="19" t="s">
        <v>696</v>
      </c>
      <c r="C390" s="23" t="b">
        <f t="shared" si="8"/>
        <v>0</v>
      </c>
      <c r="E390" s="1"/>
      <c r="F390" s="4"/>
    </row>
    <row r="391" spans="1:6" ht="18" x14ac:dyDescent="0.2">
      <c r="A391" s="19" t="s">
        <v>697</v>
      </c>
      <c r="C391" s="23" t="b">
        <f t="shared" si="8"/>
        <v>0</v>
      </c>
      <c r="E391" s="1"/>
      <c r="F391" s="4"/>
    </row>
    <row r="392" spans="1:6" ht="18" x14ac:dyDescent="0.2">
      <c r="A392" s="19" t="s">
        <v>698</v>
      </c>
      <c r="C392" s="23" t="b">
        <f t="shared" si="8"/>
        <v>0</v>
      </c>
      <c r="E392" s="1"/>
      <c r="F392" s="4"/>
    </row>
    <row r="393" spans="1:6" ht="18" x14ac:dyDescent="0.2">
      <c r="A393" s="19" t="s">
        <v>699</v>
      </c>
      <c r="C393" s="23" t="b">
        <f t="shared" si="8"/>
        <v>0</v>
      </c>
      <c r="E393" s="1"/>
      <c r="F393" s="4"/>
    </row>
    <row r="394" spans="1:6" ht="18" x14ac:dyDescent="0.2">
      <c r="A394" s="19" t="s">
        <v>700</v>
      </c>
      <c r="C394" s="23" t="b">
        <f t="shared" si="8"/>
        <v>0</v>
      </c>
      <c r="E394" s="1"/>
      <c r="F394" s="4"/>
    </row>
    <row r="395" spans="1:6" ht="18" x14ac:dyDescent="0.2">
      <c r="A395" s="19" t="s">
        <v>701</v>
      </c>
      <c r="C395" s="23" t="b">
        <f t="shared" si="8"/>
        <v>0</v>
      </c>
      <c r="E395" s="1"/>
      <c r="F395" s="4"/>
    </row>
    <row r="396" spans="1:6" ht="18" x14ac:dyDescent="0.2">
      <c r="A396" s="19" t="s">
        <v>119</v>
      </c>
      <c r="C396" s="23" t="b">
        <f t="shared" si="8"/>
        <v>1</v>
      </c>
      <c r="E396" s="1"/>
      <c r="F396" s="4"/>
    </row>
    <row r="397" spans="1:6" ht="18" x14ac:dyDescent="0.2">
      <c r="A397" s="19" t="s">
        <v>703</v>
      </c>
      <c r="C397" s="23" t="b">
        <f t="shared" si="8"/>
        <v>0</v>
      </c>
      <c r="E397" s="1"/>
      <c r="F397" s="4"/>
    </row>
    <row r="398" spans="1:6" ht="18" x14ac:dyDescent="0.2">
      <c r="A398" s="19" t="s">
        <v>704</v>
      </c>
      <c r="C398" s="23" t="b">
        <f t="shared" si="8"/>
        <v>0</v>
      </c>
      <c r="E398" s="1"/>
      <c r="F398" s="4"/>
    </row>
    <row r="399" spans="1:6" ht="18" x14ac:dyDescent="0.2">
      <c r="A399" s="19" t="s">
        <v>705</v>
      </c>
      <c r="C399" s="23" t="b">
        <f t="shared" si="8"/>
        <v>0</v>
      </c>
      <c r="E399" s="1"/>
      <c r="F399" s="4"/>
    </row>
    <row r="400" spans="1:6" ht="18" x14ac:dyDescent="0.2">
      <c r="A400" s="19" t="s">
        <v>706</v>
      </c>
      <c r="C400" s="23" t="b">
        <f t="shared" si="8"/>
        <v>0</v>
      </c>
      <c r="E400" s="1"/>
      <c r="F400" s="4"/>
    </row>
    <row r="401" spans="1:6" ht="18" x14ac:dyDescent="0.2">
      <c r="A401" s="19" t="s">
        <v>707</v>
      </c>
      <c r="C401" s="23" t="b">
        <f t="shared" si="8"/>
        <v>0</v>
      </c>
      <c r="E401" s="1"/>
      <c r="F401" s="4"/>
    </row>
    <row r="402" spans="1:6" ht="18" x14ac:dyDescent="0.2">
      <c r="A402" s="19" t="s">
        <v>708</v>
      </c>
      <c r="C402" s="23" t="b">
        <f t="shared" si="8"/>
        <v>0</v>
      </c>
      <c r="E402" s="1"/>
      <c r="F402" s="4"/>
    </row>
    <row r="403" spans="1:6" ht="18" x14ac:dyDescent="0.2">
      <c r="A403" s="19" t="s">
        <v>709</v>
      </c>
      <c r="C403" s="23" t="b">
        <f t="shared" si="8"/>
        <v>0</v>
      </c>
      <c r="E403" s="1"/>
      <c r="F403" s="4"/>
    </row>
    <row r="404" spans="1:6" ht="18" x14ac:dyDescent="0.2">
      <c r="A404" s="19" t="s">
        <v>710</v>
      </c>
      <c r="C404" s="23" t="b">
        <f t="shared" si="8"/>
        <v>0</v>
      </c>
      <c r="E404" s="1"/>
      <c r="F404" s="4"/>
    </row>
    <row r="405" spans="1:6" ht="18" x14ac:dyDescent="0.2">
      <c r="A405" s="19" t="s">
        <v>711</v>
      </c>
      <c r="C405" s="23" t="b">
        <f t="shared" si="8"/>
        <v>0</v>
      </c>
      <c r="E405" s="1"/>
      <c r="F405" s="4"/>
    </row>
    <row r="406" spans="1:6" ht="18" x14ac:dyDescent="0.2">
      <c r="A406" s="19" t="s">
        <v>712</v>
      </c>
      <c r="C406" s="23" t="b">
        <f t="shared" si="8"/>
        <v>0</v>
      </c>
      <c r="E406" s="1"/>
      <c r="F406" s="4"/>
    </row>
    <row r="407" spans="1:6" ht="18" x14ac:dyDescent="0.2">
      <c r="A407" s="19" t="s">
        <v>713</v>
      </c>
      <c r="C407" s="23" t="b">
        <f t="shared" si="8"/>
        <v>0</v>
      </c>
      <c r="E407" s="1"/>
      <c r="F407" s="4"/>
    </row>
    <row r="408" spans="1:6" ht="18" x14ac:dyDescent="0.2">
      <c r="A408" s="19" t="s">
        <v>714</v>
      </c>
      <c r="C408" s="23" t="b">
        <f t="shared" si="8"/>
        <v>0</v>
      </c>
      <c r="E408" s="1"/>
      <c r="F408" s="4"/>
    </row>
    <row r="409" spans="1:6" ht="18" x14ac:dyDescent="0.2">
      <c r="A409" s="19" t="s">
        <v>715</v>
      </c>
      <c r="C409" s="23" t="b">
        <f t="shared" si="8"/>
        <v>0</v>
      </c>
      <c r="E409" s="1"/>
      <c r="F409" s="4"/>
    </row>
    <row r="410" spans="1:6" ht="18" x14ac:dyDescent="0.2">
      <c r="A410" s="19" t="s">
        <v>716</v>
      </c>
      <c r="C410" s="23" t="b">
        <f t="shared" si="8"/>
        <v>0</v>
      </c>
      <c r="E410" s="1"/>
      <c r="F410" s="4"/>
    </row>
    <row r="411" spans="1:6" ht="18" x14ac:dyDescent="0.2">
      <c r="A411" s="19" t="s">
        <v>717</v>
      </c>
      <c r="C411" s="23" t="b">
        <f t="shared" si="8"/>
        <v>0</v>
      </c>
      <c r="E411" s="1"/>
      <c r="F411" s="4"/>
    </row>
    <row r="412" spans="1:6" ht="18" x14ac:dyDescent="0.2">
      <c r="A412" s="19" t="s">
        <v>718</v>
      </c>
      <c r="C412" s="23" t="b">
        <f t="shared" si="8"/>
        <v>0</v>
      </c>
      <c r="E412" s="1"/>
      <c r="F412" s="4"/>
    </row>
    <row r="413" spans="1:6" ht="18" x14ac:dyDescent="0.2">
      <c r="A413" s="19" t="s">
        <v>719</v>
      </c>
      <c r="C413" s="23" t="b">
        <f t="shared" si="8"/>
        <v>0</v>
      </c>
      <c r="E413" s="1"/>
      <c r="F413" s="4"/>
    </row>
    <row r="414" spans="1:6" ht="18" x14ac:dyDescent="0.2">
      <c r="A414" s="19" t="s">
        <v>720</v>
      </c>
      <c r="C414" s="23" t="b">
        <f t="shared" si="8"/>
        <v>0</v>
      </c>
      <c r="E414" s="1"/>
      <c r="F414" s="4"/>
    </row>
    <row r="415" spans="1:6" ht="18" x14ac:dyDescent="0.2">
      <c r="A415" s="19" t="s">
        <v>721</v>
      </c>
      <c r="C415" s="23" t="b">
        <f t="shared" si="8"/>
        <v>0</v>
      </c>
      <c r="E415" s="1"/>
      <c r="F415" s="4"/>
    </row>
    <row r="416" spans="1:6" ht="18" x14ac:dyDescent="0.2">
      <c r="A416" s="19" t="s">
        <v>722</v>
      </c>
      <c r="C416" s="23" t="b">
        <f t="shared" si="8"/>
        <v>0</v>
      </c>
      <c r="E416" s="1"/>
      <c r="F416" s="4"/>
    </row>
    <row r="417" spans="1:6" ht="18" x14ac:dyDescent="0.2">
      <c r="A417" s="19" t="s">
        <v>723</v>
      </c>
      <c r="C417" s="23" t="b">
        <f t="shared" si="8"/>
        <v>0</v>
      </c>
      <c r="E417" s="1"/>
      <c r="F417" s="4"/>
    </row>
    <row r="418" spans="1:6" ht="18" x14ac:dyDescent="0.2">
      <c r="A418" s="19" t="s">
        <v>724</v>
      </c>
      <c r="C418" s="23" t="b">
        <f t="shared" si="8"/>
        <v>0</v>
      </c>
      <c r="E418" s="1"/>
      <c r="F418" s="4"/>
    </row>
    <row r="419" spans="1:6" ht="18" x14ac:dyDescent="0.2">
      <c r="A419" s="19" t="s">
        <v>135</v>
      </c>
      <c r="C419" s="23" t="b">
        <f t="shared" si="8"/>
        <v>0</v>
      </c>
      <c r="E419" s="1"/>
      <c r="F419" s="4"/>
    </row>
    <row r="420" spans="1:6" ht="18" x14ac:dyDescent="0.2">
      <c r="A420" s="19" t="s">
        <v>725</v>
      </c>
      <c r="C420" s="23" t="b">
        <f t="shared" si="8"/>
        <v>0</v>
      </c>
      <c r="E420" s="1"/>
      <c r="F420" s="4"/>
    </row>
    <row r="421" spans="1:6" ht="18" x14ac:dyDescent="0.2">
      <c r="A421" s="19" t="s">
        <v>726</v>
      </c>
      <c r="C421" s="23" t="b">
        <f t="shared" si="8"/>
        <v>0</v>
      </c>
      <c r="E421" s="1"/>
      <c r="F421" s="4"/>
    </row>
    <row r="422" spans="1:6" ht="18" x14ac:dyDescent="0.2">
      <c r="A422" s="19" t="s">
        <v>727</v>
      </c>
      <c r="C422" s="23" t="b">
        <f t="shared" si="8"/>
        <v>0</v>
      </c>
      <c r="E422" s="1"/>
      <c r="F422" s="4"/>
    </row>
    <row r="423" spans="1:6" ht="18" x14ac:dyDescent="0.2">
      <c r="A423" s="19" t="s">
        <v>728</v>
      </c>
      <c r="C423" s="23" t="b">
        <f t="shared" si="8"/>
        <v>0</v>
      </c>
      <c r="E423" s="1"/>
      <c r="F423" s="4"/>
    </row>
    <row r="424" spans="1:6" ht="18" x14ac:dyDescent="0.2">
      <c r="A424" s="19" t="s">
        <v>729</v>
      </c>
      <c r="C424" s="23" t="b">
        <f t="shared" si="8"/>
        <v>0</v>
      </c>
      <c r="E424" s="1"/>
      <c r="F424" s="4"/>
    </row>
    <row r="425" spans="1:6" ht="18" x14ac:dyDescent="0.2">
      <c r="A425" s="19" t="s">
        <v>730</v>
      </c>
      <c r="C425" s="23" t="b">
        <f t="shared" si="8"/>
        <v>0</v>
      </c>
      <c r="E425" s="1">
        <v>326</v>
      </c>
      <c r="F425" s="4"/>
    </row>
    <row r="426" spans="1:6" ht="18" x14ac:dyDescent="0.2">
      <c r="A426" s="19" t="s">
        <v>731</v>
      </c>
      <c r="C426" s="23" t="b">
        <f t="shared" si="8"/>
        <v>0</v>
      </c>
      <c r="E426" s="1">
        <v>327</v>
      </c>
      <c r="F426" s="4"/>
    </row>
    <row r="427" spans="1:6" ht="18" x14ac:dyDescent="0.2">
      <c r="A427" s="19" t="s">
        <v>732</v>
      </c>
      <c r="C427" s="23" t="b">
        <f t="shared" si="8"/>
        <v>0</v>
      </c>
      <c r="E427" s="1">
        <v>328</v>
      </c>
      <c r="F427" s="4"/>
    </row>
    <row r="428" spans="1:6" ht="18" x14ac:dyDescent="0.2">
      <c r="A428" s="19" t="s">
        <v>733</v>
      </c>
      <c r="C428" s="23" t="b">
        <f t="shared" si="8"/>
        <v>0</v>
      </c>
    </row>
    <row r="429" spans="1:6" ht="18" x14ac:dyDescent="0.2">
      <c r="A429" s="19" t="s">
        <v>158</v>
      </c>
      <c r="C429" s="23" t="b">
        <f t="shared" si="8"/>
        <v>1</v>
      </c>
    </row>
    <row r="430" spans="1:6" ht="18" x14ac:dyDescent="0.2">
      <c r="A430" s="19" t="s">
        <v>734</v>
      </c>
      <c r="C430" s="23" t="b">
        <f t="shared" si="8"/>
        <v>0</v>
      </c>
    </row>
    <row r="431" spans="1:6" ht="18" x14ac:dyDescent="0.2">
      <c r="A431" s="19" t="s">
        <v>735</v>
      </c>
      <c r="C431" s="23" t="b">
        <f t="shared" si="8"/>
        <v>0</v>
      </c>
    </row>
    <row r="432" spans="1:6" ht="18" x14ac:dyDescent="0.2">
      <c r="A432" s="19" t="s">
        <v>736</v>
      </c>
      <c r="C432" s="23" t="b">
        <f t="shared" si="8"/>
        <v>0</v>
      </c>
    </row>
    <row r="433" spans="1:3" ht="18" x14ac:dyDescent="0.2">
      <c r="A433" s="19" t="s">
        <v>737</v>
      </c>
      <c r="C433" s="23" t="b">
        <f t="shared" si="8"/>
        <v>0</v>
      </c>
    </row>
    <row r="434" spans="1:3" ht="18" x14ac:dyDescent="0.2">
      <c r="A434" s="19" t="s">
        <v>738</v>
      </c>
      <c r="C434" s="23" t="b">
        <f t="shared" si="8"/>
        <v>0</v>
      </c>
    </row>
    <row r="435" spans="1:3" ht="18" x14ac:dyDescent="0.2">
      <c r="A435" s="19" t="s">
        <v>739</v>
      </c>
      <c r="C435" s="23" t="b">
        <f t="shared" si="8"/>
        <v>0</v>
      </c>
    </row>
    <row r="436" spans="1:3" ht="18" x14ac:dyDescent="0.2">
      <c r="A436" s="19" t="s">
        <v>740</v>
      </c>
      <c r="C436" s="23" t="b">
        <f t="shared" si="8"/>
        <v>0</v>
      </c>
    </row>
    <row r="437" spans="1:3" ht="18" x14ac:dyDescent="0.2">
      <c r="A437" s="19" t="s">
        <v>741</v>
      </c>
      <c r="C437" s="23" t="b">
        <f t="shared" si="8"/>
        <v>0</v>
      </c>
    </row>
    <row r="438" spans="1:3" ht="18" x14ac:dyDescent="0.2">
      <c r="A438" s="19" t="s">
        <v>742</v>
      </c>
      <c r="C438" s="23" t="b">
        <f t="shared" si="8"/>
        <v>0</v>
      </c>
    </row>
    <row r="439" spans="1:3" ht="18" x14ac:dyDescent="0.2">
      <c r="A439" s="18" t="s">
        <v>744</v>
      </c>
      <c r="C439" s="23" t="b">
        <f t="shared" si="8"/>
        <v>0</v>
      </c>
    </row>
    <row r="440" spans="1:3" ht="18" x14ac:dyDescent="0.2">
      <c r="A440" s="18" t="s">
        <v>745</v>
      </c>
      <c r="C440" s="23" t="b">
        <f t="shared" si="8"/>
        <v>0</v>
      </c>
    </row>
    <row r="441" spans="1:3" ht="18" x14ac:dyDescent="0.2">
      <c r="A441" s="18" t="s">
        <v>746</v>
      </c>
      <c r="C441" s="23" t="b">
        <f t="shared" si="8"/>
        <v>0</v>
      </c>
    </row>
    <row r="442" spans="1:3" ht="18" x14ac:dyDescent="0.2">
      <c r="A442" s="18" t="s">
        <v>747</v>
      </c>
      <c r="C442" s="23" t="b">
        <f t="shared" si="8"/>
        <v>1</v>
      </c>
    </row>
    <row r="443" spans="1:3" ht="18" x14ac:dyDescent="0.2">
      <c r="A443" s="18" t="s">
        <v>748</v>
      </c>
      <c r="C443" s="23" t="b">
        <f t="shared" si="8"/>
        <v>0</v>
      </c>
    </row>
    <row r="444" spans="1:3" ht="18" x14ac:dyDescent="0.2">
      <c r="A444" s="18" t="s">
        <v>749</v>
      </c>
      <c r="C444" s="23" t="b">
        <f t="shared" si="8"/>
        <v>0</v>
      </c>
    </row>
    <row r="445" spans="1:3" ht="18" x14ac:dyDescent="0.2">
      <c r="A445" s="18" t="s">
        <v>750</v>
      </c>
      <c r="C445" s="23" t="b">
        <f t="shared" si="8"/>
        <v>0</v>
      </c>
    </row>
    <row r="446" spans="1:3" ht="18" x14ac:dyDescent="0.2">
      <c r="A446" s="18" t="s">
        <v>751</v>
      </c>
      <c r="C446" s="23" t="b">
        <f t="shared" si="8"/>
        <v>0</v>
      </c>
    </row>
    <row r="447" spans="1:3" ht="18" x14ac:dyDescent="0.2">
      <c r="A447" s="18" t="s">
        <v>752</v>
      </c>
      <c r="C447" s="23" t="b">
        <f t="shared" si="8"/>
        <v>1</v>
      </c>
    </row>
    <row r="448" spans="1:3" ht="18" x14ac:dyDescent="0.2">
      <c r="A448" s="18" t="s">
        <v>753</v>
      </c>
      <c r="C448" s="23" t="b">
        <f t="shared" si="8"/>
        <v>0</v>
      </c>
    </row>
    <row r="449" spans="1:3" ht="18" x14ac:dyDescent="0.2">
      <c r="A449" s="18" t="s">
        <v>754</v>
      </c>
      <c r="C449" s="23" t="b">
        <f t="shared" si="8"/>
        <v>0</v>
      </c>
    </row>
    <row r="450" spans="1:3" ht="18" x14ac:dyDescent="0.2">
      <c r="A450" s="18" t="s">
        <v>755</v>
      </c>
      <c r="C450" s="23" t="b">
        <f t="shared" si="8"/>
        <v>0</v>
      </c>
    </row>
    <row r="451" spans="1:3" ht="18" x14ac:dyDescent="0.2">
      <c r="A451" s="18" t="s">
        <v>756</v>
      </c>
      <c r="C451" s="23" t="b">
        <f t="shared" ref="C451:C514" si="9">NOT(ISERROR(MATCH(A451,$B$2:$B$1001,0)))</f>
        <v>1</v>
      </c>
    </row>
    <row r="452" spans="1:3" ht="18" x14ac:dyDescent="0.2">
      <c r="A452" s="18" t="s">
        <v>757</v>
      </c>
      <c r="C452" s="23" t="b">
        <f t="shared" si="9"/>
        <v>0</v>
      </c>
    </row>
    <row r="453" spans="1:3" ht="18" x14ac:dyDescent="0.2">
      <c r="A453" s="18" t="s">
        <v>758</v>
      </c>
      <c r="C453" s="23" t="b">
        <f t="shared" si="9"/>
        <v>0</v>
      </c>
    </row>
    <row r="454" spans="1:3" ht="18" x14ac:dyDescent="0.2">
      <c r="A454" s="18" t="s">
        <v>759</v>
      </c>
      <c r="C454" s="23" t="b">
        <f t="shared" si="9"/>
        <v>0</v>
      </c>
    </row>
    <row r="455" spans="1:3" ht="18" x14ac:dyDescent="0.2">
      <c r="A455" s="18" t="s">
        <v>760</v>
      </c>
      <c r="C455" s="23" t="b">
        <f t="shared" si="9"/>
        <v>0</v>
      </c>
    </row>
    <row r="456" spans="1:3" ht="18" x14ac:dyDescent="0.2">
      <c r="A456" s="18" t="s">
        <v>761</v>
      </c>
      <c r="C456" s="23" t="b">
        <f t="shared" si="9"/>
        <v>0</v>
      </c>
    </row>
    <row r="457" spans="1:3" ht="18" x14ac:dyDescent="0.2">
      <c r="A457" s="18" t="s">
        <v>762</v>
      </c>
      <c r="C457" s="23" t="b">
        <f t="shared" si="9"/>
        <v>0</v>
      </c>
    </row>
    <row r="458" spans="1:3" ht="18" x14ac:dyDescent="0.2">
      <c r="A458" s="18" t="s">
        <v>763</v>
      </c>
      <c r="C458" s="23" t="b">
        <f t="shared" si="9"/>
        <v>0</v>
      </c>
    </row>
    <row r="459" spans="1:3" ht="18" x14ac:dyDescent="0.2">
      <c r="A459" s="18" t="s">
        <v>764</v>
      </c>
      <c r="C459" s="23" t="b">
        <f t="shared" si="9"/>
        <v>0</v>
      </c>
    </row>
    <row r="460" spans="1:3" ht="18" x14ac:dyDescent="0.2">
      <c r="A460" s="18" t="s">
        <v>765</v>
      </c>
      <c r="C460" s="23" t="b">
        <f t="shared" si="9"/>
        <v>0</v>
      </c>
    </row>
    <row r="461" spans="1:3" ht="18" x14ac:dyDescent="0.2">
      <c r="A461" s="18" t="s">
        <v>766</v>
      </c>
      <c r="C461" s="23" t="b">
        <f t="shared" si="9"/>
        <v>0</v>
      </c>
    </row>
    <row r="462" spans="1:3" ht="18" x14ac:dyDescent="0.2">
      <c r="A462" s="18" t="s">
        <v>767</v>
      </c>
      <c r="C462" s="23" t="b">
        <f t="shared" si="9"/>
        <v>0</v>
      </c>
    </row>
    <row r="463" spans="1:3" ht="18" x14ac:dyDescent="0.2">
      <c r="A463" s="18" t="s">
        <v>768</v>
      </c>
      <c r="C463" s="23" t="b">
        <f t="shared" si="9"/>
        <v>0</v>
      </c>
    </row>
    <row r="464" spans="1:3" ht="18" x14ac:dyDescent="0.2">
      <c r="A464" s="18" t="s">
        <v>769</v>
      </c>
      <c r="C464" s="23" t="b">
        <f t="shared" si="9"/>
        <v>0</v>
      </c>
    </row>
    <row r="465" spans="1:3" ht="18" x14ac:dyDescent="0.2">
      <c r="A465" s="18" t="s">
        <v>770</v>
      </c>
      <c r="C465" s="23" t="b">
        <f t="shared" si="9"/>
        <v>0</v>
      </c>
    </row>
    <row r="466" spans="1:3" ht="18" x14ac:dyDescent="0.2">
      <c r="A466" s="18" t="s">
        <v>771</v>
      </c>
      <c r="C466" s="23" t="b">
        <f t="shared" si="9"/>
        <v>0</v>
      </c>
    </row>
    <row r="467" spans="1:3" ht="18" x14ac:dyDescent="0.2">
      <c r="A467" s="18" t="s">
        <v>772</v>
      </c>
      <c r="C467" s="23" t="b">
        <f t="shared" si="9"/>
        <v>0</v>
      </c>
    </row>
    <row r="468" spans="1:3" ht="18" x14ac:dyDescent="0.2">
      <c r="A468" s="18" t="s">
        <v>773</v>
      </c>
      <c r="C468" s="23" t="b">
        <f t="shared" si="9"/>
        <v>0</v>
      </c>
    </row>
    <row r="469" spans="1:3" ht="18" x14ac:dyDescent="0.2">
      <c r="A469" s="18" t="s">
        <v>774</v>
      </c>
      <c r="C469" s="23" t="b">
        <f t="shared" si="9"/>
        <v>0</v>
      </c>
    </row>
    <row r="470" spans="1:3" ht="18" x14ac:dyDescent="0.2">
      <c r="A470" s="18" t="s">
        <v>775</v>
      </c>
      <c r="C470" s="23" t="b">
        <f t="shared" si="9"/>
        <v>0</v>
      </c>
    </row>
    <row r="471" spans="1:3" ht="18" x14ac:dyDescent="0.2">
      <c r="A471" s="18" t="s">
        <v>776</v>
      </c>
      <c r="C471" s="23" t="b">
        <f t="shared" si="9"/>
        <v>0</v>
      </c>
    </row>
    <row r="472" spans="1:3" ht="18" x14ac:dyDescent="0.2">
      <c r="A472" s="18" t="s">
        <v>777</v>
      </c>
      <c r="C472" s="23" t="b">
        <f t="shared" si="9"/>
        <v>0</v>
      </c>
    </row>
    <row r="473" spans="1:3" ht="18" x14ac:dyDescent="0.2">
      <c r="A473" s="18" t="s">
        <v>778</v>
      </c>
      <c r="C473" s="23" t="b">
        <f t="shared" si="9"/>
        <v>0</v>
      </c>
    </row>
    <row r="474" spans="1:3" ht="18" x14ac:dyDescent="0.2">
      <c r="A474" s="18" t="s">
        <v>779</v>
      </c>
      <c r="C474" s="23" t="b">
        <f t="shared" si="9"/>
        <v>0</v>
      </c>
    </row>
    <row r="475" spans="1:3" ht="18" x14ac:dyDescent="0.2">
      <c r="A475" s="18" t="s">
        <v>780</v>
      </c>
      <c r="C475" s="23" t="b">
        <f t="shared" si="9"/>
        <v>0</v>
      </c>
    </row>
    <row r="476" spans="1:3" ht="18" x14ac:dyDescent="0.2">
      <c r="A476" s="18" t="s">
        <v>781</v>
      </c>
      <c r="C476" s="23" t="b">
        <f t="shared" si="9"/>
        <v>0</v>
      </c>
    </row>
    <row r="477" spans="1:3" ht="18" x14ac:dyDescent="0.2">
      <c r="A477" s="18" t="s">
        <v>782</v>
      </c>
      <c r="C477" s="23" t="b">
        <f t="shared" si="9"/>
        <v>0</v>
      </c>
    </row>
    <row r="478" spans="1:3" ht="18" x14ac:dyDescent="0.2">
      <c r="A478" s="18" t="s">
        <v>783</v>
      </c>
      <c r="C478" s="23" t="b">
        <f t="shared" si="9"/>
        <v>0</v>
      </c>
    </row>
    <row r="479" spans="1:3" ht="18" x14ac:dyDescent="0.2">
      <c r="A479" s="18" t="s">
        <v>784</v>
      </c>
      <c r="C479" s="23" t="b">
        <f t="shared" si="9"/>
        <v>0</v>
      </c>
    </row>
    <row r="480" spans="1:3" ht="18" x14ac:dyDescent="0.2">
      <c r="A480" s="18" t="s">
        <v>785</v>
      </c>
      <c r="C480" s="23" t="b">
        <f t="shared" si="9"/>
        <v>0</v>
      </c>
    </row>
    <row r="481" spans="1:3" ht="18" x14ac:dyDescent="0.2">
      <c r="A481" s="18" t="s">
        <v>786</v>
      </c>
      <c r="C481" s="23" t="b">
        <f t="shared" si="9"/>
        <v>0</v>
      </c>
    </row>
    <row r="482" spans="1:3" ht="18" x14ac:dyDescent="0.2">
      <c r="A482" s="18" t="s">
        <v>787</v>
      </c>
      <c r="C482" s="23" t="b">
        <f t="shared" si="9"/>
        <v>0</v>
      </c>
    </row>
    <row r="483" spans="1:3" ht="18" x14ac:dyDescent="0.2">
      <c r="A483" s="18" t="s">
        <v>788</v>
      </c>
      <c r="C483" s="23" t="b">
        <f t="shared" si="9"/>
        <v>0</v>
      </c>
    </row>
    <row r="484" spans="1:3" ht="18" x14ac:dyDescent="0.2">
      <c r="A484" s="18" t="s">
        <v>789</v>
      </c>
      <c r="C484" s="23" t="b">
        <f t="shared" si="9"/>
        <v>0</v>
      </c>
    </row>
    <row r="485" spans="1:3" ht="18" x14ac:dyDescent="0.2">
      <c r="A485" s="18" t="s">
        <v>790</v>
      </c>
      <c r="C485" s="23" t="b">
        <f t="shared" si="9"/>
        <v>0</v>
      </c>
    </row>
    <row r="486" spans="1:3" ht="18" x14ac:dyDescent="0.2">
      <c r="A486" s="18" t="s">
        <v>791</v>
      </c>
      <c r="C486" s="23" t="b">
        <f t="shared" si="9"/>
        <v>1</v>
      </c>
    </row>
    <row r="487" spans="1:3" ht="18" x14ac:dyDescent="0.2">
      <c r="A487" s="18" t="s">
        <v>792</v>
      </c>
      <c r="C487" s="23" t="b">
        <f t="shared" si="9"/>
        <v>0</v>
      </c>
    </row>
    <row r="488" spans="1:3" ht="18" x14ac:dyDescent="0.2">
      <c r="A488" s="18" t="s">
        <v>793</v>
      </c>
      <c r="C488" s="23" t="b">
        <f t="shared" si="9"/>
        <v>0</v>
      </c>
    </row>
    <row r="489" spans="1:3" ht="18" x14ac:dyDescent="0.2">
      <c r="A489" s="18" t="s">
        <v>794</v>
      </c>
      <c r="C489" s="23" t="b">
        <f t="shared" si="9"/>
        <v>0</v>
      </c>
    </row>
    <row r="490" spans="1:3" ht="18" x14ac:dyDescent="0.2">
      <c r="A490" s="18" t="s">
        <v>795</v>
      </c>
      <c r="C490" s="23" t="b">
        <f t="shared" si="9"/>
        <v>0</v>
      </c>
    </row>
    <row r="491" spans="1:3" ht="18" x14ac:dyDescent="0.2">
      <c r="A491" s="18" t="s">
        <v>796</v>
      </c>
      <c r="C491" s="23" t="b">
        <f t="shared" si="9"/>
        <v>0</v>
      </c>
    </row>
    <row r="492" spans="1:3" ht="18" x14ac:dyDescent="0.2">
      <c r="A492" s="18" t="s">
        <v>797</v>
      </c>
      <c r="C492" s="23" t="b">
        <f t="shared" si="9"/>
        <v>0</v>
      </c>
    </row>
    <row r="493" spans="1:3" ht="18" x14ac:dyDescent="0.2">
      <c r="A493" s="18" t="s">
        <v>798</v>
      </c>
      <c r="C493" s="23" t="b">
        <f t="shared" si="9"/>
        <v>0</v>
      </c>
    </row>
    <row r="494" spans="1:3" ht="18" x14ac:dyDescent="0.2">
      <c r="A494" s="18" t="s">
        <v>799</v>
      </c>
      <c r="C494" s="23" t="b">
        <f t="shared" si="9"/>
        <v>0</v>
      </c>
    </row>
    <row r="495" spans="1:3" ht="18" x14ac:dyDescent="0.2">
      <c r="A495" s="18" t="s">
        <v>800</v>
      </c>
      <c r="C495" s="23" t="b">
        <f t="shared" si="9"/>
        <v>0</v>
      </c>
    </row>
    <row r="496" spans="1:3" ht="18" x14ac:dyDescent="0.2">
      <c r="A496" s="18" t="s">
        <v>801</v>
      </c>
      <c r="C496" s="23" t="b">
        <f t="shared" si="9"/>
        <v>0</v>
      </c>
    </row>
    <row r="497" spans="1:3" ht="18" x14ac:dyDescent="0.2">
      <c r="A497" s="18" t="s">
        <v>802</v>
      </c>
      <c r="C497" s="23" t="b">
        <f t="shared" si="9"/>
        <v>0</v>
      </c>
    </row>
    <row r="498" spans="1:3" ht="18" x14ac:dyDescent="0.2">
      <c r="A498" s="18" t="s">
        <v>803</v>
      </c>
      <c r="C498" s="23" t="b">
        <f t="shared" si="9"/>
        <v>0</v>
      </c>
    </row>
    <row r="499" spans="1:3" ht="18" x14ac:dyDescent="0.2">
      <c r="A499" s="18" t="s">
        <v>804</v>
      </c>
      <c r="C499" s="23" t="b">
        <f t="shared" si="9"/>
        <v>0</v>
      </c>
    </row>
    <row r="500" spans="1:3" ht="18" x14ac:dyDescent="0.2">
      <c r="A500" s="18" t="s">
        <v>10</v>
      </c>
      <c r="C500" s="23" t="b">
        <f t="shared" si="9"/>
        <v>1</v>
      </c>
    </row>
    <row r="501" spans="1:3" ht="18" x14ac:dyDescent="0.2">
      <c r="A501" s="18" t="s">
        <v>805</v>
      </c>
      <c r="C501" s="23" t="b">
        <f t="shared" si="9"/>
        <v>0</v>
      </c>
    </row>
    <row r="502" spans="1:3" ht="18" x14ac:dyDescent="0.2">
      <c r="A502" s="18" t="s">
        <v>806</v>
      </c>
      <c r="C502" s="23" t="b">
        <f t="shared" si="9"/>
        <v>0</v>
      </c>
    </row>
    <row r="503" spans="1:3" ht="18" x14ac:dyDescent="0.2">
      <c r="A503" s="18" t="s">
        <v>807</v>
      </c>
      <c r="C503" s="23" t="b">
        <f t="shared" si="9"/>
        <v>0</v>
      </c>
    </row>
    <row r="504" spans="1:3" ht="18" x14ac:dyDescent="0.2">
      <c r="A504" s="18" t="s">
        <v>808</v>
      </c>
      <c r="C504" s="23" t="b">
        <f t="shared" si="9"/>
        <v>0</v>
      </c>
    </row>
    <row r="505" spans="1:3" ht="18" x14ac:dyDescent="0.2">
      <c r="A505" s="18" t="s">
        <v>809</v>
      </c>
      <c r="C505" s="23" t="b">
        <f t="shared" si="9"/>
        <v>0</v>
      </c>
    </row>
    <row r="506" spans="1:3" ht="18" x14ac:dyDescent="0.2">
      <c r="A506" s="18" t="s">
        <v>810</v>
      </c>
      <c r="C506" s="23" t="b">
        <f t="shared" si="9"/>
        <v>0</v>
      </c>
    </row>
    <row r="507" spans="1:3" ht="18" x14ac:dyDescent="0.2">
      <c r="A507" s="18" t="s">
        <v>811</v>
      </c>
      <c r="C507" s="23" t="b">
        <f t="shared" si="9"/>
        <v>0</v>
      </c>
    </row>
    <row r="508" spans="1:3" ht="18" x14ac:dyDescent="0.2">
      <c r="A508" s="18" t="s">
        <v>812</v>
      </c>
      <c r="C508" s="23" t="b">
        <f t="shared" si="9"/>
        <v>0</v>
      </c>
    </row>
    <row r="509" spans="1:3" ht="18" x14ac:dyDescent="0.2">
      <c r="A509" s="18" t="s">
        <v>813</v>
      </c>
      <c r="C509" s="23" t="b">
        <f t="shared" si="9"/>
        <v>0</v>
      </c>
    </row>
    <row r="510" spans="1:3" ht="18" x14ac:dyDescent="0.2">
      <c r="A510" s="18" t="s">
        <v>814</v>
      </c>
      <c r="C510" s="23" t="b">
        <f t="shared" si="9"/>
        <v>0</v>
      </c>
    </row>
    <row r="511" spans="1:3" ht="18" x14ac:dyDescent="0.2">
      <c r="A511" s="18" t="s">
        <v>815</v>
      </c>
      <c r="C511" s="23" t="b">
        <f t="shared" si="9"/>
        <v>0</v>
      </c>
    </row>
    <row r="512" spans="1:3" ht="18" x14ac:dyDescent="0.2">
      <c r="A512" s="18" t="s">
        <v>816</v>
      </c>
      <c r="C512" s="23" t="b">
        <f t="shared" si="9"/>
        <v>0</v>
      </c>
    </row>
    <row r="513" spans="1:3" ht="18" x14ac:dyDescent="0.2">
      <c r="A513" s="18" t="s">
        <v>817</v>
      </c>
      <c r="C513" s="23" t="b">
        <f t="shared" si="9"/>
        <v>0</v>
      </c>
    </row>
    <row r="514" spans="1:3" ht="18" x14ac:dyDescent="0.2">
      <c r="A514" s="18" t="s">
        <v>818</v>
      </c>
      <c r="C514" s="23" t="b">
        <f t="shared" si="9"/>
        <v>0</v>
      </c>
    </row>
    <row r="515" spans="1:3" ht="18" x14ac:dyDescent="0.2">
      <c r="A515" s="18" t="s">
        <v>819</v>
      </c>
      <c r="C515" s="23" t="b">
        <f t="shared" ref="C515:C578" si="10">NOT(ISERROR(MATCH(A515,$B$2:$B$1001,0)))</f>
        <v>0</v>
      </c>
    </row>
    <row r="516" spans="1:3" ht="18" x14ac:dyDescent="0.2">
      <c r="A516" s="18" t="s">
        <v>820</v>
      </c>
      <c r="C516" s="23" t="b">
        <f t="shared" si="10"/>
        <v>0</v>
      </c>
    </row>
    <row r="517" spans="1:3" ht="18" x14ac:dyDescent="0.2">
      <c r="A517" s="18" t="s">
        <v>821</v>
      </c>
      <c r="C517" s="23" t="b">
        <f t="shared" si="10"/>
        <v>0</v>
      </c>
    </row>
    <row r="518" spans="1:3" ht="18" x14ac:dyDescent="0.2">
      <c r="A518" s="18" t="s">
        <v>822</v>
      </c>
      <c r="C518" s="23" t="b">
        <f t="shared" si="10"/>
        <v>0</v>
      </c>
    </row>
    <row r="519" spans="1:3" ht="18" x14ac:dyDescent="0.2">
      <c r="A519" s="18" t="s">
        <v>823</v>
      </c>
      <c r="C519" s="23" t="b">
        <f t="shared" si="10"/>
        <v>0</v>
      </c>
    </row>
    <row r="520" spans="1:3" ht="18" x14ac:dyDescent="0.2">
      <c r="A520" s="18" t="s">
        <v>824</v>
      </c>
      <c r="C520" s="23" t="b">
        <f t="shared" si="10"/>
        <v>0</v>
      </c>
    </row>
    <row r="521" spans="1:3" ht="18" x14ac:dyDescent="0.2">
      <c r="A521" s="18" t="s">
        <v>825</v>
      </c>
      <c r="C521" s="23" t="b">
        <f t="shared" si="10"/>
        <v>1</v>
      </c>
    </row>
    <row r="522" spans="1:3" ht="18" x14ac:dyDescent="0.2">
      <c r="A522" s="18" t="s">
        <v>826</v>
      </c>
      <c r="C522" s="23" t="b">
        <f t="shared" si="10"/>
        <v>0</v>
      </c>
    </row>
    <row r="523" spans="1:3" ht="18" x14ac:dyDescent="0.2">
      <c r="A523" s="18" t="s">
        <v>827</v>
      </c>
      <c r="C523" s="23" t="b">
        <f t="shared" si="10"/>
        <v>0</v>
      </c>
    </row>
    <row r="524" spans="1:3" ht="18" x14ac:dyDescent="0.2">
      <c r="A524" s="18" t="s">
        <v>828</v>
      </c>
      <c r="C524" s="23" t="b">
        <f t="shared" si="10"/>
        <v>0</v>
      </c>
    </row>
    <row r="525" spans="1:3" ht="18" x14ac:dyDescent="0.2">
      <c r="A525" s="18" t="s">
        <v>829</v>
      </c>
      <c r="C525" s="23" t="b">
        <f t="shared" si="10"/>
        <v>0</v>
      </c>
    </row>
    <row r="526" spans="1:3" ht="18" x14ac:dyDescent="0.2">
      <c r="A526" s="18" t="s">
        <v>830</v>
      </c>
      <c r="C526" s="23" t="b">
        <f t="shared" si="10"/>
        <v>0</v>
      </c>
    </row>
    <row r="527" spans="1:3" ht="18" x14ac:dyDescent="0.2">
      <c r="A527" s="18" t="s">
        <v>831</v>
      </c>
      <c r="C527" s="23" t="b">
        <f t="shared" si="10"/>
        <v>0</v>
      </c>
    </row>
    <row r="528" spans="1:3" ht="18" x14ac:dyDescent="0.2">
      <c r="A528" s="18" t="s">
        <v>832</v>
      </c>
      <c r="C528" s="23" t="b">
        <f t="shared" si="10"/>
        <v>0</v>
      </c>
    </row>
    <row r="529" spans="1:3" ht="18" x14ac:dyDescent="0.2">
      <c r="A529" s="18" t="s">
        <v>833</v>
      </c>
      <c r="C529" s="23" t="b">
        <f t="shared" si="10"/>
        <v>0</v>
      </c>
    </row>
    <row r="530" spans="1:3" ht="18" x14ac:dyDescent="0.2">
      <c r="A530" s="18" t="s">
        <v>834</v>
      </c>
      <c r="C530" s="23" t="b">
        <f t="shared" si="10"/>
        <v>0</v>
      </c>
    </row>
    <row r="531" spans="1:3" ht="18" x14ac:dyDescent="0.2">
      <c r="A531" s="18" t="s">
        <v>835</v>
      </c>
      <c r="C531" s="23" t="b">
        <f t="shared" si="10"/>
        <v>0</v>
      </c>
    </row>
    <row r="532" spans="1:3" ht="18" x14ac:dyDescent="0.2">
      <c r="A532" s="18" t="s">
        <v>836</v>
      </c>
      <c r="C532" s="23" t="b">
        <f t="shared" si="10"/>
        <v>0</v>
      </c>
    </row>
    <row r="533" spans="1:3" ht="18" x14ac:dyDescent="0.2">
      <c r="A533" s="18" t="s">
        <v>837</v>
      </c>
      <c r="C533" s="23" t="b">
        <f t="shared" si="10"/>
        <v>0</v>
      </c>
    </row>
    <row r="534" spans="1:3" ht="18" x14ac:dyDescent="0.2">
      <c r="A534" s="18" t="s">
        <v>838</v>
      </c>
      <c r="C534" s="23" t="b">
        <f t="shared" si="10"/>
        <v>0</v>
      </c>
    </row>
    <row r="535" spans="1:3" ht="18" x14ac:dyDescent="0.2">
      <c r="A535" s="18" t="s">
        <v>839</v>
      </c>
      <c r="C535" s="23" t="b">
        <f t="shared" si="10"/>
        <v>0</v>
      </c>
    </row>
    <row r="536" spans="1:3" ht="18" x14ac:dyDescent="0.2">
      <c r="A536" s="18" t="s">
        <v>840</v>
      </c>
      <c r="C536" s="23" t="b">
        <f t="shared" si="10"/>
        <v>0</v>
      </c>
    </row>
    <row r="537" spans="1:3" ht="18" x14ac:dyDescent="0.2">
      <c r="A537" s="18" t="s">
        <v>841</v>
      </c>
      <c r="C537" s="23" t="b">
        <f t="shared" si="10"/>
        <v>0</v>
      </c>
    </row>
    <row r="538" spans="1:3" ht="18" x14ac:dyDescent="0.2">
      <c r="A538" s="18" t="s">
        <v>842</v>
      </c>
      <c r="C538" s="23" t="b">
        <f t="shared" si="10"/>
        <v>0</v>
      </c>
    </row>
    <row r="539" spans="1:3" ht="18" x14ac:dyDescent="0.2">
      <c r="A539" s="18" t="s">
        <v>843</v>
      </c>
      <c r="C539" s="23" t="b">
        <f t="shared" si="10"/>
        <v>0</v>
      </c>
    </row>
    <row r="540" spans="1:3" ht="18" x14ac:dyDescent="0.2">
      <c r="A540" s="18" t="s">
        <v>844</v>
      </c>
      <c r="C540" s="23" t="b">
        <f t="shared" si="10"/>
        <v>0</v>
      </c>
    </row>
    <row r="541" spans="1:3" ht="18" x14ac:dyDescent="0.2">
      <c r="A541" s="18" t="s">
        <v>845</v>
      </c>
      <c r="C541" s="23" t="b">
        <f t="shared" si="10"/>
        <v>0</v>
      </c>
    </row>
    <row r="542" spans="1:3" ht="18" x14ac:dyDescent="0.2">
      <c r="A542" s="18" t="s">
        <v>846</v>
      </c>
      <c r="C542" s="23" t="b">
        <f t="shared" si="10"/>
        <v>0</v>
      </c>
    </row>
    <row r="543" spans="1:3" ht="18" x14ac:dyDescent="0.2">
      <c r="A543" s="18" t="s">
        <v>847</v>
      </c>
      <c r="C543" s="23" t="b">
        <f t="shared" si="10"/>
        <v>0</v>
      </c>
    </row>
    <row r="544" spans="1:3" ht="18" x14ac:dyDescent="0.2">
      <c r="A544" s="18" t="s">
        <v>848</v>
      </c>
      <c r="C544" s="23" t="b">
        <f t="shared" si="10"/>
        <v>0</v>
      </c>
    </row>
    <row r="545" spans="1:3" ht="18" x14ac:dyDescent="0.2">
      <c r="A545" s="18" t="s">
        <v>849</v>
      </c>
      <c r="C545" s="23" t="b">
        <f t="shared" si="10"/>
        <v>0</v>
      </c>
    </row>
    <row r="546" spans="1:3" ht="18" x14ac:dyDescent="0.2">
      <c r="A546" s="18" t="s">
        <v>850</v>
      </c>
      <c r="C546" s="23" t="b">
        <f t="shared" si="10"/>
        <v>0</v>
      </c>
    </row>
    <row r="547" spans="1:3" ht="18" x14ac:dyDescent="0.2">
      <c r="A547" s="18" t="s">
        <v>851</v>
      </c>
      <c r="C547" s="23" t="b">
        <f t="shared" si="10"/>
        <v>0</v>
      </c>
    </row>
    <row r="548" spans="1:3" ht="18" x14ac:dyDescent="0.2">
      <c r="A548" s="18" t="s">
        <v>852</v>
      </c>
      <c r="C548" s="23" t="b">
        <f t="shared" si="10"/>
        <v>0</v>
      </c>
    </row>
    <row r="549" spans="1:3" ht="18" x14ac:dyDescent="0.2">
      <c r="A549" s="18" t="s">
        <v>853</v>
      </c>
      <c r="C549" s="23" t="b">
        <f t="shared" si="10"/>
        <v>0</v>
      </c>
    </row>
    <row r="550" spans="1:3" ht="18" x14ac:dyDescent="0.2">
      <c r="A550" s="18" t="s">
        <v>854</v>
      </c>
      <c r="C550" s="23" t="b">
        <f t="shared" si="10"/>
        <v>0</v>
      </c>
    </row>
    <row r="551" spans="1:3" ht="18" x14ac:dyDescent="0.2">
      <c r="A551" s="18" t="s">
        <v>855</v>
      </c>
      <c r="C551" s="23" t="b">
        <f t="shared" si="10"/>
        <v>0</v>
      </c>
    </row>
    <row r="552" spans="1:3" ht="18" x14ac:dyDescent="0.2">
      <c r="A552" s="18" t="s">
        <v>856</v>
      </c>
      <c r="C552" s="23" t="b">
        <f t="shared" si="10"/>
        <v>0</v>
      </c>
    </row>
    <row r="553" spans="1:3" ht="18" x14ac:dyDescent="0.2">
      <c r="A553" s="18" t="s">
        <v>857</v>
      </c>
      <c r="C553" s="23" t="b">
        <f t="shared" si="10"/>
        <v>0</v>
      </c>
    </row>
    <row r="554" spans="1:3" ht="18" x14ac:dyDescent="0.2">
      <c r="A554" s="18" t="s">
        <v>858</v>
      </c>
      <c r="C554" s="23" t="b">
        <f t="shared" si="10"/>
        <v>0</v>
      </c>
    </row>
    <row r="555" spans="1:3" ht="18" x14ac:dyDescent="0.2">
      <c r="A555" s="18" t="s">
        <v>859</v>
      </c>
      <c r="C555" s="23" t="b">
        <f t="shared" si="10"/>
        <v>0</v>
      </c>
    </row>
    <row r="556" spans="1:3" ht="18" x14ac:dyDescent="0.2">
      <c r="A556" s="18" t="s">
        <v>860</v>
      </c>
      <c r="C556" s="23" t="b">
        <f t="shared" si="10"/>
        <v>0</v>
      </c>
    </row>
    <row r="557" spans="1:3" ht="18" x14ac:dyDescent="0.2">
      <c r="A557" s="18" t="s">
        <v>861</v>
      </c>
      <c r="C557" s="23" t="b">
        <f t="shared" si="10"/>
        <v>0</v>
      </c>
    </row>
    <row r="558" spans="1:3" ht="18" x14ac:dyDescent="0.2">
      <c r="A558" s="18" t="s">
        <v>862</v>
      </c>
      <c r="C558" s="23" t="b">
        <f t="shared" si="10"/>
        <v>1</v>
      </c>
    </row>
    <row r="559" spans="1:3" ht="18" x14ac:dyDescent="0.2">
      <c r="A559" s="18" t="s">
        <v>863</v>
      </c>
      <c r="C559" s="23" t="b">
        <f t="shared" si="10"/>
        <v>0</v>
      </c>
    </row>
    <row r="560" spans="1:3" ht="18" x14ac:dyDescent="0.2">
      <c r="A560" s="18" t="s">
        <v>864</v>
      </c>
      <c r="C560" s="23" t="b">
        <f t="shared" si="10"/>
        <v>0</v>
      </c>
    </row>
    <row r="561" spans="1:3" ht="18" x14ac:dyDescent="0.2">
      <c r="A561" s="18" t="s">
        <v>865</v>
      </c>
      <c r="C561" s="23" t="b">
        <f t="shared" si="10"/>
        <v>0</v>
      </c>
    </row>
    <row r="562" spans="1:3" ht="18" x14ac:dyDescent="0.2">
      <c r="A562" s="18" t="s">
        <v>866</v>
      </c>
      <c r="C562" s="23" t="b">
        <f t="shared" si="10"/>
        <v>0</v>
      </c>
    </row>
    <row r="563" spans="1:3" ht="18" x14ac:dyDescent="0.2">
      <c r="A563" s="18" t="s">
        <v>867</v>
      </c>
      <c r="C563" s="23" t="b">
        <f t="shared" si="10"/>
        <v>0</v>
      </c>
    </row>
    <row r="564" spans="1:3" ht="18" x14ac:dyDescent="0.2">
      <c r="A564" s="18" t="s">
        <v>868</v>
      </c>
      <c r="C564" s="23" t="b">
        <f t="shared" si="10"/>
        <v>0</v>
      </c>
    </row>
    <row r="565" spans="1:3" ht="18" x14ac:dyDescent="0.2">
      <c r="A565" s="18" t="s">
        <v>869</v>
      </c>
      <c r="C565" s="23" t="b">
        <f t="shared" si="10"/>
        <v>0</v>
      </c>
    </row>
    <row r="566" spans="1:3" ht="18" x14ac:dyDescent="0.2">
      <c r="A566" s="18" t="s">
        <v>870</v>
      </c>
      <c r="C566" s="23" t="b">
        <f t="shared" si="10"/>
        <v>0</v>
      </c>
    </row>
    <row r="567" spans="1:3" ht="18" x14ac:dyDescent="0.2">
      <c r="A567" s="18" t="s">
        <v>871</v>
      </c>
      <c r="C567" s="23" t="b">
        <f t="shared" si="10"/>
        <v>0</v>
      </c>
    </row>
    <row r="568" spans="1:3" ht="18" x14ac:dyDescent="0.2">
      <c r="A568" s="18" t="s">
        <v>1059</v>
      </c>
      <c r="C568" s="23" t="b">
        <f t="shared" si="10"/>
        <v>0</v>
      </c>
    </row>
    <row r="569" spans="1:3" ht="18" x14ac:dyDescent="0.2">
      <c r="A569" s="18" t="s">
        <v>1060</v>
      </c>
      <c r="C569" s="23" t="b">
        <f t="shared" si="10"/>
        <v>0</v>
      </c>
    </row>
    <row r="570" spans="1:3" ht="18" x14ac:dyDescent="0.2">
      <c r="A570" s="18" t="s">
        <v>1061</v>
      </c>
      <c r="C570" s="23" t="b">
        <f t="shared" si="10"/>
        <v>0</v>
      </c>
    </row>
    <row r="571" spans="1:3" ht="18" x14ac:dyDescent="0.2">
      <c r="A571" s="18" t="s">
        <v>1062</v>
      </c>
      <c r="C571" s="23" t="b">
        <f t="shared" si="10"/>
        <v>0</v>
      </c>
    </row>
    <row r="572" spans="1:3" ht="18" x14ac:dyDescent="0.2">
      <c r="A572" s="18" t="s">
        <v>1063</v>
      </c>
      <c r="C572" s="23" t="b">
        <f t="shared" si="10"/>
        <v>0</v>
      </c>
    </row>
    <row r="573" spans="1:3" ht="18" x14ac:dyDescent="0.2">
      <c r="A573" s="18" t="s">
        <v>1064</v>
      </c>
      <c r="C573" s="23" t="b">
        <f t="shared" si="10"/>
        <v>0</v>
      </c>
    </row>
    <row r="574" spans="1:3" ht="18" x14ac:dyDescent="0.2">
      <c r="A574" s="18" t="s">
        <v>1065</v>
      </c>
      <c r="C574" s="23" t="b">
        <f t="shared" si="10"/>
        <v>0</v>
      </c>
    </row>
    <row r="575" spans="1:3" ht="18" x14ac:dyDescent="0.2">
      <c r="A575" s="18" t="s">
        <v>1066</v>
      </c>
      <c r="C575" s="23" t="b">
        <f t="shared" si="10"/>
        <v>0</v>
      </c>
    </row>
    <row r="576" spans="1:3" ht="18" x14ac:dyDescent="0.2">
      <c r="A576" s="18" t="s">
        <v>1067</v>
      </c>
      <c r="C576" s="23" t="b">
        <f t="shared" si="10"/>
        <v>0</v>
      </c>
    </row>
    <row r="577" spans="1:3" ht="18" x14ac:dyDescent="0.2">
      <c r="A577" s="18" t="s">
        <v>1068</v>
      </c>
      <c r="C577" s="23" t="b">
        <f t="shared" si="10"/>
        <v>0</v>
      </c>
    </row>
    <row r="578" spans="1:3" ht="18" x14ac:dyDescent="0.2">
      <c r="A578" s="18" t="s">
        <v>1069</v>
      </c>
      <c r="C578" s="23" t="b">
        <f t="shared" si="10"/>
        <v>0</v>
      </c>
    </row>
    <row r="579" spans="1:3" ht="18" x14ac:dyDescent="0.2">
      <c r="A579" s="18" t="s">
        <v>1070</v>
      </c>
      <c r="C579" s="23" t="b">
        <f t="shared" ref="C579:C642" si="11">NOT(ISERROR(MATCH(A579,$B$2:$B$1001,0)))</f>
        <v>0</v>
      </c>
    </row>
    <row r="580" spans="1:3" ht="18" x14ac:dyDescent="0.2">
      <c r="A580" s="18" t="s">
        <v>1071</v>
      </c>
      <c r="C580" s="23" t="b">
        <f t="shared" si="11"/>
        <v>0</v>
      </c>
    </row>
    <row r="581" spans="1:3" ht="18" x14ac:dyDescent="0.2">
      <c r="A581" s="18" t="s">
        <v>1072</v>
      </c>
      <c r="C581" s="23" t="b">
        <f t="shared" si="11"/>
        <v>0</v>
      </c>
    </row>
    <row r="582" spans="1:3" ht="18" x14ac:dyDescent="0.2">
      <c r="A582" s="18" t="s">
        <v>1073</v>
      </c>
      <c r="C582" s="23" t="b">
        <f t="shared" si="11"/>
        <v>0</v>
      </c>
    </row>
    <row r="583" spans="1:3" ht="18" x14ac:dyDescent="0.2">
      <c r="A583" s="18" t="s">
        <v>1074</v>
      </c>
      <c r="C583" s="23" t="b">
        <f t="shared" si="11"/>
        <v>0</v>
      </c>
    </row>
    <row r="584" spans="1:3" ht="18" x14ac:dyDescent="0.2">
      <c r="A584" s="18" t="s">
        <v>1075</v>
      </c>
      <c r="C584" s="23" t="b">
        <f t="shared" si="11"/>
        <v>0</v>
      </c>
    </row>
    <row r="585" spans="1:3" ht="18" x14ac:dyDescent="0.2">
      <c r="A585" s="18" t="s">
        <v>1076</v>
      </c>
      <c r="C585" s="23" t="b">
        <f t="shared" si="11"/>
        <v>0</v>
      </c>
    </row>
    <row r="586" spans="1:3" ht="18" x14ac:dyDescent="0.2">
      <c r="A586" s="18" t="s">
        <v>1077</v>
      </c>
      <c r="C586" s="23" t="b">
        <f t="shared" si="11"/>
        <v>0</v>
      </c>
    </row>
    <row r="587" spans="1:3" ht="18" x14ac:dyDescent="0.2">
      <c r="A587" s="18" t="s">
        <v>1078</v>
      </c>
      <c r="C587" s="23" t="b">
        <f t="shared" si="11"/>
        <v>0</v>
      </c>
    </row>
    <row r="588" spans="1:3" ht="18" x14ac:dyDescent="0.2">
      <c r="A588" s="18" t="s">
        <v>1079</v>
      </c>
      <c r="C588" s="23" t="b">
        <f t="shared" si="11"/>
        <v>0</v>
      </c>
    </row>
    <row r="589" spans="1:3" ht="18" x14ac:dyDescent="0.2">
      <c r="A589" s="18" t="s">
        <v>1080</v>
      </c>
      <c r="C589" s="23" t="b">
        <f t="shared" si="11"/>
        <v>0</v>
      </c>
    </row>
    <row r="590" spans="1:3" ht="18" x14ac:dyDescent="0.2">
      <c r="A590" s="18" t="s">
        <v>1081</v>
      </c>
      <c r="C590" s="23" t="b">
        <f t="shared" si="11"/>
        <v>0</v>
      </c>
    </row>
    <row r="591" spans="1:3" ht="18" x14ac:dyDescent="0.2">
      <c r="A591" s="18" t="s">
        <v>1082</v>
      </c>
      <c r="C591" s="23" t="b">
        <f t="shared" si="11"/>
        <v>0</v>
      </c>
    </row>
    <row r="592" spans="1:3" ht="18" x14ac:dyDescent="0.2">
      <c r="A592" s="18" t="s">
        <v>1083</v>
      </c>
      <c r="C592" s="23" t="b">
        <f t="shared" si="11"/>
        <v>0</v>
      </c>
    </row>
    <row r="593" spans="1:3" ht="18" x14ac:dyDescent="0.2">
      <c r="A593" s="18" t="s">
        <v>1084</v>
      </c>
      <c r="C593" s="23" t="b">
        <f t="shared" si="11"/>
        <v>0</v>
      </c>
    </row>
    <row r="594" spans="1:3" ht="18" x14ac:dyDescent="0.2">
      <c r="A594" s="18" t="s">
        <v>1085</v>
      </c>
      <c r="C594" s="23" t="b">
        <f t="shared" si="11"/>
        <v>0</v>
      </c>
    </row>
    <row r="595" spans="1:3" ht="18" x14ac:dyDescent="0.2">
      <c r="A595" s="18" t="s">
        <v>1086</v>
      </c>
      <c r="C595" s="23" t="b">
        <f t="shared" si="11"/>
        <v>0</v>
      </c>
    </row>
    <row r="596" spans="1:3" ht="18" x14ac:dyDescent="0.2">
      <c r="A596" s="18" t="s">
        <v>1087</v>
      </c>
      <c r="C596" s="23" t="b">
        <f t="shared" si="11"/>
        <v>0</v>
      </c>
    </row>
    <row r="597" spans="1:3" ht="18" x14ac:dyDescent="0.2">
      <c r="A597" s="18" t="s">
        <v>1088</v>
      </c>
      <c r="C597" s="23" t="b">
        <f t="shared" si="11"/>
        <v>0</v>
      </c>
    </row>
    <row r="598" spans="1:3" ht="18" x14ac:dyDescent="0.2">
      <c r="A598" s="18" t="s">
        <v>1089</v>
      </c>
      <c r="C598" s="23" t="b">
        <f t="shared" si="11"/>
        <v>0</v>
      </c>
    </row>
    <row r="599" spans="1:3" ht="18" x14ac:dyDescent="0.2">
      <c r="A599" s="18" t="s">
        <v>1090</v>
      </c>
      <c r="C599" s="23" t="b">
        <f t="shared" si="11"/>
        <v>0</v>
      </c>
    </row>
    <row r="600" spans="1:3" ht="18" x14ac:dyDescent="0.2">
      <c r="A600" s="18" t="s">
        <v>1091</v>
      </c>
      <c r="C600" s="23" t="b">
        <f t="shared" si="11"/>
        <v>0</v>
      </c>
    </row>
    <row r="601" spans="1:3" ht="18" x14ac:dyDescent="0.2">
      <c r="A601" s="18" t="s">
        <v>1092</v>
      </c>
      <c r="C601" s="23" t="b">
        <f t="shared" si="11"/>
        <v>1</v>
      </c>
    </row>
    <row r="602" spans="1:3" ht="18" x14ac:dyDescent="0.2">
      <c r="A602" s="18" t="s">
        <v>1093</v>
      </c>
      <c r="C602" s="23" t="b">
        <f t="shared" si="11"/>
        <v>0</v>
      </c>
    </row>
    <row r="603" spans="1:3" ht="18" x14ac:dyDescent="0.2">
      <c r="A603" s="18" t="s">
        <v>1094</v>
      </c>
      <c r="C603" s="23" t="b">
        <f t="shared" si="11"/>
        <v>0</v>
      </c>
    </row>
    <row r="604" spans="1:3" ht="18" x14ac:dyDescent="0.2">
      <c r="A604" s="18" t="s">
        <v>1095</v>
      </c>
      <c r="C604" s="23" t="b">
        <f t="shared" si="11"/>
        <v>0</v>
      </c>
    </row>
    <row r="605" spans="1:3" ht="18" x14ac:dyDescent="0.2">
      <c r="A605" s="18" t="s">
        <v>1096</v>
      </c>
      <c r="C605" s="23" t="b">
        <f t="shared" si="11"/>
        <v>0</v>
      </c>
    </row>
    <row r="606" spans="1:3" ht="18" x14ac:dyDescent="0.2">
      <c r="A606" s="18" t="s">
        <v>1097</v>
      </c>
      <c r="C606" s="23" t="b">
        <f t="shared" si="11"/>
        <v>0</v>
      </c>
    </row>
    <row r="607" spans="1:3" ht="18" x14ac:dyDescent="0.2">
      <c r="A607" s="18" t="s">
        <v>1098</v>
      </c>
      <c r="C607" s="23" t="b">
        <f t="shared" si="11"/>
        <v>0</v>
      </c>
    </row>
    <row r="608" spans="1:3" ht="18" x14ac:dyDescent="0.2">
      <c r="A608" s="18" t="s">
        <v>1099</v>
      </c>
      <c r="C608" s="23" t="b">
        <f t="shared" si="11"/>
        <v>0</v>
      </c>
    </row>
    <row r="609" spans="1:3" ht="18" x14ac:dyDescent="0.2">
      <c r="A609" s="18" t="s">
        <v>1100</v>
      </c>
      <c r="C609" s="23" t="b">
        <f t="shared" si="11"/>
        <v>0</v>
      </c>
    </row>
    <row r="610" spans="1:3" ht="18" x14ac:dyDescent="0.2">
      <c r="A610" s="18" t="s">
        <v>1101</v>
      </c>
      <c r="C610" s="23" t="b">
        <f t="shared" si="11"/>
        <v>0</v>
      </c>
    </row>
    <row r="611" spans="1:3" ht="18" x14ac:dyDescent="0.2">
      <c r="A611" s="18" t="s">
        <v>1102</v>
      </c>
      <c r="C611" s="23" t="b">
        <f t="shared" si="11"/>
        <v>0</v>
      </c>
    </row>
    <row r="612" spans="1:3" ht="18" x14ac:dyDescent="0.2">
      <c r="A612" s="18" t="s">
        <v>1103</v>
      </c>
      <c r="C612" s="23" t="b">
        <f t="shared" si="11"/>
        <v>0</v>
      </c>
    </row>
    <row r="613" spans="1:3" ht="18" x14ac:dyDescent="0.2">
      <c r="A613" s="18" t="s">
        <v>1104</v>
      </c>
      <c r="C613" s="23" t="b">
        <f t="shared" si="11"/>
        <v>0</v>
      </c>
    </row>
    <row r="614" spans="1:3" ht="18" x14ac:dyDescent="0.2">
      <c r="A614" s="18" t="s">
        <v>1105</v>
      </c>
      <c r="C614" s="23" t="b">
        <f t="shared" si="11"/>
        <v>0</v>
      </c>
    </row>
    <row r="615" spans="1:3" ht="18" x14ac:dyDescent="0.2">
      <c r="A615" s="18" t="s">
        <v>1106</v>
      </c>
      <c r="C615" s="23" t="b">
        <f t="shared" si="11"/>
        <v>0</v>
      </c>
    </row>
    <row r="616" spans="1:3" ht="18" x14ac:dyDescent="0.2">
      <c r="A616" s="18" t="s">
        <v>1107</v>
      </c>
      <c r="C616" s="23" t="b">
        <f t="shared" si="11"/>
        <v>0</v>
      </c>
    </row>
    <row r="617" spans="1:3" ht="18" x14ac:dyDescent="0.2">
      <c r="A617" s="18" t="s">
        <v>1108</v>
      </c>
      <c r="C617" s="23" t="b">
        <f t="shared" si="11"/>
        <v>0</v>
      </c>
    </row>
    <row r="618" spans="1:3" ht="18" x14ac:dyDescent="0.2">
      <c r="A618" s="18" t="s">
        <v>1109</v>
      </c>
      <c r="C618" s="23" t="b">
        <f t="shared" si="11"/>
        <v>0</v>
      </c>
    </row>
    <row r="619" spans="1:3" ht="18" x14ac:dyDescent="0.2">
      <c r="A619" s="18" t="s">
        <v>1110</v>
      </c>
      <c r="C619" s="23" t="b">
        <f t="shared" si="11"/>
        <v>0</v>
      </c>
    </row>
    <row r="620" spans="1:3" ht="18" x14ac:dyDescent="0.2">
      <c r="A620" s="18" t="s">
        <v>1111</v>
      </c>
      <c r="C620" s="23" t="b">
        <f t="shared" si="11"/>
        <v>0</v>
      </c>
    </row>
    <row r="621" spans="1:3" ht="18" x14ac:dyDescent="0.2">
      <c r="A621" s="18" t="s">
        <v>1112</v>
      </c>
      <c r="C621" s="23" t="b">
        <f t="shared" si="11"/>
        <v>0</v>
      </c>
    </row>
    <row r="622" spans="1:3" ht="18" x14ac:dyDescent="0.2">
      <c r="A622" s="18" t="s">
        <v>1113</v>
      </c>
      <c r="C622" s="23" t="b">
        <f t="shared" si="11"/>
        <v>0</v>
      </c>
    </row>
    <row r="623" spans="1:3" ht="18" x14ac:dyDescent="0.2">
      <c r="A623" s="18" t="s">
        <v>1114</v>
      </c>
      <c r="C623" s="23" t="b">
        <f t="shared" si="11"/>
        <v>0</v>
      </c>
    </row>
    <row r="624" spans="1:3" ht="18" x14ac:dyDescent="0.2">
      <c r="A624" s="18" t="s">
        <v>1115</v>
      </c>
      <c r="C624" s="23" t="b">
        <f t="shared" si="11"/>
        <v>0</v>
      </c>
    </row>
    <row r="625" spans="1:3" ht="18" x14ac:dyDescent="0.2">
      <c r="A625" s="18" t="s">
        <v>1116</v>
      </c>
      <c r="C625" s="23" t="b">
        <f t="shared" si="11"/>
        <v>0</v>
      </c>
    </row>
    <row r="626" spans="1:3" ht="18" x14ac:dyDescent="0.2">
      <c r="A626" s="18" t="s">
        <v>1117</v>
      </c>
      <c r="C626" s="23" t="b">
        <f t="shared" si="11"/>
        <v>0</v>
      </c>
    </row>
    <row r="627" spans="1:3" ht="18" x14ac:dyDescent="0.2">
      <c r="A627" s="18" t="s">
        <v>1118</v>
      </c>
      <c r="C627" s="23" t="b">
        <f t="shared" si="11"/>
        <v>0</v>
      </c>
    </row>
    <row r="628" spans="1:3" ht="18" x14ac:dyDescent="0.2">
      <c r="A628" s="18" t="s">
        <v>1119</v>
      </c>
      <c r="C628" s="23" t="b">
        <f t="shared" si="11"/>
        <v>0</v>
      </c>
    </row>
    <row r="629" spans="1:3" ht="18" x14ac:dyDescent="0.2">
      <c r="A629" s="18" t="s">
        <v>1120</v>
      </c>
      <c r="C629" s="23" t="b">
        <f t="shared" si="11"/>
        <v>0</v>
      </c>
    </row>
    <row r="630" spans="1:3" ht="18" x14ac:dyDescent="0.2">
      <c r="A630" s="18" t="s">
        <v>1121</v>
      </c>
      <c r="C630" s="23" t="b">
        <f t="shared" si="11"/>
        <v>0</v>
      </c>
    </row>
    <row r="631" spans="1:3" ht="18" x14ac:dyDescent="0.2">
      <c r="A631" s="18" t="s">
        <v>1122</v>
      </c>
      <c r="C631" s="23" t="b">
        <f t="shared" si="11"/>
        <v>0</v>
      </c>
    </row>
    <row r="632" spans="1:3" ht="18" x14ac:dyDescent="0.2">
      <c r="A632" s="18" t="s">
        <v>1123</v>
      </c>
      <c r="C632" s="23" t="b">
        <f t="shared" si="11"/>
        <v>0</v>
      </c>
    </row>
    <row r="633" spans="1:3" ht="18" x14ac:dyDescent="0.2">
      <c r="A633" s="18" t="s">
        <v>1124</v>
      </c>
      <c r="C633" s="23" t="b">
        <f t="shared" si="11"/>
        <v>0</v>
      </c>
    </row>
    <row r="634" spans="1:3" ht="18" x14ac:dyDescent="0.2">
      <c r="A634" s="18" t="s">
        <v>1125</v>
      </c>
      <c r="C634" s="23" t="b">
        <f t="shared" si="11"/>
        <v>0</v>
      </c>
    </row>
    <row r="635" spans="1:3" ht="18" x14ac:dyDescent="0.2">
      <c r="A635" s="18" t="s">
        <v>1126</v>
      </c>
      <c r="C635" s="23" t="b">
        <f t="shared" si="11"/>
        <v>0</v>
      </c>
    </row>
    <row r="636" spans="1:3" ht="18" x14ac:dyDescent="0.2">
      <c r="A636" s="18" t="s">
        <v>1127</v>
      </c>
      <c r="C636" s="23" t="b">
        <f t="shared" si="11"/>
        <v>1</v>
      </c>
    </row>
    <row r="637" spans="1:3" ht="18" x14ac:dyDescent="0.2">
      <c r="A637" s="18" t="s">
        <v>1128</v>
      </c>
      <c r="C637" s="23" t="b">
        <f t="shared" si="11"/>
        <v>0</v>
      </c>
    </row>
    <row r="638" spans="1:3" ht="18" x14ac:dyDescent="0.2">
      <c r="A638" s="18" t="s">
        <v>1129</v>
      </c>
      <c r="C638" s="23" t="b">
        <f t="shared" si="11"/>
        <v>0</v>
      </c>
    </row>
    <row r="639" spans="1:3" ht="18" x14ac:dyDescent="0.2">
      <c r="A639" s="18" t="s">
        <v>1130</v>
      </c>
      <c r="C639" s="23" t="b">
        <f t="shared" si="11"/>
        <v>0</v>
      </c>
    </row>
    <row r="640" spans="1:3" ht="18" x14ac:dyDescent="0.2">
      <c r="A640" s="18" t="s">
        <v>1131</v>
      </c>
      <c r="C640" s="23" t="b">
        <f t="shared" si="11"/>
        <v>0</v>
      </c>
    </row>
    <row r="641" spans="1:3" ht="18" x14ac:dyDescent="0.2">
      <c r="A641" s="18" t="s">
        <v>1132</v>
      </c>
      <c r="C641" s="23" t="b">
        <f t="shared" si="11"/>
        <v>0</v>
      </c>
    </row>
    <row r="642" spans="1:3" ht="18" x14ac:dyDescent="0.2">
      <c r="A642" s="18" t="s">
        <v>1133</v>
      </c>
      <c r="C642" s="23" t="b">
        <f t="shared" si="11"/>
        <v>0</v>
      </c>
    </row>
    <row r="643" spans="1:3" ht="18" x14ac:dyDescent="0.2">
      <c r="A643" s="18" t="s">
        <v>1134</v>
      </c>
      <c r="C643" s="23" t="b">
        <f t="shared" ref="C643:C706" si="12">NOT(ISERROR(MATCH(A643,$B$2:$B$1001,0)))</f>
        <v>0</v>
      </c>
    </row>
    <row r="644" spans="1:3" ht="18" x14ac:dyDescent="0.2">
      <c r="A644" s="18" t="s">
        <v>1135</v>
      </c>
      <c r="C644" s="23" t="b">
        <f t="shared" si="12"/>
        <v>0</v>
      </c>
    </row>
    <row r="645" spans="1:3" ht="18" x14ac:dyDescent="0.2">
      <c r="A645" s="18" t="s">
        <v>1136</v>
      </c>
      <c r="C645" s="23" t="b">
        <f t="shared" si="12"/>
        <v>0</v>
      </c>
    </row>
    <row r="646" spans="1:3" ht="18" x14ac:dyDescent="0.2">
      <c r="A646" s="18" t="s">
        <v>1137</v>
      </c>
      <c r="C646" s="23" t="b">
        <f t="shared" si="12"/>
        <v>0</v>
      </c>
    </row>
    <row r="647" spans="1:3" ht="18" x14ac:dyDescent="0.2">
      <c r="A647" s="18" t="s">
        <v>1138</v>
      </c>
      <c r="C647" s="23" t="b">
        <f t="shared" si="12"/>
        <v>0</v>
      </c>
    </row>
    <row r="648" spans="1:3" ht="18" x14ac:dyDescent="0.2">
      <c r="A648" s="18" t="s">
        <v>1139</v>
      </c>
      <c r="C648" s="23" t="b">
        <f t="shared" si="12"/>
        <v>0</v>
      </c>
    </row>
    <row r="649" spans="1:3" ht="18" x14ac:dyDescent="0.2">
      <c r="A649" s="18" t="s">
        <v>1140</v>
      </c>
      <c r="C649" s="23" t="b">
        <f t="shared" si="12"/>
        <v>0</v>
      </c>
    </row>
    <row r="650" spans="1:3" ht="18" x14ac:dyDescent="0.2">
      <c r="A650" s="18" t="s">
        <v>1141</v>
      </c>
      <c r="C650" s="23" t="b">
        <f t="shared" si="12"/>
        <v>0</v>
      </c>
    </row>
    <row r="651" spans="1:3" ht="18" x14ac:dyDescent="0.2">
      <c r="A651" s="18" t="s">
        <v>1142</v>
      </c>
      <c r="C651" s="23" t="b">
        <f t="shared" si="12"/>
        <v>0</v>
      </c>
    </row>
    <row r="652" spans="1:3" ht="18" x14ac:dyDescent="0.2">
      <c r="A652" s="18" t="s">
        <v>1143</v>
      </c>
      <c r="C652" s="23" t="b">
        <f t="shared" si="12"/>
        <v>0</v>
      </c>
    </row>
    <row r="653" spans="1:3" ht="18" x14ac:dyDescent="0.2">
      <c r="A653" s="18" t="s">
        <v>1144</v>
      </c>
      <c r="C653" s="23" t="b">
        <f t="shared" si="12"/>
        <v>0</v>
      </c>
    </row>
    <row r="654" spans="1:3" ht="18" x14ac:dyDescent="0.2">
      <c r="A654" s="18" t="s">
        <v>1145</v>
      </c>
      <c r="C654" s="23" t="b">
        <f t="shared" si="12"/>
        <v>0</v>
      </c>
    </row>
    <row r="655" spans="1:3" ht="18" x14ac:dyDescent="0.2">
      <c r="A655" s="18" t="s">
        <v>1146</v>
      </c>
      <c r="C655" s="23" t="b">
        <f t="shared" si="12"/>
        <v>0</v>
      </c>
    </row>
    <row r="656" spans="1:3" ht="18" x14ac:dyDescent="0.2">
      <c r="A656" s="18" t="s">
        <v>1147</v>
      </c>
      <c r="C656" s="23" t="b">
        <f t="shared" si="12"/>
        <v>0</v>
      </c>
    </row>
    <row r="657" spans="1:3" ht="18" x14ac:dyDescent="0.2">
      <c r="A657" s="18" t="s">
        <v>1148</v>
      </c>
      <c r="C657" s="23" t="b">
        <f t="shared" si="12"/>
        <v>0</v>
      </c>
    </row>
    <row r="658" spans="1:3" ht="18" x14ac:dyDescent="0.2">
      <c r="A658" s="18" t="s">
        <v>1149</v>
      </c>
      <c r="C658" s="23" t="b">
        <f t="shared" si="12"/>
        <v>0</v>
      </c>
    </row>
    <row r="659" spans="1:3" ht="18" x14ac:dyDescent="0.2">
      <c r="A659" s="18" t="s">
        <v>1150</v>
      </c>
      <c r="C659" s="23" t="b">
        <f t="shared" si="12"/>
        <v>0</v>
      </c>
    </row>
    <row r="660" spans="1:3" ht="18" x14ac:dyDescent="0.2">
      <c r="A660" s="18" t="s">
        <v>1151</v>
      </c>
      <c r="C660" s="23" t="b">
        <f t="shared" si="12"/>
        <v>0</v>
      </c>
    </row>
    <row r="661" spans="1:3" ht="18" x14ac:dyDescent="0.2">
      <c r="A661" s="18" t="s">
        <v>1152</v>
      </c>
      <c r="C661" s="23" t="b">
        <f t="shared" si="12"/>
        <v>0</v>
      </c>
    </row>
    <row r="662" spans="1:3" ht="18" x14ac:dyDescent="0.2">
      <c r="A662" s="18" t="s">
        <v>1153</v>
      </c>
      <c r="C662" s="23" t="b">
        <f t="shared" si="12"/>
        <v>0</v>
      </c>
    </row>
    <row r="663" spans="1:3" ht="18" x14ac:dyDescent="0.2">
      <c r="A663" s="18" t="s">
        <v>1154</v>
      </c>
      <c r="C663" s="23" t="b">
        <f t="shared" si="12"/>
        <v>0</v>
      </c>
    </row>
    <row r="664" spans="1:3" ht="18" x14ac:dyDescent="0.2">
      <c r="A664" s="18" t="s">
        <v>1155</v>
      </c>
      <c r="C664" s="23" t="b">
        <f t="shared" si="12"/>
        <v>0</v>
      </c>
    </row>
    <row r="665" spans="1:3" ht="18" x14ac:dyDescent="0.2">
      <c r="A665" s="18" t="s">
        <v>1156</v>
      </c>
      <c r="C665" s="23" t="b">
        <f t="shared" si="12"/>
        <v>0</v>
      </c>
    </row>
    <row r="666" spans="1:3" ht="18" x14ac:dyDescent="0.2">
      <c r="A666" s="18" t="s">
        <v>1157</v>
      </c>
      <c r="C666" s="23" t="b">
        <f t="shared" si="12"/>
        <v>0</v>
      </c>
    </row>
    <row r="667" spans="1:3" ht="18" x14ac:dyDescent="0.2">
      <c r="A667" s="18" t="s">
        <v>1158</v>
      </c>
      <c r="C667" s="23" t="b">
        <f t="shared" si="12"/>
        <v>0</v>
      </c>
    </row>
    <row r="668" spans="1:3" ht="18" x14ac:dyDescent="0.2">
      <c r="A668" s="18" t="s">
        <v>1159</v>
      </c>
      <c r="C668" s="23" t="b">
        <f t="shared" si="12"/>
        <v>0</v>
      </c>
    </row>
    <row r="669" spans="1:3" ht="18" x14ac:dyDescent="0.2">
      <c r="A669" s="18" t="s">
        <v>1160</v>
      </c>
      <c r="C669" s="23" t="b">
        <f t="shared" si="12"/>
        <v>0</v>
      </c>
    </row>
    <row r="670" spans="1:3" ht="18" x14ac:dyDescent="0.2">
      <c r="A670" s="18" t="s">
        <v>1161</v>
      </c>
      <c r="C670" s="23" t="b">
        <f t="shared" si="12"/>
        <v>0</v>
      </c>
    </row>
    <row r="671" spans="1:3" ht="18" x14ac:dyDescent="0.2">
      <c r="A671" s="18" t="s">
        <v>1162</v>
      </c>
      <c r="C671" s="23" t="b">
        <f t="shared" si="12"/>
        <v>0</v>
      </c>
    </row>
    <row r="672" spans="1:3" ht="18" x14ac:dyDescent="0.2">
      <c r="A672" s="18" t="s">
        <v>1163</v>
      </c>
      <c r="C672" s="23" t="b">
        <f t="shared" si="12"/>
        <v>0</v>
      </c>
    </row>
    <row r="673" spans="1:3" ht="18" x14ac:dyDescent="0.2">
      <c r="A673" s="18" t="s">
        <v>1164</v>
      </c>
      <c r="C673" s="23" t="b">
        <f t="shared" si="12"/>
        <v>0</v>
      </c>
    </row>
    <row r="674" spans="1:3" ht="18" x14ac:dyDescent="0.2">
      <c r="A674" s="18" t="s">
        <v>1165</v>
      </c>
      <c r="C674" s="23" t="b">
        <f t="shared" si="12"/>
        <v>0</v>
      </c>
    </row>
    <row r="675" spans="1:3" ht="18" x14ac:dyDescent="0.2">
      <c r="A675" s="18" t="s">
        <v>1166</v>
      </c>
      <c r="C675" s="23" t="b">
        <f t="shared" si="12"/>
        <v>0</v>
      </c>
    </row>
    <row r="676" spans="1:3" ht="18" x14ac:dyDescent="0.2">
      <c r="A676" s="18" t="s">
        <v>1167</v>
      </c>
      <c r="C676" s="23" t="b">
        <f t="shared" si="12"/>
        <v>0</v>
      </c>
    </row>
    <row r="677" spans="1:3" ht="18" x14ac:dyDescent="0.2">
      <c r="A677" s="18" t="s">
        <v>1168</v>
      </c>
      <c r="C677" s="23" t="b">
        <f t="shared" si="12"/>
        <v>0</v>
      </c>
    </row>
    <row r="678" spans="1:3" ht="18" x14ac:dyDescent="0.2">
      <c r="A678" s="18" t="s">
        <v>1169</v>
      </c>
      <c r="C678" s="23" t="b">
        <f t="shared" si="12"/>
        <v>0</v>
      </c>
    </row>
    <row r="679" spans="1:3" ht="18" x14ac:dyDescent="0.2">
      <c r="A679" s="18" t="s">
        <v>1170</v>
      </c>
      <c r="C679" s="23" t="b">
        <f t="shared" si="12"/>
        <v>0</v>
      </c>
    </row>
    <row r="680" spans="1:3" ht="18" x14ac:dyDescent="0.2">
      <c r="A680" s="18" t="s">
        <v>1171</v>
      </c>
      <c r="C680" s="23" t="b">
        <f t="shared" si="12"/>
        <v>0</v>
      </c>
    </row>
    <row r="681" spans="1:3" ht="18" x14ac:dyDescent="0.2">
      <c r="A681" s="18" t="s">
        <v>1172</v>
      </c>
      <c r="C681" s="23" t="b">
        <f t="shared" si="12"/>
        <v>0</v>
      </c>
    </row>
    <row r="682" spans="1:3" ht="18" x14ac:dyDescent="0.2">
      <c r="A682" s="18" t="s">
        <v>1173</v>
      </c>
      <c r="C682" s="23" t="b">
        <f t="shared" si="12"/>
        <v>0</v>
      </c>
    </row>
    <row r="683" spans="1:3" ht="18" x14ac:dyDescent="0.2">
      <c r="A683" s="18" t="s">
        <v>1174</v>
      </c>
      <c r="C683" s="23" t="b">
        <f t="shared" si="12"/>
        <v>0</v>
      </c>
    </row>
    <row r="684" spans="1:3" ht="18" x14ac:dyDescent="0.2">
      <c r="A684" s="18" t="s">
        <v>1175</v>
      </c>
      <c r="C684" s="23" t="b">
        <f t="shared" si="12"/>
        <v>0</v>
      </c>
    </row>
    <row r="685" spans="1:3" ht="18" x14ac:dyDescent="0.2">
      <c r="A685" s="18" t="s">
        <v>1176</v>
      </c>
      <c r="C685" s="23" t="b">
        <f t="shared" si="12"/>
        <v>0</v>
      </c>
    </row>
    <row r="686" spans="1:3" ht="18" x14ac:dyDescent="0.2">
      <c r="A686" s="18" t="s">
        <v>1177</v>
      </c>
      <c r="C686" s="23" t="b">
        <f t="shared" si="12"/>
        <v>0</v>
      </c>
    </row>
    <row r="687" spans="1:3" ht="18" x14ac:dyDescent="0.2">
      <c r="A687" s="18" t="s">
        <v>1178</v>
      </c>
      <c r="C687" s="23" t="b">
        <f t="shared" si="12"/>
        <v>0</v>
      </c>
    </row>
    <row r="688" spans="1:3" ht="18" x14ac:dyDescent="0.2">
      <c r="A688" s="18" t="s">
        <v>1179</v>
      </c>
      <c r="C688" s="23" t="b">
        <f t="shared" si="12"/>
        <v>0</v>
      </c>
    </row>
    <row r="689" spans="1:3" ht="18" x14ac:dyDescent="0.2">
      <c r="A689" s="18" t="s">
        <v>1180</v>
      </c>
      <c r="C689" s="23" t="b">
        <f t="shared" si="12"/>
        <v>0</v>
      </c>
    </row>
    <row r="690" spans="1:3" ht="18" x14ac:dyDescent="0.2">
      <c r="A690" s="18" t="s">
        <v>1181</v>
      </c>
      <c r="C690" s="23" t="b">
        <f t="shared" si="12"/>
        <v>0</v>
      </c>
    </row>
    <row r="691" spans="1:3" ht="18" x14ac:dyDescent="0.2">
      <c r="A691" s="18" t="s">
        <v>1182</v>
      </c>
      <c r="C691" s="23" t="b">
        <f t="shared" si="12"/>
        <v>0</v>
      </c>
    </row>
    <row r="692" spans="1:3" ht="18" x14ac:dyDescent="0.2">
      <c r="A692" s="18" t="s">
        <v>1183</v>
      </c>
      <c r="C692" s="23" t="b">
        <f t="shared" si="12"/>
        <v>0</v>
      </c>
    </row>
    <row r="693" spans="1:3" ht="18" x14ac:dyDescent="0.2">
      <c r="A693" s="18" t="s">
        <v>1184</v>
      </c>
      <c r="C693" s="23" t="b">
        <f t="shared" si="12"/>
        <v>0</v>
      </c>
    </row>
    <row r="694" spans="1:3" ht="18" x14ac:dyDescent="0.2">
      <c r="A694" s="18" t="s">
        <v>1185</v>
      </c>
      <c r="C694" s="23" t="b">
        <f t="shared" si="12"/>
        <v>0</v>
      </c>
    </row>
    <row r="695" spans="1:3" ht="18" x14ac:dyDescent="0.2">
      <c r="A695" s="18" t="s">
        <v>1186</v>
      </c>
      <c r="C695" s="23" t="b">
        <f t="shared" si="12"/>
        <v>0</v>
      </c>
    </row>
    <row r="696" spans="1:3" ht="18" x14ac:dyDescent="0.2">
      <c r="A696" s="18" t="s">
        <v>1187</v>
      </c>
      <c r="C696" s="23" t="b">
        <f t="shared" si="12"/>
        <v>0</v>
      </c>
    </row>
    <row r="697" spans="1:3" ht="18" x14ac:dyDescent="0.2">
      <c r="A697" s="18" t="s">
        <v>1188</v>
      </c>
      <c r="C697" s="23" t="b">
        <f t="shared" si="12"/>
        <v>0</v>
      </c>
    </row>
    <row r="698" spans="1:3" ht="18" x14ac:dyDescent="0.2">
      <c r="A698" s="18" t="s">
        <v>1189</v>
      </c>
      <c r="C698" s="23" t="b">
        <f t="shared" si="12"/>
        <v>0</v>
      </c>
    </row>
    <row r="699" spans="1:3" ht="18" x14ac:dyDescent="0.2">
      <c r="A699" s="18" t="s">
        <v>1190</v>
      </c>
      <c r="C699" s="23" t="b">
        <f t="shared" si="12"/>
        <v>0</v>
      </c>
    </row>
    <row r="700" spans="1:3" ht="18" x14ac:dyDescent="0.2">
      <c r="A700" s="18" t="s">
        <v>1191</v>
      </c>
      <c r="C700" s="23" t="b">
        <f t="shared" si="12"/>
        <v>0</v>
      </c>
    </row>
    <row r="701" spans="1:3" ht="18" x14ac:dyDescent="0.2">
      <c r="A701" s="18" t="s">
        <v>1192</v>
      </c>
      <c r="C701" s="23" t="b">
        <f t="shared" si="12"/>
        <v>0</v>
      </c>
    </row>
    <row r="702" spans="1:3" ht="18" x14ac:dyDescent="0.2">
      <c r="A702" s="18" t="s">
        <v>1193</v>
      </c>
      <c r="C702" s="23" t="b">
        <f t="shared" si="12"/>
        <v>0</v>
      </c>
    </row>
    <row r="703" spans="1:3" ht="18" x14ac:dyDescent="0.2">
      <c r="A703" s="18" t="s">
        <v>872</v>
      </c>
      <c r="C703" s="23" t="b">
        <f t="shared" si="12"/>
        <v>0</v>
      </c>
    </row>
    <row r="704" spans="1:3" ht="18" x14ac:dyDescent="0.2">
      <c r="A704" s="18" t="s">
        <v>873</v>
      </c>
      <c r="C704" s="23" t="b">
        <f t="shared" si="12"/>
        <v>0</v>
      </c>
    </row>
    <row r="705" spans="1:3" ht="18" x14ac:dyDescent="0.2">
      <c r="A705" s="18" t="s">
        <v>874</v>
      </c>
      <c r="C705" s="23" t="b">
        <f t="shared" si="12"/>
        <v>0</v>
      </c>
    </row>
    <row r="706" spans="1:3" ht="18" x14ac:dyDescent="0.2">
      <c r="A706" s="18" t="s">
        <v>875</v>
      </c>
      <c r="C706" s="23" t="b">
        <f t="shared" si="12"/>
        <v>0</v>
      </c>
    </row>
    <row r="707" spans="1:3" ht="18" x14ac:dyDescent="0.2">
      <c r="A707" s="18" t="s">
        <v>876</v>
      </c>
      <c r="C707" s="23" t="b">
        <f t="shared" ref="C707:C770" si="13">NOT(ISERROR(MATCH(A707,$B$2:$B$1001,0)))</f>
        <v>0</v>
      </c>
    </row>
    <row r="708" spans="1:3" ht="18" x14ac:dyDescent="0.2">
      <c r="A708" s="18" t="s">
        <v>877</v>
      </c>
      <c r="C708" s="23" t="b">
        <f t="shared" si="13"/>
        <v>0</v>
      </c>
    </row>
    <row r="709" spans="1:3" ht="18" x14ac:dyDescent="0.2">
      <c r="A709" s="18" t="s">
        <v>878</v>
      </c>
      <c r="C709" s="23" t="b">
        <f t="shared" si="13"/>
        <v>0</v>
      </c>
    </row>
    <row r="710" spans="1:3" ht="18" x14ac:dyDescent="0.2">
      <c r="A710" s="18" t="s">
        <v>879</v>
      </c>
      <c r="C710" s="23" t="b">
        <f t="shared" si="13"/>
        <v>0</v>
      </c>
    </row>
    <row r="711" spans="1:3" ht="18" x14ac:dyDescent="0.2">
      <c r="A711" s="18" t="s">
        <v>880</v>
      </c>
      <c r="C711" s="23" t="b">
        <f t="shared" si="13"/>
        <v>0</v>
      </c>
    </row>
    <row r="712" spans="1:3" ht="18" x14ac:dyDescent="0.2">
      <c r="A712" s="18" t="s">
        <v>881</v>
      </c>
      <c r="C712" s="23" t="b">
        <f t="shared" si="13"/>
        <v>0</v>
      </c>
    </row>
    <row r="713" spans="1:3" ht="18" x14ac:dyDescent="0.2">
      <c r="A713" s="18" t="s">
        <v>882</v>
      </c>
      <c r="C713" s="23" t="b">
        <f t="shared" si="13"/>
        <v>0</v>
      </c>
    </row>
    <row r="714" spans="1:3" ht="18" x14ac:dyDescent="0.2">
      <c r="A714" s="18" t="s">
        <v>883</v>
      </c>
      <c r="C714" s="23" t="b">
        <f t="shared" si="13"/>
        <v>0</v>
      </c>
    </row>
    <row r="715" spans="1:3" ht="18" x14ac:dyDescent="0.2">
      <c r="A715" s="18" t="s">
        <v>884</v>
      </c>
      <c r="C715" s="23" t="b">
        <f t="shared" si="13"/>
        <v>0</v>
      </c>
    </row>
    <row r="716" spans="1:3" ht="18" x14ac:dyDescent="0.2">
      <c r="A716" s="18" t="s">
        <v>885</v>
      </c>
      <c r="C716" s="23" t="b">
        <f t="shared" si="13"/>
        <v>0</v>
      </c>
    </row>
    <row r="717" spans="1:3" ht="18" x14ac:dyDescent="0.2">
      <c r="A717" s="18" t="s">
        <v>886</v>
      </c>
      <c r="C717" s="23" t="b">
        <f t="shared" si="13"/>
        <v>0</v>
      </c>
    </row>
    <row r="718" spans="1:3" ht="18" x14ac:dyDescent="0.2">
      <c r="A718" s="18" t="s">
        <v>887</v>
      </c>
      <c r="C718" s="23" t="b">
        <f t="shared" si="13"/>
        <v>0</v>
      </c>
    </row>
    <row r="719" spans="1:3" ht="18" x14ac:dyDescent="0.2">
      <c r="A719" s="18" t="s">
        <v>888</v>
      </c>
      <c r="C719" s="23" t="b">
        <f t="shared" si="13"/>
        <v>0</v>
      </c>
    </row>
    <row r="720" spans="1:3" ht="18" x14ac:dyDescent="0.2">
      <c r="A720" s="18" t="s">
        <v>889</v>
      </c>
      <c r="C720" s="23" t="b">
        <f t="shared" si="13"/>
        <v>0</v>
      </c>
    </row>
    <row r="721" spans="1:3" ht="18" x14ac:dyDescent="0.2">
      <c r="A721" s="18" t="s">
        <v>890</v>
      </c>
      <c r="C721" s="23" t="b">
        <f t="shared" si="13"/>
        <v>0</v>
      </c>
    </row>
    <row r="722" spans="1:3" ht="18" x14ac:dyDescent="0.2">
      <c r="A722" s="18" t="s">
        <v>891</v>
      </c>
      <c r="C722" s="23" t="b">
        <f t="shared" si="13"/>
        <v>0</v>
      </c>
    </row>
    <row r="723" spans="1:3" ht="18" x14ac:dyDescent="0.2">
      <c r="A723" s="18" t="s">
        <v>892</v>
      </c>
      <c r="C723" s="23" t="b">
        <f t="shared" si="13"/>
        <v>0</v>
      </c>
    </row>
    <row r="724" spans="1:3" ht="18" x14ac:dyDescent="0.2">
      <c r="A724" s="18" t="s">
        <v>893</v>
      </c>
      <c r="C724" s="23" t="b">
        <f t="shared" si="13"/>
        <v>0</v>
      </c>
    </row>
    <row r="725" spans="1:3" ht="18" x14ac:dyDescent="0.2">
      <c r="A725" s="18" t="s">
        <v>894</v>
      </c>
      <c r="C725" s="23" t="b">
        <f t="shared" si="13"/>
        <v>0</v>
      </c>
    </row>
    <row r="726" spans="1:3" ht="18" x14ac:dyDescent="0.2">
      <c r="A726" s="18" t="s">
        <v>895</v>
      </c>
      <c r="C726" s="23" t="b">
        <f t="shared" si="13"/>
        <v>0</v>
      </c>
    </row>
    <row r="727" spans="1:3" ht="18" x14ac:dyDescent="0.2">
      <c r="A727" s="18" t="s">
        <v>896</v>
      </c>
      <c r="C727" s="23" t="b">
        <f t="shared" si="13"/>
        <v>0</v>
      </c>
    </row>
    <row r="728" spans="1:3" ht="18" x14ac:dyDescent="0.2">
      <c r="A728" s="18" t="s">
        <v>897</v>
      </c>
      <c r="C728" s="23" t="b">
        <f t="shared" si="13"/>
        <v>0</v>
      </c>
    </row>
    <row r="729" spans="1:3" ht="18" x14ac:dyDescent="0.2">
      <c r="A729" s="18" t="s">
        <v>898</v>
      </c>
      <c r="C729" s="23" t="b">
        <f t="shared" si="13"/>
        <v>0</v>
      </c>
    </row>
    <row r="730" spans="1:3" ht="18" x14ac:dyDescent="0.2">
      <c r="A730" s="18" t="s">
        <v>899</v>
      </c>
      <c r="C730" s="23" t="b">
        <f t="shared" si="13"/>
        <v>0</v>
      </c>
    </row>
    <row r="731" spans="1:3" ht="18" x14ac:dyDescent="0.2">
      <c r="A731" s="18" t="s">
        <v>900</v>
      </c>
      <c r="C731" s="23" t="b">
        <f t="shared" si="13"/>
        <v>0</v>
      </c>
    </row>
    <row r="732" spans="1:3" ht="18" x14ac:dyDescent="0.2">
      <c r="A732" s="18" t="s">
        <v>901</v>
      </c>
      <c r="C732" s="23" t="b">
        <f t="shared" si="13"/>
        <v>0</v>
      </c>
    </row>
    <row r="733" spans="1:3" ht="18" x14ac:dyDescent="0.2">
      <c r="A733" s="18" t="s">
        <v>902</v>
      </c>
      <c r="C733" s="23" t="b">
        <f t="shared" si="13"/>
        <v>0</v>
      </c>
    </row>
    <row r="734" spans="1:3" ht="18" x14ac:dyDescent="0.2">
      <c r="A734" s="18" t="s">
        <v>903</v>
      </c>
      <c r="C734" s="23" t="b">
        <f t="shared" si="13"/>
        <v>0</v>
      </c>
    </row>
    <row r="735" spans="1:3" ht="18" x14ac:dyDescent="0.2">
      <c r="A735" s="18" t="s">
        <v>904</v>
      </c>
      <c r="C735" s="23" t="b">
        <f t="shared" si="13"/>
        <v>0</v>
      </c>
    </row>
    <row r="736" spans="1:3" ht="18" x14ac:dyDescent="0.2">
      <c r="A736" s="18" t="s">
        <v>905</v>
      </c>
      <c r="C736" s="23" t="b">
        <f t="shared" si="13"/>
        <v>0</v>
      </c>
    </row>
    <row r="737" spans="1:3" ht="18" x14ac:dyDescent="0.2">
      <c r="A737" s="18" t="s">
        <v>906</v>
      </c>
      <c r="C737" s="23" t="b">
        <f t="shared" si="13"/>
        <v>0</v>
      </c>
    </row>
    <row r="738" spans="1:3" ht="18" x14ac:dyDescent="0.2">
      <c r="A738" s="18" t="s">
        <v>907</v>
      </c>
      <c r="C738" s="23" t="b">
        <f t="shared" si="13"/>
        <v>0</v>
      </c>
    </row>
    <row r="739" spans="1:3" ht="18" x14ac:dyDescent="0.2">
      <c r="A739" s="18" t="s">
        <v>908</v>
      </c>
      <c r="C739" s="23" t="b">
        <f t="shared" si="13"/>
        <v>0</v>
      </c>
    </row>
    <row r="740" spans="1:3" ht="18" x14ac:dyDescent="0.2">
      <c r="A740" s="18" t="s">
        <v>909</v>
      </c>
      <c r="C740" s="23" t="b">
        <f t="shared" si="13"/>
        <v>0</v>
      </c>
    </row>
    <row r="741" spans="1:3" ht="18" x14ac:dyDescent="0.2">
      <c r="A741" s="18" t="s">
        <v>910</v>
      </c>
      <c r="C741" s="23" t="b">
        <f t="shared" si="13"/>
        <v>0</v>
      </c>
    </row>
    <row r="742" spans="1:3" ht="18" x14ac:dyDescent="0.2">
      <c r="A742" s="18" t="s">
        <v>911</v>
      </c>
      <c r="C742" s="23" t="b">
        <f t="shared" si="13"/>
        <v>0</v>
      </c>
    </row>
    <row r="743" spans="1:3" ht="18" x14ac:dyDescent="0.2">
      <c r="A743" s="18" t="s">
        <v>912</v>
      </c>
      <c r="C743" s="23" t="b">
        <f t="shared" si="13"/>
        <v>0</v>
      </c>
    </row>
    <row r="744" spans="1:3" ht="18" x14ac:dyDescent="0.2">
      <c r="A744" s="18" t="s">
        <v>913</v>
      </c>
      <c r="C744" s="23" t="b">
        <f t="shared" si="13"/>
        <v>0</v>
      </c>
    </row>
    <row r="745" spans="1:3" ht="18" x14ac:dyDescent="0.2">
      <c r="A745" s="18" t="s">
        <v>914</v>
      </c>
      <c r="C745" s="23" t="b">
        <f t="shared" si="13"/>
        <v>0</v>
      </c>
    </row>
    <row r="746" spans="1:3" ht="18" x14ac:dyDescent="0.2">
      <c r="A746" s="18" t="s">
        <v>915</v>
      </c>
      <c r="C746" s="23" t="b">
        <f t="shared" si="13"/>
        <v>0</v>
      </c>
    </row>
    <row r="747" spans="1:3" ht="18" x14ac:dyDescent="0.2">
      <c r="A747" s="18" t="s">
        <v>916</v>
      </c>
      <c r="C747" s="23" t="b">
        <f t="shared" si="13"/>
        <v>0</v>
      </c>
    </row>
    <row r="748" spans="1:3" ht="18" x14ac:dyDescent="0.2">
      <c r="A748" s="18" t="s">
        <v>917</v>
      </c>
      <c r="C748" s="23" t="b">
        <f t="shared" si="13"/>
        <v>0</v>
      </c>
    </row>
    <row r="749" spans="1:3" ht="18" x14ac:dyDescent="0.2">
      <c r="A749" s="18" t="s">
        <v>918</v>
      </c>
      <c r="C749" s="23" t="b">
        <f t="shared" si="13"/>
        <v>0</v>
      </c>
    </row>
    <row r="750" spans="1:3" ht="18" x14ac:dyDescent="0.2">
      <c r="A750" s="18" t="s">
        <v>919</v>
      </c>
      <c r="C750" s="23" t="b">
        <f t="shared" si="13"/>
        <v>0</v>
      </c>
    </row>
    <row r="751" spans="1:3" ht="18" x14ac:dyDescent="0.2">
      <c r="A751" s="18" t="s">
        <v>920</v>
      </c>
      <c r="C751" s="23" t="b">
        <f t="shared" si="13"/>
        <v>0</v>
      </c>
    </row>
    <row r="752" spans="1:3" ht="18" x14ac:dyDescent="0.2">
      <c r="A752" s="18" t="s">
        <v>921</v>
      </c>
      <c r="C752" s="23" t="b">
        <f t="shared" si="13"/>
        <v>0</v>
      </c>
    </row>
    <row r="753" spans="1:3" ht="18" x14ac:dyDescent="0.2">
      <c r="A753" s="18" t="s">
        <v>922</v>
      </c>
      <c r="C753" s="23" t="b">
        <f t="shared" si="13"/>
        <v>0</v>
      </c>
    </row>
    <row r="754" spans="1:3" ht="18" x14ac:dyDescent="0.2">
      <c r="A754" s="18" t="s">
        <v>923</v>
      </c>
      <c r="C754" s="23" t="b">
        <f t="shared" si="13"/>
        <v>0</v>
      </c>
    </row>
    <row r="755" spans="1:3" ht="18" x14ac:dyDescent="0.2">
      <c r="A755" s="18" t="s">
        <v>924</v>
      </c>
      <c r="C755" s="23" t="b">
        <f t="shared" si="13"/>
        <v>0</v>
      </c>
    </row>
    <row r="756" spans="1:3" ht="18" x14ac:dyDescent="0.2">
      <c r="A756" s="18" t="s">
        <v>925</v>
      </c>
      <c r="C756" s="23" t="b">
        <f t="shared" si="13"/>
        <v>1</v>
      </c>
    </row>
    <row r="757" spans="1:3" ht="18" x14ac:dyDescent="0.2">
      <c r="A757" s="18" t="s">
        <v>926</v>
      </c>
      <c r="C757" s="23" t="b">
        <f t="shared" si="13"/>
        <v>0</v>
      </c>
    </row>
    <row r="758" spans="1:3" ht="18" x14ac:dyDescent="0.2">
      <c r="A758" s="18" t="s">
        <v>927</v>
      </c>
      <c r="C758" s="23" t="b">
        <f t="shared" si="13"/>
        <v>0</v>
      </c>
    </row>
    <row r="759" spans="1:3" ht="18" x14ac:dyDescent="0.2">
      <c r="A759" s="18" t="s">
        <v>928</v>
      </c>
      <c r="C759" s="23" t="b">
        <f t="shared" si="13"/>
        <v>0</v>
      </c>
    </row>
    <row r="760" spans="1:3" ht="18" x14ac:dyDescent="0.2">
      <c r="A760" s="18" t="s">
        <v>929</v>
      </c>
      <c r="C760" s="23" t="b">
        <f t="shared" si="13"/>
        <v>0</v>
      </c>
    </row>
    <row r="761" spans="1:3" ht="18" x14ac:dyDescent="0.2">
      <c r="A761" s="18" t="s">
        <v>930</v>
      </c>
      <c r="C761" s="23" t="b">
        <f t="shared" si="13"/>
        <v>0</v>
      </c>
    </row>
    <row r="762" spans="1:3" ht="18" x14ac:dyDescent="0.2">
      <c r="A762" s="18" t="s">
        <v>931</v>
      </c>
      <c r="C762" s="23" t="b">
        <f t="shared" si="13"/>
        <v>0</v>
      </c>
    </row>
    <row r="763" spans="1:3" ht="18" x14ac:dyDescent="0.2">
      <c r="A763" s="18" t="s">
        <v>932</v>
      </c>
      <c r="C763" s="23" t="b">
        <f t="shared" si="13"/>
        <v>0</v>
      </c>
    </row>
    <row r="764" spans="1:3" ht="18" x14ac:dyDescent="0.2">
      <c r="A764" s="18" t="s">
        <v>933</v>
      </c>
      <c r="C764" s="23" t="b">
        <f t="shared" si="13"/>
        <v>0</v>
      </c>
    </row>
    <row r="765" spans="1:3" ht="18" x14ac:dyDescent="0.2">
      <c r="A765" s="18" t="s">
        <v>934</v>
      </c>
      <c r="C765" s="23" t="b">
        <f t="shared" si="13"/>
        <v>0</v>
      </c>
    </row>
    <row r="766" spans="1:3" ht="18" x14ac:dyDescent="0.2">
      <c r="A766" s="18" t="s">
        <v>935</v>
      </c>
      <c r="C766" s="23" t="b">
        <f t="shared" si="13"/>
        <v>0</v>
      </c>
    </row>
    <row r="767" spans="1:3" ht="18" x14ac:dyDescent="0.2">
      <c r="A767" s="18" t="s">
        <v>936</v>
      </c>
      <c r="C767" s="23" t="b">
        <f t="shared" si="13"/>
        <v>0</v>
      </c>
    </row>
    <row r="768" spans="1:3" ht="18" x14ac:dyDescent="0.2">
      <c r="A768" s="18" t="s">
        <v>937</v>
      </c>
      <c r="C768" s="23" t="b">
        <f t="shared" si="13"/>
        <v>0</v>
      </c>
    </row>
    <row r="769" spans="1:3" ht="18" x14ac:dyDescent="0.2">
      <c r="A769" s="18" t="s">
        <v>938</v>
      </c>
      <c r="C769" s="23" t="b">
        <f t="shared" si="13"/>
        <v>1</v>
      </c>
    </row>
    <row r="770" spans="1:3" ht="18" x14ac:dyDescent="0.2">
      <c r="A770" s="18" t="s">
        <v>939</v>
      </c>
      <c r="C770" s="23" t="b">
        <f t="shared" si="13"/>
        <v>0</v>
      </c>
    </row>
    <row r="771" spans="1:3" ht="18" x14ac:dyDescent="0.2">
      <c r="A771" s="18" t="s">
        <v>940</v>
      </c>
      <c r="C771" s="23" t="b">
        <f t="shared" ref="C771:C834" si="14">NOT(ISERROR(MATCH(A771,$B$2:$B$1001,0)))</f>
        <v>0</v>
      </c>
    </row>
    <row r="772" spans="1:3" ht="18" x14ac:dyDescent="0.2">
      <c r="A772" s="18" t="s">
        <v>941</v>
      </c>
      <c r="C772" s="23" t="b">
        <f t="shared" si="14"/>
        <v>0</v>
      </c>
    </row>
    <row r="773" spans="1:3" ht="18" x14ac:dyDescent="0.2">
      <c r="A773" s="18" t="s">
        <v>942</v>
      </c>
      <c r="C773" s="23" t="b">
        <f t="shared" si="14"/>
        <v>0</v>
      </c>
    </row>
    <row r="774" spans="1:3" ht="18" x14ac:dyDescent="0.2">
      <c r="A774" s="18" t="s">
        <v>943</v>
      </c>
      <c r="C774" s="23" t="b">
        <f t="shared" si="14"/>
        <v>0</v>
      </c>
    </row>
    <row r="775" spans="1:3" ht="18" x14ac:dyDescent="0.2">
      <c r="A775" s="18" t="s">
        <v>944</v>
      </c>
      <c r="C775" s="23" t="b">
        <f t="shared" si="14"/>
        <v>0</v>
      </c>
    </row>
    <row r="776" spans="1:3" ht="18" x14ac:dyDescent="0.2">
      <c r="A776" s="18" t="s">
        <v>945</v>
      </c>
      <c r="C776" s="23" t="b">
        <f t="shared" si="14"/>
        <v>0</v>
      </c>
    </row>
    <row r="777" spans="1:3" ht="18" x14ac:dyDescent="0.2">
      <c r="A777" s="18" t="s">
        <v>946</v>
      </c>
      <c r="C777" s="23" t="b">
        <f t="shared" si="14"/>
        <v>0</v>
      </c>
    </row>
    <row r="778" spans="1:3" ht="18" x14ac:dyDescent="0.2">
      <c r="A778" s="18" t="s">
        <v>947</v>
      </c>
      <c r="C778" s="23" t="b">
        <f t="shared" si="14"/>
        <v>0</v>
      </c>
    </row>
    <row r="779" spans="1:3" ht="18" x14ac:dyDescent="0.2">
      <c r="A779" s="18" t="s">
        <v>948</v>
      </c>
      <c r="C779" s="23" t="b">
        <f t="shared" si="14"/>
        <v>0</v>
      </c>
    </row>
    <row r="780" spans="1:3" ht="18" x14ac:dyDescent="0.2">
      <c r="A780" s="18" t="s">
        <v>949</v>
      </c>
      <c r="C780" s="23" t="b">
        <f t="shared" si="14"/>
        <v>1</v>
      </c>
    </row>
    <row r="781" spans="1:3" ht="18" x14ac:dyDescent="0.2">
      <c r="A781" s="18" t="s">
        <v>950</v>
      </c>
      <c r="C781" s="23" t="b">
        <f t="shared" si="14"/>
        <v>0</v>
      </c>
    </row>
    <row r="782" spans="1:3" ht="18" x14ac:dyDescent="0.2">
      <c r="A782" s="18" t="s">
        <v>951</v>
      </c>
      <c r="C782" s="23" t="b">
        <f t="shared" si="14"/>
        <v>0</v>
      </c>
    </row>
    <row r="783" spans="1:3" ht="18" x14ac:dyDescent="0.2">
      <c r="A783" s="18" t="s">
        <v>952</v>
      </c>
      <c r="C783" s="23" t="b">
        <f t="shared" si="14"/>
        <v>0</v>
      </c>
    </row>
    <row r="784" spans="1:3" ht="18" x14ac:dyDescent="0.2">
      <c r="A784" s="18" t="s">
        <v>953</v>
      </c>
      <c r="C784" s="23" t="b">
        <f t="shared" si="14"/>
        <v>0</v>
      </c>
    </row>
    <row r="785" spans="1:3" ht="18" x14ac:dyDescent="0.2">
      <c r="A785" s="18" t="s">
        <v>954</v>
      </c>
      <c r="C785" s="23" t="b">
        <f t="shared" si="14"/>
        <v>0</v>
      </c>
    </row>
    <row r="786" spans="1:3" ht="18" x14ac:dyDescent="0.2">
      <c r="A786" s="18" t="s">
        <v>955</v>
      </c>
      <c r="C786" s="23" t="b">
        <f t="shared" si="14"/>
        <v>0</v>
      </c>
    </row>
    <row r="787" spans="1:3" ht="18" x14ac:dyDescent="0.2">
      <c r="A787" s="18" t="s">
        <v>956</v>
      </c>
      <c r="C787" s="23" t="b">
        <f t="shared" si="14"/>
        <v>0</v>
      </c>
    </row>
    <row r="788" spans="1:3" ht="18" x14ac:dyDescent="0.2">
      <c r="A788" s="18" t="s">
        <v>957</v>
      </c>
      <c r="C788" s="23" t="b">
        <f t="shared" si="14"/>
        <v>0</v>
      </c>
    </row>
    <row r="789" spans="1:3" ht="18" x14ac:dyDescent="0.2">
      <c r="A789" s="18" t="s">
        <v>958</v>
      </c>
      <c r="C789" s="23" t="b">
        <f t="shared" si="14"/>
        <v>0</v>
      </c>
    </row>
    <row r="790" spans="1:3" ht="18" x14ac:dyDescent="0.2">
      <c r="A790" s="18" t="s">
        <v>959</v>
      </c>
      <c r="C790" s="23" t="b">
        <f t="shared" si="14"/>
        <v>0</v>
      </c>
    </row>
    <row r="791" spans="1:3" ht="18" x14ac:dyDescent="0.2">
      <c r="A791" s="18" t="s">
        <v>960</v>
      </c>
      <c r="C791" s="23" t="b">
        <f t="shared" si="14"/>
        <v>0</v>
      </c>
    </row>
    <row r="792" spans="1:3" ht="18" x14ac:dyDescent="0.2">
      <c r="A792" s="18" t="s">
        <v>961</v>
      </c>
      <c r="C792" s="23" t="b">
        <f t="shared" si="14"/>
        <v>0</v>
      </c>
    </row>
    <row r="793" spans="1:3" ht="18" x14ac:dyDescent="0.2">
      <c r="A793" s="18" t="s">
        <v>962</v>
      </c>
      <c r="C793" s="23" t="b">
        <f t="shared" si="14"/>
        <v>0</v>
      </c>
    </row>
    <row r="794" spans="1:3" ht="18" x14ac:dyDescent="0.2">
      <c r="A794" s="18" t="s">
        <v>963</v>
      </c>
      <c r="C794" s="23" t="b">
        <f t="shared" si="14"/>
        <v>0</v>
      </c>
    </row>
    <row r="795" spans="1:3" ht="18" x14ac:dyDescent="0.2">
      <c r="A795" s="18" t="s">
        <v>964</v>
      </c>
      <c r="C795" s="23" t="b">
        <f t="shared" si="14"/>
        <v>0</v>
      </c>
    </row>
    <row r="796" spans="1:3" ht="18" x14ac:dyDescent="0.2">
      <c r="A796" s="18" t="s">
        <v>965</v>
      </c>
      <c r="C796" s="23" t="b">
        <f t="shared" si="14"/>
        <v>0</v>
      </c>
    </row>
    <row r="797" spans="1:3" ht="18" x14ac:dyDescent="0.2">
      <c r="A797" s="18" t="s">
        <v>966</v>
      </c>
      <c r="C797" s="23" t="b">
        <f t="shared" si="14"/>
        <v>0</v>
      </c>
    </row>
    <row r="798" spans="1:3" ht="18" x14ac:dyDescent="0.2">
      <c r="A798" s="18" t="s">
        <v>967</v>
      </c>
      <c r="C798" s="23" t="b">
        <f t="shared" si="14"/>
        <v>0</v>
      </c>
    </row>
    <row r="799" spans="1:3" ht="18" x14ac:dyDescent="0.2">
      <c r="A799" s="18" t="s">
        <v>968</v>
      </c>
      <c r="C799" s="23" t="b">
        <f t="shared" si="14"/>
        <v>0</v>
      </c>
    </row>
    <row r="800" spans="1:3" ht="18" x14ac:dyDescent="0.2">
      <c r="A800" s="18" t="s">
        <v>969</v>
      </c>
      <c r="C800" s="23" t="b">
        <f t="shared" si="14"/>
        <v>0</v>
      </c>
    </row>
    <row r="801" spans="1:3" ht="18" x14ac:dyDescent="0.2">
      <c r="A801" s="18" t="s">
        <v>970</v>
      </c>
      <c r="C801" s="23" t="b">
        <f t="shared" si="14"/>
        <v>0</v>
      </c>
    </row>
    <row r="802" spans="1:3" ht="18" x14ac:dyDescent="0.2">
      <c r="A802" s="18" t="s">
        <v>971</v>
      </c>
      <c r="C802" s="23" t="b">
        <f t="shared" si="14"/>
        <v>0</v>
      </c>
    </row>
    <row r="803" spans="1:3" ht="18" x14ac:dyDescent="0.2">
      <c r="A803" s="18" t="s">
        <v>972</v>
      </c>
      <c r="C803" s="23" t="b">
        <f t="shared" si="14"/>
        <v>0</v>
      </c>
    </row>
    <row r="804" spans="1:3" ht="18" x14ac:dyDescent="0.2">
      <c r="A804" s="18" t="s">
        <v>973</v>
      </c>
      <c r="C804" s="23" t="b">
        <f t="shared" si="14"/>
        <v>0</v>
      </c>
    </row>
    <row r="805" spans="1:3" ht="18" x14ac:dyDescent="0.2">
      <c r="A805" s="18" t="s">
        <v>974</v>
      </c>
      <c r="C805" s="23" t="b">
        <f t="shared" si="14"/>
        <v>0</v>
      </c>
    </row>
    <row r="806" spans="1:3" ht="18" x14ac:dyDescent="0.2">
      <c r="A806" s="18" t="s">
        <v>975</v>
      </c>
      <c r="C806" s="23" t="b">
        <f t="shared" si="14"/>
        <v>0</v>
      </c>
    </row>
    <row r="807" spans="1:3" ht="18" x14ac:dyDescent="0.2">
      <c r="A807" s="18" t="s">
        <v>976</v>
      </c>
      <c r="C807" s="23" t="b">
        <f t="shared" si="14"/>
        <v>0</v>
      </c>
    </row>
    <row r="808" spans="1:3" ht="18" x14ac:dyDescent="0.2">
      <c r="A808" s="18" t="s">
        <v>977</v>
      </c>
      <c r="C808" s="23" t="b">
        <f t="shared" si="14"/>
        <v>0</v>
      </c>
    </row>
    <row r="809" spans="1:3" ht="18" x14ac:dyDescent="0.2">
      <c r="A809" s="18" t="s">
        <v>978</v>
      </c>
      <c r="C809" s="23" t="b">
        <f t="shared" si="14"/>
        <v>0</v>
      </c>
    </row>
    <row r="810" spans="1:3" ht="18" x14ac:dyDescent="0.2">
      <c r="A810" s="18" t="s">
        <v>979</v>
      </c>
      <c r="C810" s="23" t="b">
        <f t="shared" si="14"/>
        <v>0</v>
      </c>
    </row>
    <row r="811" spans="1:3" ht="18" x14ac:dyDescent="0.2">
      <c r="A811" s="18" t="s">
        <v>980</v>
      </c>
      <c r="C811" s="23" t="b">
        <f t="shared" si="14"/>
        <v>0</v>
      </c>
    </row>
    <row r="812" spans="1:3" ht="18" x14ac:dyDescent="0.2">
      <c r="A812" s="18" t="s">
        <v>981</v>
      </c>
      <c r="C812" s="23" t="b">
        <f t="shared" si="14"/>
        <v>0</v>
      </c>
    </row>
    <row r="813" spans="1:3" ht="18" x14ac:dyDescent="0.2">
      <c r="A813" s="18" t="s">
        <v>982</v>
      </c>
      <c r="C813" s="23" t="b">
        <f t="shared" si="14"/>
        <v>0</v>
      </c>
    </row>
    <row r="814" spans="1:3" ht="18" x14ac:dyDescent="0.2">
      <c r="A814" s="18" t="s">
        <v>983</v>
      </c>
      <c r="C814" s="23" t="b">
        <f t="shared" si="14"/>
        <v>0</v>
      </c>
    </row>
    <row r="815" spans="1:3" ht="18" x14ac:dyDescent="0.2">
      <c r="A815" s="18" t="s">
        <v>984</v>
      </c>
      <c r="C815" s="23" t="b">
        <f t="shared" si="14"/>
        <v>0</v>
      </c>
    </row>
    <row r="816" spans="1:3" ht="18" x14ac:dyDescent="0.2">
      <c r="A816" s="18" t="s">
        <v>985</v>
      </c>
      <c r="C816" s="23" t="b">
        <f t="shared" si="14"/>
        <v>0</v>
      </c>
    </row>
    <row r="817" spans="1:3" ht="18" x14ac:dyDescent="0.2">
      <c r="A817" s="18" t="s">
        <v>986</v>
      </c>
      <c r="C817" s="23" t="b">
        <f t="shared" si="14"/>
        <v>0</v>
      </c>
    </row>
    <row r="818" spans="1:3" ht="18" x14ac:dyDescent="0.2">
      <c r="A818" s="18" t="s">
        <v>987</v>
      </c>
      <c r="C818" s="23" t="b">
        <f t="shared" si="14"/>
        <v>0</v>
      </c>
    </row>
    <row r="819" spans="1:3" ht="18" x14ac:dyDescent="0.2">
      <c r="A819" s="18" t="s">
        <v>988</v>
      </c>
      <c r="C819" s="23" t="b">
        <f t="shared" si="14"/>
        <v>0</v>
      </c>
    </row>
    <row r="820" spans="1:3" ht="18" x14ac:dyDescent="0.2">
      <c r="A820" s="18" t="s">
        <v>989</v>
      </c>
      <c r="C820" s="23" t="b">
        <f t="shared" si="14"/>
        <v>1</v>
      </c>
    </row>
    <row r="821" spans="1:3" ht="18" x14ac:dyDescent="0.2">
      <c r="A821" s="18" t="s">
        <v>990</v>
      </c>
      <c r="C821" s="23" t="b">
        <f t="shared" si="14"/>
        <v>0</v>
      </c>
    </row>
    <row r="822" spans="1:3" ht="18" x14ac:dyDescent="0.2">
      <c r="A822" s="18" t="s">
        <v>991</v>
      </c>
      <c r="C822" s="23" t="b">
        <f t="shared" si="14"/>
        <v>0</v>
      </c>
    </row>
    <row r="823" spans="1:3" ht="18" x14ac:dyDescent="0.2">
      <c r="A823" s="18" t="s">
        <v>992</v>
      </c>
      <c r="C823" s="23" t="b">
        <f t="shared" si="14"/>
        <v>0</v>
      </c>
    </row>
    <row r="824" spans="1:3" ht="18" x14ac:dyDescent="0.2">
      <c r="A824" s="18" t="s">
        <v>993</v>
      </c>
      <c r="C824" s="23" t="b">
        <f t="shared" si="14"/>
        <v>0</v>
      </c>
    </row>
    <row r="825" spans="1:3" ht="18" x14ac:dyDescent="0.2">
      <c r="A825" s="18" t="s">
        <v>994</v>
      </c>
      <c r="C825" s="23" t="b">
        <f t="shared" si="14"/>
        <v>0</v>
      </c>
    </row>
    <row r="826" spans="1:3" ht="18" x14ac:dyDescent="0.2">
      <c r="A826" s="18" t="s">
        <v>995</v>
      </c>
      <c r="C826" s="23" t="b">
        <f t="shared" si="14"/>
        <v>0</v>
      </c>
    </row>
    <row r="827" spans="1:3" ht="18" x14ac:dyDescent="0.2">
      <c r="A827" s="18" t="s">
        <v>996</v>
      </c>
      <c r="C827" s="23" t="b">
        <f t="shared" si="14"/>
        <v>0</v>
      </c>
    </row>
    <row r="828" spans="1:3" ht="18" x14ac:dyDescent="0.2">
      <c r="A828" s="18" t="s">
        <v>997</v>
      </c>
      <c r="C828" s="23" t="b">
        <f t="shared" si="14"/>
        <v>0</v>
      </c>
    </row>
    <row r="829" spans="1:3" ht="18" x14ac:dyDescent="0.2">
      <c r="A829" s="18" t="s">
        <v>998</v>
      </c>
      <c r="C829" s="23" t="b">
        <f t="shared" si="14"/>
        <v>0</v>
      </c>
    </row>
    <row r="830" spans="1:3" ht="18" x14ac:dyDescent="0.2">
      <c r="A830" s="18" t="s">
        <v>999</v>
      </c>
      <c r="C830" s="23" t="b">
        <f t="shared" si="14"/>
        <v>0</v>
      </c>
    </row>
    <row r="831" spans="1:3" ht="18" x14ac:dyDescent="0.2">
      <c r="A831" s="18" t="s">
        <v>1000</v>
      </c>
      <c r="C831" s="23" t="b">
        <f t="shared" si="14"/>
        <v>0</v>
      </c>
    </row>
    <row r="832" spans="1:3" ht="18" x14ac:dyDescent="0.2">
      <c r="A832" s="18" t="s">
        <v>1001</v>
      </c>
      <c r="C832" s="23" t="b">
        <f t="shared" si="14"/>
        <v>0</v>
      </c>
    </row>
    <row r="833" spans="1:3" ht="18" x14ac:dyDescent="0.2">
      <c r="A833" s="18" t="s">
        <v>1002</v>
      </c>
      <c r="C833" s="23" t="b">
        <f t="shared" si="14"/>
        <v>0</v>
      </c>
    </row>
    <row r="834" spans="1:3" ht="18" x14ac:dyDescent="0.2">
      <c r="A834" s="18" t="s">
        <v>1003</v>
      </c>
      <c r="C834" s="23" t="b">
        <f t="shared" si="14"/>
        <v>0</v>
      </c>
    </row>
    <row r="835" spans="1:3" ht="18" x14ac:dyDescent="0.2">
      <c r="A835" s="18" t="s">
        <v>1004</v>
      </c>
      <c r="C835" s="23" t="b">
        <f t="shared" ref="C835:C898" si="15">NOT(ISERROR(MATCH(A835,$B$2:$B$1001,0)))</f>
        <v>0</v>
      </c>
    </row>
    <row r="836" spans="1:3" ht="18" x14ac:dyDescent="0.2">
      <c r="A836" s="18" t="s">
        <v>1005</v>
      </c>
      <c r="C836" s="23" t="b">
        <f t="shared" si="15"/>
        <v>0</v>
      </c>
    </row>
    <row r="837" spans="1:3" ht="18" x14ac:dyDescent="0.2">
      <c r="A837" s="18" t="s">
        <v>1006</v>
      </c>
      <c r="C837" s="23" t="b">
        <f t="shared" si="15"/>
        <v>0</v>
      </c>
    </row>
    <row r="838" spans="1:3" ht="18" x14ac:dyDescent="0.2">
      <c r="A838" s="18" t="s">
        <v>1007</v>
      </c>
      <c r="C838" s="23" t="b">
        <f t="shared" si="15"/>
        <v>0</v>
      </c>
    </row>
    <row r="839" spans="1:3" ht="18" x14ac:dyDescent="0.2">
      <c r="A839" s="18" t="s">
        <v>1008</v>
      </c>
      <c r="C839" s="23" t="b">
        <f t="shared" si="15"/>
        <v>0</v>
      </c>
    </row>
    <row r="840" spans="1:3" ht="18" x14ac:dyDescent="0.2">
      <c r="A840" s="18" t="s">
        <v>1009</v>
      </c>
      <c r="C840" s="23" t="b">
        <f t="shared" si="15"/>
        <v>0</v>
      </c>
    </row>
    <row r="841" spans="1:3" ht="18" x14ac:dyDescent="0.2">
      <c r="A841" s="18" t="s">
        <v>1010</v>
      </c>
      <c r="C841" s="23" t="b">
        <f t="shared" si="15"/>
        <v>0</v>
      </c>
    </row>
    <row r="842" spans="1:3" ht="18" x14ac:dyDescent="0.2">
      <c r="A842" s="18" t="s">
        <v>1011</v>
      </c>
      <c r="C842" s="23" t="b">
        <f t="shared" si="15"/>
        <v>0</v>
      </c>
    </row>
    <row r="843" spans="1:3" ht="18" x14ac:dyDescent="0.2">
      <c r="A843" s="18" t="s">
        <v>1012</v>
      </c>
      <c r="C843" s="23" t="b">
        <f t="shared" si="15"/>
        <v>0</v>
      </c>
    </row>
    <row r="844" spans="1:3" ht="18" x14ac:dyDescent="0.2">
      <c r="A844" s="18" t="s">
        <v>1013</v>
      </c>
      <c r="C844" s="23" t="b">
        <f t="shared" si="15"/>
        <v>0</v>
      </c>
    </row>
    <row r="845" spans="1:3" ht="18" x14ac:dyDescent="0.2">
      <c r="A845" s="18" t="s">
        <v>1014</v>
      </c>
      <c r="C845" s="23" t="b">
        <f t="shared" si="15"/>
        <v>0</v>
      </c>
    </row>
    <row r="846" spans="1:3" ht="18" x14ac:dyDescent="0.2">
      <c r="A846" s="18" t="s">
        <v>1015</v>
      </c>
      <c r="C846" s="23" t="b">
        <f t="shared" si="15"/>
        <v>0</v>
      </c>
    </row>
    <row r="847" spans="1:3" ht="18" x14ac:dyDescent="0.2">
      <c r="A847" s="18" t="s">
        <v>1016</v>
      </c>
      <c r="C847" s="23" t="b">
        <f t="shared" si="15"/>
        <v>0</v>
      </c>
    </row>
    <row r="848" spans="1:3" ht="18" x14ac:dyDescent="0.2">
      <c r="A848" s="18" t="s">
        <v>1017</v>
      </c>
      <c r="C848" s="23" t="b">
        <f t="shared" si="15"/>
        <v>0</v>
      </c>
    </row>
    <row r="849" spans="1:3" ht="18" x14ac:dyDescent="0.2">
      <c r="A849" s="18" t="s">
        <v>1018</v>
      </c>
      <c r="C849" s="23" t="b">
        <f t="shared" si="15"/>
        <v>0</v>
      </c>
    </row>
    <row r="850" spans="1:3" ht="18" x14ac:dyDescent="0.2">
      <c r="A850" s="18" t="s">
        <v>1019</v>
      </c>
      <c r="C850" s="23" t="b">
        <f t="shared" si="15"/>
        <v>0</v>
      </c>
    </row>
    <row r="851" spans="1:3" ht="18" x14ac:dyDescent="0.2">
      <c r="A851" s="18" t="s">
        <v>1020</v>
      </c>
      <c r="C851" s="23" t="b">
        <f t="shared" si="15"/>
        <v>0</v>
      </c>
    </row>
    <row r="852" spans="1:3" ht="18" x14ac:dyDescent="0.2">
      <c r="A852" s="18" t="s">
        <v>1021</v>
      </c>
      <c r="C852" s="23" t="b">
        <f t="shared" si="15"/>
        <v>0</v>
      </c>
    </row>
    <row r="853" spans="1:3" ht="18" x14ac:dyDescent="0.2">
      <c r="A853" s="18" t="s">
        <v>1022</v>
      </c>
      <c r="C853" s="23" t="b">
        <f t="shared" si="15"/>
        <v>0</v>
      </c>
    </row>
    <row r="854" spans="1:3" ht="18" x14ac:dyDescent="0.2">
      <c r="A854" s="18" t="s">
        <v>1023</v>
      </c>
      <c r="C854" s="23" t="b">
        <f t="shared" si="15"/>
        <v>0</v>
      </c>
    </row>
    <row r="855" spans="1:3" ht="18" x14ac:dyDescent="0.2">
      <c r="A855" s="18" t="s">
        <v>1024</v>
      </c>
      <c r="C855" s="23" t="b">
        <f t="shared" si="15"/>
        <v>0</v>
      </c>
    </row>
    <row r="856" spans="1:3" ht="18" x14ac:dyDescent="0.2">
      <c r="A856" s="18" t="s">
        <v>1025</v>
      </c>
      <c r="C856" s="23" t="b">
        <f t="shared" si="15"/>
        <v>0</v>
      </c>
    </row>
    <row r="857" spans="1:3" ht="18" x14ac:dyDescent="0.2">
      <c r="A857" s="18" t="s">
        <v>1026</v>
      </c>
      <c r="C857" s="23" t="b">
        <f t="shared" si="15"/>
        <v>0</v>
      </c>
    </row>
    <row r="858" spans="1:3" ht="18" x14ac:dyDescent="0.2">
      <c r="A858" s="18" t="s">
        <v>1027</v>
      </c>
      <c r="C858" s="23" t="b">
        <f t="shared" si="15"/>
        <v>0</v>
      </c>
    </row>
    <row r="859" spans="1:3" ht="18" x14ac:dyDescent="0.2">
      <c r="A859" s="18" t="s">
        <v>1028</v>
      </c>
      <c r="C859" s="23" t="b">
        <f t="shared" si="15"/>
        <v>0</v>
      </c>
    </row>
    <row r="860" spans="1:3" ht="18" x14ac:dyDescent="0.2">
      <c r="A860" s="18" t="s">
        <v>1029</v>
      </c>
      <c r="C860" s="23" t="b">
        <f t="shared" si="15"/>
        <v>0</v>
      </c>
    </row>
    <row r="861" spans="1:3" ht="18" x14ac:dyDescent="0.2">
      <c r="A861" s="18" t="s">
        <v>1030</v>
      </c>
      <c r="C861" s="23" t="b">
        <f t="shared" si="15"/>
        <v>0</v>
      </c>
    </row>
    <row r="862" spans="1:3" ht="18" x14ac:dyDescent="0.2">
      <c r="A862" s="18" t="s">
        <v>1031</v>
      </c>
      <c r="C862" s="23" t="b">
        <f t="shared" si="15"/>
        <v>0</v>
      </c>
    </row>
    <row r="863" spans="1:3" ht="18" x14ac:dyDescent="0.2">
      <c r="A863" s="18" t="s">
        <v>1032</v>
      </c>
      <c r="C863" s="23" t="b">
        <f t="shared" si="15"/>
        <v>0</v>
      </c>
    </row>
    <row r="864" spans="1:3" ht="18" x14ac:dyDescent="0.2">
      <c r="A864" s="18" t="s">
        <v>1033</v>
      </c>
      <c r="C864" s="23" t="b">
        <f t="shared" si="15"/>
        <v>0</v>
      </c>
    </row>
    <row r="865" spans="1:3" ht="18" x14ac:dyDescent="0.2">
      <c r="A865" s="18" t="s">
        <v>1034</v>
      </c>
      <c r="C865" s="23" t="b">
        <f t="shared" si="15"/>
        <v>0</v>
      </c>
    </row>
    <row r="866" spans="1:3" ht="18" x14ac:dyDescent="0.2">
      <c r="A866" s="18" t="s">
        <v>1035</v>
      </c>
      <c r="C866" s="23" t="b">
        <f t="shared" si="15"/>
        <v>0</v>
      </c>
    </row>
    <row r="867" spans="1:3" ht="18" x14ac:dyDescent="0.2">
      <c r="A867" s="18" t="s">
        <v>1036</v>
      </c>
      <c r="C867" s="23" t="b">
        <f t="shared" si="15"/>
        <v>0</v>
      </c>
    </row>
    <row r="868" spans="1:3" ht="18" x14ac:dyDescent="0.2">
      <c r="A868" s="18" t="s">
        <v>1037</v>
      </c>
      <c r="C868" s="23" t="b">
        <f t="shared" si="15"/>
        <v>0</v>
      </c>
    </row>
    <row r="869" spans="1:3" ht="18" x14ac:dyDescent="0.2">
      <c r="A869" s="18" t="s">
        <v>98</v>
      </c>
      <c r="C869" s="23" t="b">
        <f t="shared" si="15"/>
        <v>1</v>
      </c>
    </row>
    <row r="870" spans="1:3" ht="18" x14ac:dyDescent="0.2">
      <c r="A870" s="18" t="s">
        <v>1038</v>
      </c>
      <c r="C870" s="23" t="b">
        <f t="shared" si="15"/>
        <v>0</v>
      </c>
    </row>
    <row r="871" spans="1:3" ht="18" x14ac:dyDescent="0.2">
      <c r="A871" s="18" t="s">
        <v>1039</v>
      </c>
      <c r="C871" s="23" t="b">
        <f t="shared" si="15"/>
        <v>0</v>
      </c>
    </row>
    <row r="872" spans="1:3" ht="18" x14ac:dyDescent="0.2">
      <c r="A872" s="18" t="s">
        <v>1040</v>
      </c>
      <c r="C872" s="23" t="b">
        <f t="shared" si="15"/>
        <v>0</v>
      </c>
    </row>
    <row r="873" spans="1:3" ht="18" x14ac:dyDescent="0.2">
      <c r="A873" s="18" t="s">
        <v>1041</v>
      </c>
      <c r="C873" s="23" t="b">
        <f t="shared" si="15"/>
        <v>0</v>
      </c>
    </row>
    <row r="874" spans="1:3" ht="18" x14ac:dyDescent="0.2">
      <c r="A874" s="18" t="s">
        <v>1042</v>
      </c>
      <c r="C874" s="23" t="b">
        <f t="shared" si="15"/>
        <v>0</v>
      </c>
    </row>
    <row r="875" spans="1:3" ht="18" x14ac:dyDescent="0.2">
      <c r="A875" s="18" t="s">
        <v>1043</v>
      </c>
      <c r="C875" s="23" t="b">
        <f t="shared" si="15"/>
        <v>0</v>
      </c>
    </row>
    <row r="876" spans="1:3" ht="18" x14ac:dyDescent="0.2">
      <c r="A876" s="18" t="s">
        <v>1044</v>
      </c>
      <c r="C876" s="23" t="b">
        <f t="shared" si="15"/>
        <v>0</v>
      </c>
    </row>
    <row r="877" spans="1:3" ht="18" x14ac:dyDescent="0.2">
      <c r="A877" s="18" t="s">
        <v>1045</v>
      </c>
      <c r="C877" s="23" t="b">
        <f t="shared" si="15"/>
        <v>0</v>
      </c>
    </row>
    <row r="878" spans="1:3" ht="18" x14ac:dyDescent="0.2">
      <c r="A878" s="18" t="s">
        <v>1046</v>
      </c>
      <c r="C878" s="23" t="b">
        <f t="shared" si="15"/>
        <v>0</v>
      </c>
    </row>
    <row r="879" spans="1:3" ht="18" x14ac:dyDescent="0.2">
      <c r="A879" s="18" t="s">
        <v>1047</v>
      </c>
      <c r="C879" s="23" t="b">
        <f t="shared" si="15"/>
        <v>0</v>
      </c>
    </row>
    <row r="880" spans="1:3" ht="18" x14ac:dyDescent="0.2">
      <c r="A880" s="18" t="s">
        <v>1048</v>
      </c>
      <c r="C880" s="23" t="b">
        <f t="shared" si="15"/>
        <v>0</v>
      </c>
    </row>
    <row r="881" spans="1:3" ht="18" x14ac:dyDescent="0.2">
      <c r="A881" s="18" t="s">
        <v>1049</v>
      </c>
      <c r="C881" s="23" t="b">
        <f t="shared" si="15"/>
        <v>0</v>
      </c>
    </row>
    <row r="882" spans="1:3" ht="18" x14ac:dyDescent="0.2">
      <c r="A882" s="18" t="s">
        <v>1050</v>
      </c>
      <c r="C882" s="23" t="b">
        <f t="shared" si="15"/>
        <v>0</v>
      </c>
    </row>
    <row r="883" spans="1:3" ht="18" x14ac:dyDescent="0.2">
      <c r="A883" s="18" t="s">
        <v>1051</v>
      </c>
      <c r="C883" s="23" t="b">
        <f t="shared" si="15"/>
        <v>0</v>
      </c>
    </row>
    <row r="884" spans="1:3" ht="18" x14ac:dyDescent="0.2">
      <c r="A884" s="18" t="s">
        <v>1052</v>
      </c>
      <c r="C884" s="23" t="b">
        <f t="shared" si="15"/>
        <v>0</v>
      </c>
    </row>
    <row r="885" spans="1:3" ht="18" x14ac:dyDescent="0.2">
      <c r="A885" s="18" t="s">
        <v>1053</v>
      </c>
      <c r="C885" s="23" t="b">
        <f t="shared" si="15"/>
        <v>0</v>
      </c>
    </row>
    <row r="886" spans="1:3" ht="18" x14ac:dyDescent="0.2">
      <c r="A886" s="18" t="s">
        <v>1054</v>
      </c>
      <c r="C886" s="23" t="b">
        <f t="shared" si="15"/>
        <v>0</v>
      </c>
    </row>
    <row r="887" spans="1:3" ht="18" x14ac:dyDescent="0.2">
      <c r="A887" s="18" t="s">
        <v>1055</v>
      </c>
      <c r="C887" s="23" t="b">
        <f t="shared" si="15"/>
        <v>0</v>
      </c>
    </row>
    <row r="888" spans="1:3" ht="18" x14ac:dyDescent="0.2">
      <c r="A888" s="18" t="s">
        <v>1056</v>
      </c>
      <c r="C888" s="23" t="b">
        <f t="shared" si="15"/>
        <v>0</v>
      </c>
    </row>
    <row r="889" spans="1:3" ht="18" x14ac:dyDescent="0.2">
      <c r="A889" s="18" t="s">
        <v>1057</v>
      </c>
      <c r="C889" s="23" t="b">
        <f t="shared" si="15"/>
        <v>0</v>
      </c>
    </row>
    <row r="890" spans="1:3" ht="18" x14ac:dyDescent="0.2">
      <c r="A890" s="18" t="s">
        <v>1058</v>
      </c>
      <c r="C890" s="23" t="b">
        <f t="shared" si="15"/>
        <v>0</v>
      </c>
    </row>
    <row r="891" spans="1:3" ht="18" x14ac:dyDescent="0.2">
      <c r="A891" s="18" t="s">
        <v>1194</v>
      </c>
      <c r="C891" s="23" t="b">
        <f t="shared" si="15"/>
        <v>0</v>
      </c>
    </row>
    <row r="892" spans="1:3" ht="18" x14ac:dyDescent="0.2">
      <c r="A892" s="18" t="s">
        <v>1195</v>
      </c>
      <c r="C892" s="23" t="b">
        <f t="shared" si="15"/>
        <v>0</v>
      </c>
    </row>
    <row r="893" spans="1:3" ht="18" x14ac:dyDescent="0.2">
      <c r="A893" s="18" t="s">
        <v>1196</v>
      </c>
      <c r="C893" s="23" t="b">
        <f t="shared" si="15"/>
        <v>0</v>
      </c>
    </row>
    <row r="894" spans="1:3" ht="18" x14ac:dyDescent="0.2">
      <c r="A894" s="18" t="s">
        <v>1197</v>
      </c>
      <c r="C894" s="23" t="b">
        <f t="shared" si="15"/>
        <v>1</v>
      </c>
    </row>
    <row r="895" spans="1:3" ht="18" x14ac:dyDescent="0.2">
      <c r="A895" s="18" t="s">
        <v>1198</v>
      </c>
      <c r="C895" s="23" t="b">
        <f t="shared" si="15"/>
        <v>0</v>
      </c>
    </row>
    <row r="896" spans="1:3" ht="18" x14ac:dyDescent="0.2">
      <c r="A896" s="18" t="s">
        <v>1199</v>
      </c>
      <c r="C896" s="23" t="b">
        <f t="shared" si="15"/>
        <v>0</v>
      </c>
    </row>
    <row r="897" spans="1:3" ht="18" x14ac:dyDescent="0.2">
      <c r="A897" s="18" t="s">
        <v>1200</v>
      </c>
      <c r="C897" s="23" t="b">
        <f t="shared" si="15"/>
        <v>0</v>
      </c>
    </row>
    <row r="898" spans="1:3" ht="18" x14ac:dyDescent="0.2">
      <c r="A898" s="18" t="s">
        <v>1201</v>
      </c>
      <c r="C898" s="23" t="b">
        <f t="shared" si="15"/>
        <v>0</v>
      </c>
    </row>
    <row r="899" spans="1:3" ht="18" x14ac:dyDescent="0.2">
      <c r="A899" s="18" t="s">
        <v>1202</v>
      </c>
      <c r="C899" s="23" t="b">
        <f t="shared" ref="C899:C962" si="16">NOT(ISERROR(MATCH(A899,$B$2:$B$1001,0)))</f>
        <v>0</v>
      </c>
    </row>
    <row r="900" spans="1:3" ht="18" x14ac:dyDescent="0.2">
      <c r="A900" s="18" t="s">
        <v>1203</v>
      </c>
      <c r="C900" s="23" t="b">
        <f t="shared" si="16"/>
        <v>0</v>
      </c>
    </row>
    <row r="901" spans="1:3" ht="18" x14ac:dyDescent="0.2">
      <c r="A901" s="18" t="s">
        <v>1204</v>
      </c>
      <c r="C901" s="23" t="b">
        <f t="shared" si="16"/>
        <v>0</v>
      </c>
    </row>
    <row r="902" spans="1:3" ht="18" x14ac:dyDescent="0.2">
      <c r="A902" s="18" t="s">
        <v>1205</v>
      </c>
      <c r="C902" s="23" t="b">
        <f t="shared" si="16"/>
        <v>0</v>
      </c>
    </row>
    <row r="903" spans="1:3" ht="18" x14ac:dyDescent="0.2">
      <c r="A903" s="18" t="s">
        <v>1206</v>
      </c>
      <c r="C903" s="23" t="b">
        <f t="shared" si="16"/>
        <v>0</v>
      </c>
    </row>
    <row r="904" spans="1:3" ht="18" x14ac:dyDescent="0.2">
      <c r="A904" s="18" t="s">
        <v>1207</v>
      </c>
      <c r="C904" s="23" t="b">
        <f t="shared" si="16"/>
        <v>0</v>
      </c>
    </row>
    <row r="905" spans="1:3" ht="18" x14ac:dyDescent="0.2">
      <c r="A905" s="18" t="s">
        <v>1208</v>
      </c>
      <c r="C905" s="23" t="b">
        <f t="shared" si="16"/>
        <v>0</v>
      </c>
    </row>
    <row r="906" spans="1:3" ht="18" x14ac:dyDescent="0.2">
      <c r="A906" s="18" t="s">
        <v>1209</v>
      </c>
      <c r="C906" s="23" t="b">
        <f t="shared" si="16"/>
        <v>0</v>
      </c>
    </row>
    <row r="907" spans="1:3" ht="18" x14ac:dyDescent="0.2">
      <c r="A907" s="18" t="s">
        <v>1210</v>
      </c>
      <c r="C907" s="23" t="b">
        <f t="shared" si="16"/>
        <v>0</v>
      </c>
    </row>
    <row r="908" spans="1:3" ht="18" x14ac:dyDescent="0.2">
      <c r="A908" s="18" t="s">
        <v>1211</v>
      </c>
      <c r="C908" s="23" t="b">
        <f t="shared" si="16"/>
        <v>0</v>
      </c>
    </row>
    <row r="909" spans="1:3" ht="18" x14ac:dyDescent="0.2">
      <c r="A909" s="18" t="s">
        <v>1212</v>
      </c>
      <c r="C909" s="23" t="b">
        <f t="shared" si="16"/>
        <v>0</v>
      </c>
    </row>
    <row r="910" spans="1:3" ht="18" x14ac:dyDescent="0.2">
      <c r="A910" s="18" t="s">
        <v>1213</v>
      </c>
      <c r="C910" s="23" t="b">
        <f t="shared" si="16"/>
        <v>0</v>
      </c>
    </row>
    <row r="911" spans="1:3" ht="18" x14ac:dyDescent="0.2">
      <c r="A911" s="18" t="s">
        <v>1214</v>
      </c>
      <c r="C911" s="23" t="b">
        <f t="shared" si="16"/>
        <v>0</v>
      </c>
    </row>
    <row r="912" spans="1:3" ht="18" x14ac:dyDescent="0.2">
      <c r="A912" s="18" t="s">
        <v>1215</v>
      </c>
      <c r="C912" s="23" t="b">
        <f t="shared" si="16"/>
        <v>0</v>
      </c>
    </row>
    <row r="913" spans="1:3" ht="18" x14ac:dyDescent="0.2">
      <c r="A913" s="18" t="s">
        <v>1216</v>
      </c>
      <c r="C913" s="23" t="b">
        <f t="shared" si="16"/>
        <v>0</v>
      </c>
    </row>
    <row r="914" spans="1:3" ht="18" x14ac:dyDescent="0.2">
      <c r="A914" s="18" t="s">
        <v>1217</v>
      </c>
      <c r="C914" s="23" t="b">
        <f t="shared" si="16"/>
        <v>0</v>
      </c>
    </row>
    <row r="915" spans="1:3" ht="18" x14ac:dyDescent="0.2">
      <c r="A915" s="18" t="s">
        <v>1218</v>
      </c>
      <c r="C915" s="23" t="b">
        <f t="shared" si="16"/>
        <v>0</v>
      </c>
    </row>
    <row r="916" spans="1:3" ht="18" x14ac:dyDescent="0.2">
      <c r="A916" s="18" t="s">
        <v>1219</v>
      </c>
      <c r="C916" s="23" t="b">
        <f t="shared" si="16"/>
        <v>0</v>
      </c>
    </row>
    <row r="917" spans="1:3" ht="18" x14ac:dyDescent="0.2">
      <c r="A917" s="18" t="s">
        <v>1220</v>
      </c>
      <c r="C917" s="23" t="b">
        <f t="shared" si="16"/>
        <v>0</v>
      </c>
    </row>
    <row r="918" spans="1:3" ht="18" x14ac:dyDescent="0.2">
      <c r="A918" s="18" t="s">
        <v>1221</v>
      </c>
      <c r="C918" s="23" t="b">
        <f t="shared" si="16"/>
        <v>0</v>
      </c>
    </row>
    <row r="919" spans="1:3" ht="18" x14ac:dyDescent="0.2">
      <c r="A919" s="18" t="s">
        <v>1222</v>
      </c>
      <c r="C919" s="23" t="b">
        <f t="shared" si="16"/>
        <v>0</v>
      </c>
    </row>
    <row r="920" spans="1:3" ht="18" x14ac:dyDescent="0.2">
      <c r="A920" s="18" t="s">
        <v>1223</v>
      </c>
      <c r="C920" s="23" t="b">
        <f t="shared" si="16"/>
        <v>0</v>
      </c>
    </row>
    <row r="921" spans="1:3" ht="18" x14ac:dyDescent="0.2">
      <c r="A921" s="18" t="s">
        <v>1224</v>
      </c>
      <c r="C921" s="23" t="b">
        <f t="shared" si="16"/>
        <v>0</v>
      </c>
    </row>
    <row r="922" spans="1:3" ht="18" x14ac:dyDescent="0.2">
      <c r="A922" s="18" t="s">
        <v>1225</v>
      </c>
      <c r="C922" s="23" t="b">
        <f t="shared" si="16"/>
        <v>0</v>
      </c>
    </row>
    <row r="923" spans="1:3" ht="18" x14ac:dyDescent="0.2">
      <c r="A923" s="18" t="s">
        <v>103</v>
      </c>
      <c r="C923" s="23" t="b">
        <f t="shared" si="16"/>
        <v>1</v>
      </c>
    </row>
    <row r="924" spans="1:3" ht="18" x14ac:dyDescent="0.2">
      <c r="A924" s="18" t="s">
        <v>1226</v>
      </c>
      <c r="C924" s="23" t="b">
        <f t="shared" si="16"/>
        <v>0</v>
      </c>
    </row>
    <row r="925" spans="1:3" ht="18" x14ac:dyDescent="0.2">
      <c r="A925" s="18" t="s">
        <v>1227</v>
      </c>
      <c r="C925" s="23" t="b">
        <f t="shared" si="16"/>
        <v>0</v>
      </c>
    </row>
    <row r="926" spans="1:3" ht="18" x14ac:dyDescent="0.2">
      <c r="A926" s="18" t="s">
        <v>1228</v>
      </c>
      <c r="C926" s="23" t="b">
        <f t="shared" si="16"/>
        <v>0</v>
      </c>
    </row>
    <row r="927" spans="1:3" ht="18" x14ac:dyDescent="0.2">
      <c r="A927" s="18" t="s">
        <v>1229</v>
      </c>
      <c r="C927" s="23" t="b">
        <f t="shared" si="16"/>
        <v>0</v>
      </c>
    </row>
    <row r="928" spans="1:3" ht="18" x14ac:dyDescent="0.2">
      <c r="A928" s="18" t="s">
        <v>1230</v>
      </c>
      <c r="C928" s="23" t="b">
        <f t="shared" si="16"/>
        <v>0</v>
      </c>
    </row>
    <row r="929" spans="1:3" ht="18" x14ac:dyDescent="0.2">
      <c r="A929" s="18" t="s">
        <v>1231</v>
      </c>
      <c r="C929" s="23" t="b">
        <f t="shared" si="16"/>
        <v>0</v>
      </c>
    </row>
    <row r="930" spans="1:3" ht="18" x14ac:dyDescent="0.2">
      <c r="A930" s="18" t="s">
        <v>1232</v>
      </c>
      <c r="C930" s="23" t="b">
        <f t="shared" si="16"/>
        <v>0</v>
      </c>
    </row>
    <row r="931" spans="1:3" ht="18" x14ac:dyDescent="0.2">
      <c r="A931" s="18" t="s">
        <v>1233</v>
      </c>
      <c r="C931" s="23" t="b">
        <f t="shared" si="16"/>
        <v>0</v>
      </c>
    </row>
    <row r="932" spans="1:3" ht="18" x14ac:dyDescent="0.2">
      <c r="A932" s="18" t="s">
        <v>1234</v>
      </c>
      <c r="C932" s="23" t="b">
        <f t="shared" si="16"/>
        <v>0</v>
      </c>
    </row>
    <row r="933" spans="1:3" ht="18" x14ac:dyDescent="0.2">
      <c r="A933" s="18" t="s">
        <v>1235</v>
      </c>
      <c r="C933" s="23" t="b">
        <f t="shared" si="16"/>
        <v>0</v>
      </c>
    </row>
    <row r="934" spans="1:3" ht="18" x14ac:dyDescent="0.2">
      <c r="A934" s="18" t="s">
        <v>1236</v>
      </c>
      <c r="C934" s="23" t="b">
        <f t="shared" si="16"/>
        <v>0</v>
      </c>
    </row>
    <row r="935" spans="1:3" ht="18" x14ac:dyDescent="0.2">
      <c r="A935" s="18" t="s">
        <v>1237</v>
      </c>
      <c r="C935" s="23" t="b">
        <f t="shared" si="16"/>
        <v>0</v>
      </c>
    </row>
    <row r="936" spans="1:3" ht="18" x14ac:dyDescent="0.2">
      <c r="A936" s="18" t="s">
        <v>1238</v>
      </c>
      <c r="C936" s="23" t="b">
        <f t="shared" si="16"/>
        <v>0</v>
      </c>
    </row>
    <row r="937" spans="1:3" ht="18" x14ac:dyDescent="0.2">
      <c r="A937" s="18" t="s">
        <v>1239</v>
      </c>
      <c r="C937" s="23" t="b">
        <f t="shared" si="16"/>
        <v>0</v>
      </c>
    </row>
    <row r="938" spans="1:3" ht="18" x14ac:dyDescent="0.2">
      <c r="A938" s="18" t="s">
        <v>1240</v>
      </c>
      <c r="C938" s="23" t="b">
        <f t="shared" si="16"/>
        <v>0</v>
      </c>
    </row>
    <row r="939" spans="1:3" ht="18" x14ac:dyDescent="0.2">
      <c r="A939" s="18" t="s">
        <v>1241</v>
      </c>
      <c r="C939" s="23" t="b">
        <f t="shared" si="16"/>
        <v>0</v>
      </c>
    </row>
    <row r="940" spans="1:3" ht="18" x14ac:dyDescent="0.2">
      <c r="A940" s="18" t="s">
        <v>1242</v>
      </c>
      <c r="C940" s="23" t="b">
        <f t="shared" si="16"/>
        <v>0</v>
      </c>
    </row>
    <row r="941" spans="1:3" ht="18" x14ac:dyDescent="0.2">
      <c r="A941" s="18" t="s">
        <v>1243</v>
      </c>
      <c r="C941" s="23" t="b">
        <f t="shared" si="16"/>
        <v>0</v>
      </c>
    </row>
    <row r="942" spans="1:3" ht="18" x14ac:dyDescent="0.2">
      <c r="A942" s="18" t="s">
        <v>1244</v>
      </c>
      <c r="C942" s="23" t="b">
        <f t="shared" si="16"/>
        <v>0</v>
      </c>
    </row>
    <row r="943" spans="1:3" ht="18" x14ac:dyDescent="0.2">
      <c r="A943" s="18" t="s">
        <v>1245</v>
      </c>
      <c r="C943" s="23" t="b">
        <f t="shared" si="16"/>
        <v>0</v>
      </c>
    </row>
    <row r="944" spans="1:3" ht="18" x14ac:dyDescent="0.2">
      <c r="A944" s="18" t="s">
        <v>1246</v>
      </c>
      <c r="C944" s="23" t="b">
        <f t="shared" si="16"/>
        <v>0</v>
      </c>
    </row>
    <row r="945" spans="1:3" ht="18" x14ac:dyDescent="0.2">
      <c r="A945" s="18" t="s">
        <v>1247</v>
      </c>
      <c r="C945" s="23" t="b">
        <f t="shared" si="16"/>
        <v>0</v>
      </c>
    </row>
    <row r="946" spans="1:3" ht="18" x14ac:dyDescent="0.2">
      <c r="A946" s="18" t="s">
        <v>1248</v>
      </c>
      <c r="C946" s="23" t="b">
        <f t="shared" si="16"/>
        <v>0</v>
      </c>
    </row>
    <row r="947" spans="1:3" ht="18" x14ac:dyDescent="0.2">
      <c r="A947" s="18" t="s">
        <v>1249</v>
      </c>
      <c r="C947" s="23" t="b">
        <f t="shared" si="16"/>
        <v>0</v>
      </c>
    </row>
    <row r="948" spans="1:3" ht="18" x14ac:dyDescent="0.2">
      <c r="A948" s="18" t="s">
        <v>1250</v>
      </c>
      <c r="C948" s="23" t="b">
        <f t="shared" si="16"/>
        <v>0</v>
      </c>
    </row>
    <row r="949" spans="1:3" ht="18" x14ac:dyDescent="0.2">
      <c r="A949" s="18" t="s">
        <v>1251</v>
      </c>
      <c r="C949" s="23" t="b">
        <f t="shared" si="16"/>
        <v>0</v>
      </c>
    </row>
    <row r="950" spans="1:3" ht="18" x14ac:dyDescent="0.2">
      <c r="A950" s="18" t="s">
        <v>1252</v>
      </c>
      <c r="C950" s="23" t="b">
        <f t="shared" si="16"/>
        <v>0</v>
      </c>
    </row>
    <row r="951" spans="1:3" ht="18" x14ac:dyDescent="0.2">
      <c r="A951" s="18" t="s">
        <v>1253</v>
      </c>
      <c r="C951" s="23" t="b">
        <f t="shared" si="16"/>
        <v>0</v>
      </c>
    </row>
    <row r="952" spans="1:3" ht="18" x14ac:dyDescent="0.2">
      <c r="A952" s="18" t="s">
        <v>1254</v>
      </c>
      <c r="C952" s="23" t="b">
        <f t="shared" si="16"/>
        <v>0</v>
      </c>
    </row>
    <row r="953" spans="1:3" ht="18" x14ac:dyDescent="0.2">
      <c r="A953" s="18" t="s">
        <v>1255</v>
      </c>
      <c r="C953" s="23" t="b">
        <f t="shared" si="16"/>
        <v>0</v>
      </c>
    </row>
    <row r="954" spans="1:3" ht="18" x14ac:dyDescent="0.2">
      <c r="A954" s="18" t="s">
        <v>1256</v>
      </c>
      <c r="C954" s="23" t="b">
        <f t="shared" si="16"/>
        <v>0</v>
      </c>
    </row>
    <row r="955" spans="1:3" ht="18" x14ac:dyDescent="0.2">
      <c r="A955" s="18" t="s">
        <v>1257</v>
      </c>
      <c r="C955" s="23" t="b">
        <f t="shared" si="16"/>
        <v>0</v>
      </c>
    </row>
    <row r="956" spans="1:3" ht="18" x14ac:dyDescent="0.2">
      <c r="A956" s="18" t="s">
        <v>1258</v>
      </c>
      <c r="C956" s="23" t="b">
        <f t="shared" si="16"/>
        <v>0</v>
      </c>
    </row>
    <row r="957" spans="1:3" ht="18" x14ac:dyDescent="0.2">
      <c r="A957" s="18" t="s">
        <v>1259</v>
      </c>
      <c r="C957" s="23" t="b">
        <f t="shared" si="16"/>
        <v>0</v>
      </c>
    </row>
    <row r="958" spans="1:3" ht="18" x14ac:dyDescent="0.2">
      <c r="A958" s="18" t="s">
        <v>1260</v>
      </c>
      <c r="C958" s="23" t="b">
        <f t="shared" si="16"/>
        <v>0</v>
      </c>
    </row>
    <row r="959" spans="1:3" ht="18" x14ac:dyDescent="0.2">
      <c r="A959" s="18" t="s">
        <v>1261</v>
      </c>
      <c r="C959" s="23" t="b">
        <f t="shared" si="16"/>
        <v>0</v>
      </c>
    </row>
    <row r="960" spans="1:3" ht="18" x14ac:dyDescent="0.2">
      <c r="A960" s="18" t="s">
        <v>1262</v>
      </c>
      <c r="C960" s="23" t="b">
        <f t="shared" si="16"/>
        <v>0</v>
      </c>
    </row>
    <row r="961" spans="1:3" ht="18" x14ac:dyDescent="0.2">
      <c r="A961" s="18" t="s">
        <v>106</v>
      </c>
      <c r="C961" s="23" t="b">
        <f t="shared" si="16"/>
        <v>1</v>
      </c>
    </row>
    <row r="962" spans="1:3" ht="18" x14ac:dyDescent="0.2">
      <c r="A962" s="18" t="s">
        <v>1263</v>
      </c>
      <c r="C962" s="23" t="b">
        <f t="shared" si="16"/>
        <v>0</v>
      </c>
    </row>
    <row r="963" spans="1:3" ht="18" x14ac:dyDescent="0.2">
      <c r="A963" s="18" t="s">
        <v>1264</v>
      </c>
      <c r="C963" s="23" t="b">
        <f t="shared" ref="C963:C1026" si="17">NOT(ISERROR(MATCH(A963,$B$2:$B$1001,0)))</f>
        <v>0</v>
      </c>
    </row>
    <row r="964" spans="1:3" ht="18" x14ac:dyDescent="0.2">
      <c r="A964" s="18" t="s">
        <v>1265</v>
      </c>
      <c r="C964" s="23" t="b">
        <f t="shared" si="17"/>
        <v>0</v>
      </c>
    </row>
    <row r="965" spans="1:3" ht="18" x14ac:dyDescent="0.2">
      <c r="A965" s="18" t="s">
        <v>1266</v>
      </c>
      <c r="C965" s="23" t="b">
        <f t="shared" si="17"/>
        <v>0</v>
      </c>
    </row>
    <row r="966" spans="1:3" ht="18" x14ac:dyDescent="0.2">
      <c r="A966" s="18" t="s">
        <v>1267</v>
      </c>
      <c r="C966" s="23" t="b">
        <f t="shared" si="17"/>
        <v>0</v>
      </c>
    </row>
    <row r="967" spans="1:3" ht="18" x14ac:dyDescent="0.2">
      <c r="A967" s="18" t="s">
        <v>1268</v>
      </c>
      <c r="C967" s="23" t="b">
        <f t="shared" si="17"/>
        <v>0</v>
      </c>
    </row>
    <row r="968" spans="1:3" ht="18" x14ac:dyDescent="0.2">
      <c r="A968" s="18" t="s">
        <v>1269</v>
      </c>
      <c r="C968" s="23" t="b">
        <f t="shared" si="17"/>
        <v>0</v>
      </c>
    </row>
    <row r="969" spans="1:3" ht="18" x14ac:dyDescent="0.2">
      <c r="A969" s="18" t="s">
        <v>45</v>
      </c>
      <c r="C969" s="23" t="b">
        <f t="shared" si="17"/>
        <v>0</v>
      </c>
    </row>
    <row r="970" spans="1:3" ht="18" x14ac:dyDescent="0.2">
      <c r="A970" s="18" t="s">
        <v>1270</v>
      </c>
      <c r="C970" s="23" t="b">
        <f t="shared" si="17"/>
        <v>0</v>
      </c>
    </row>
    <row r="971" spans="1:3" ht="18" x14ac:dyDescent="0.2">
      <c r="A971" s="18" t="s">
        <v>1271</v>
      </c>
      <c r="C971" s="23" t="b">
        <f t="shared" si="17"/>
        <v>0</v>
      </c>
    </row>
    <row r="972" spans="1:3" ht="18" x14ac:dyDescent="0.2">
      <c r="A972" s="18" t="s">
        <v>1272</v>
      </c>
      <c r="C972" s="23" t="b">
        <f t="shared" si="17"/>
        <v>0</v>
      </c>
    </row>
    <row r="973" spans="1:3" ht="18" x14ac:dyDescent="0.2">
      <c r="A973" s="18" t="s">
        <v>1273</v>
      </c>
      <c r="C973" s="23" t="b">
        <f t="shared" si="17"/>
        <v>0</v>
      </c>
    </row>
    <row r="974" spans="1:3" ht="18" x14ac:dyDescent="0.2">
      <c r="A974" s="18" t="s">
        <v>1274</v>
      </c>
      <c r="C974" s="23" t="b">
        <f t="shared" si="17"/>
        <v>0</v>
      </c>
    </row>
    <row r="975" spans="1:3" ht="18" x14ac:dyDescent="0.2">
      <c r="A975" s="18" t="s">
        <v>1275</v>
      </c>
      <c r="C975" s="23" t="b">
        <f t="shared" si="17"/>
        <v>0</v>
      </c>
    </row>
    <row r="976" spans="1:3" ht="18" x14ac:dyDescent="0.2">
      <c r="A976" s="18" t="s">
        <v>1276</v>
      </c>
      <c r="C976" s="23" t="b">
        <f t="shared" si="17"/>
        <v>0</v>
      </c>
    </row>
    <row r="977" spans="1:3" ht="18" x14ac:dyDescent="0.2">
      <c r="A977" s="18" t="s">
        <v>1277</v>
      </c>
      <c r="C977" s="23" t="b">
        <f t="shared" si="17"/>
        <v>0</v>
      </c>
    </row>
    <row r="978" spans="1:3" ht="18" x14ac:dyDescent="0.2">
      <c r="A978" s="18" t="s">
        <v>1278</v>
      </c>
      <c r="C978" s="23" t="b">
        <f t="shared" si="17"/>
        <v>1</v>
      </c>
    </row>
    <row r="979" spans="1:3" ht="18" x14ac:dyDescent="0.2">
      <c r="A979" s="18" t="s">
        <v>1279</v>
      </c>
      <c r="C979" s="23" t="b">
        <f t="shared" si="17"/>
        <v>0</v>
      </c>
    </row>
    <row r="980" spans="1:3" ht="18" x14ac:dyDescent="0.2">
      <c r="A980" s="18" t="s">
        <v>1280</v>
      </c>
      <c r="C980" s="23" t="b">
        <f t="shared" si="17"/>
        <v>0</v>
      </c>
    </row>
    <row r="981" spans="1:3" ht="18" x14ac:dyDescent="0.2">
      <c r="A981" s="18" t="s">
        <v>1281</v>
      </c>
      <c r="C981" s="23" t="b">
        <f t="shared" si="17"/>
        <v>0</v>
      </c>
    </row>
    <row r="982" spans="1:3" ht="18" x14ac:dyDescent="0.2">
      <c r="A982" s="18" t="s">
        <v>1282</v>
      </c>
      <c r="C982" s="23" t="b">
        <f t="shared" si="17"/>
        <v>1</v>
      </c>
    </row>
    <row r="983" spans="1:3" ht="18" x14ac:dyDescent="0.2">
      <c r="A983" s="18" t="s">
        <v>1283</v>
      </c>
      <c r="C983" s="23" t="b">
        <f t="shared" si="17"/>
        <v>0</v>
      </c>
    </row>
    <row r="984" spans="1:3" ht="18" x14ac:dyDescent="0.2">
      <c r="A984" s="18" t="s">
        <v>1284</v>
      </c>
      <c r="C984" s="23" t="b">
        <f t="shared" si="17"/>
        <v>0</v>
      </c>
    </row>
    <row r="985" spans="1:3" ht="18" x14ac:dyDescent="0.2">
      <c r="A985" s="18" t="s">
        <v>1285</v>
      </c>
      <c r="C985" s="23" t="b">
        <f t="shared" si="17"/>
        <v>0</v>
      </c>
    </row>
    <row r="986" spans="1:3" ht="18" x14ac:dyDescent="0.2">
      <c r="A986" s="18" t="s">
        <v>1286</v>
      </c>
      <c r="C986" s="23" t="b">
        <f t="shared" si="17"/>
        <v>0</v>
      </c>
    </row>
    <row r="987" spans="1:3" ht="18" x14ac:dyDescent="0.2">
      <c r="A987" s="18" t="s">
        <v>1287</v>
      </c>
      <c r="C987" s="23" t="b">
        <f t="shared" si="17"/>
        <v>0</v>
      </c>
    </row>
    <row r="988" spans="1:3" ht="18" x14ac:dyDescent="0.2">
      <c r="A988" s="18" t="s">
        <v>1288</v>
      </c>
      <c r="C988" s="23" t="b">
        <f t="shared" si="17"/>
        <v>0</v>
      </c>
    </row>
    <row r="989" spans="1:3" ht="18" x14ac:dyDescent="0.2">
      <c r="A989" s="18" t="s">
        <v>1289</v>
      </c>
      <c r="C989" s="23" t="b">
        <f t="shared" si="17"/>
        <v>0</v>
      </c>
    </row>
    <row r="990" spans="1:3" ht="18" x14ac:dyDescent="0.2">
      <c r="A990" s="18" t="s">
        <v>1290</v>
      </c>
      <c r="C990" s="23" t="b">
        <f t="shared" si="17"/>
        <v>0</v>
      </c>
    </row>
    <row r="991" spans="1:3" ht="18" x14ac:dyDescent="0.2">
      <c r="A991" s="18" t="s">
        <v>1291</v>
      </c>
      <c r="C991" s="23" t="b">
        <f t="shared" si="17"/>
        <v>0</v>
      </c>
    </row>
    <row r="992" spans="1:3" ht="18" x14ac:dyDescent="0.2">
      <c r="A992" s="18" t="s">
        <v>1292</v>
      </c>
      <c r="C992" s="23" t="b">
        <f t="shared" si="17"/>
        <v>0</v>
      </c>
    </row>
    <row r="993" spans="1:3" ht="18" x14ac:dyDescent="0.2">
      <c r="A993" s="18" t="s">
        <v>111</v>
      </c>
      <c r="C993" s="23" t="b">
        <f t="shared" si="17"/>
        <v>1</v>
      </c>
    </row>
    <row r="994" spans="1:3" ht="18" x14ac:dyDescent="0.2">
      <c r="A994" s="18" t="s">
        <v>1293</v>
      </c>
      <c r="C994" s="23" t="b">
        <f t="shared" si="17"/>
        <v>0</v>
      </c>
    </row>
    <row r="995" spans="1:3" ht="18" x14ac:dyDescent="0.2">
      <c r="A995" s="18" t="s">
        <v>1294</v>
      </c>
      <c r="C995" s="23" t="b">
        <f t="shared" si="17"/>
        <v>0</v>
      </c>
    </row>
    <row r="996" spans="1:3" ht="18" x14ac:dyDescent="0.2">
      <c r="A996" s="18" t="s">
        <v>1295</v>
      </c>
      <c r="C996" s="23" t="b">
        <f t="shared" si="17"/>
        <v>0</v>
      </c>
    </row>
    <row r="997" spans="1:3" ht="18" x14ac:dyDescent="0.2">
      <c r="A997" s="18" t="s">
        <v>1296</v>
      </c>
      <c r="C997" s="23" t="b">
        <f t="shared" si="17"/>
        <v>0</v>
      </c>
    </row>
    <row r="998" spans="1:3" ht="18" x14ac:dyDescent="0.2">
      <c r="A998" s="18" t="s">
        <v>1297</v>
      </c>
      <c r="C998" s="23" t="b">
        <f t="shared" si="17"/>
        <v>0</v>
      </c>
    </row>
    <row r="999" spans="1:3" ht="18" x14ac:dyDescent="0.2">
      <c r="A999" s="18" t="s">
        <v>1298</v>
      </c>
      <c r="C999" s="23" t="b">
        <f t="shared" si="17"/>
        <v>0</v>
      </c>
    </row>
    <row r="1000" spans="1:3" ht="18" x14ac:dyDescent="0.2">
      <c r="A1000" s="18" t="s">
        <v>1299</v>
      </c>
      <c r="C1000" s="23" t="b">
        <f t="shared" si="17"/>
        <v>0</v>
      </c>
    </row>
    <row r="1001" spans="1:3" ht="18" x14ac:dyDescent="0.2">
      <c r="A1001" s="18" t="s">
        <v>1300</v>
      </c>
      <c r="C1001" s="23" t="b">
        <f t="shared" si="17"/>
        <v>0</v>
      </c>
    </row>
    <row r="1002" spans="1:3" ht="18" x14ac:dyDescent="0.2">
      <c r="A1002" s="18" t="s">
        <v>1301</v>
      </c>
      <c r="C1002" s="23" t="b">
        <f t="shared" si="17"/>
        <v>0</v>
      </c>
    </row>
    <row r="1003" spans="1:3" ht="18" x14ac:dyDescent="0.2">
      <c r="A1003" s="18" t="s">
        <v>1302</v>
      </c>
      <c r="C1003" s="23" t="b">
        <f t="shared" si="17"/>
        <v>0</v>
      </c>
    </row>
    <row r="1004" spans="1:3" ht="18" x14ac:dyDescent="0.2">
      <c r="A1004" s="18" t="s">
        <v>1303</v>
      </c>
      <c r="C1004" s="23" t="b">
        <f t="shared" si="17"/>
        <v>1</v>
      </c>
    </row>
    <row r="1005" spans="1:3" ht="18" x14ac:dyDescent="0.2">
      <c r="A1005" s="18" t="s">
        <v>1304</v>
      </c>
      <c r="C1005" s="23" t="b">
        <f t="shared" si="17"/>
        <v>0</v>
      </c>
    </row>
    <row r="1006" spans="1:3" ht="18" x14ac:dyDescent="0.2">
      <c r="A1006" s="18" t="s">
        <v>51</v>
      </c>
      <c r="C1006" s="23" t="b">
        <f t="shared" si="17"/>
        <v>0</v>
      </c>
    </row>
    <row r="1007" spans="1:3" ht="18" x14ac:dyDescent="0.2">
      <c r="A1007" s="18" t="s">
        <v>1305</v>
      </c>
      <c r="C1007" s="23" t="b">
        <f t="shared" si="17"/>
        <v>0</v>
      </c>
    </row>
    <row r="1008" spans="1:3" ht="18" x14ac:dyDescent="0.2">
      <c r="A1008" s="18" t="s">
        <v>1306</v>
      </c>
      <c r="C1008" s="23" t="b">
        <f t="shared" si="17"/>
        <v>0</v>
      </c>
    </row>
    <row r="1009" spans="1:3" ht="18" x14ac:dyDescent="0.2">
      <c r="A1009" s="18" t="s">
        <v>1307</v>
      </c>
      <c r="C1009" s="23" t="b">
        <f t="shared" si="17"/>
        <v>0</v>
      </c>
    </row>
    <row r="1010" spans="1:3" ht="18" x14ac:dyDescent="0.2">
      <c r="A1010" s="18" t="s">
        <v>1308</v>
      </c>
      <c r="C1010" s="23" t="b">
        <f t="shared" si="17"/>
        <v>0</v>
      </c>
    </row>
    <row r="1011" spans="1:3" ht="18" x14ac:dyDescent="0.2">
      <c r="A1011" s="18" t="s">
        <v>1309</v>
      </c>
      <c r="C1011" s="23" t="b">
        <f t="shared" si="17"/>
        <v>0</v>
      </c>
    </row>
    <row r="1012" spans="1:3" ht="18" x14ac:dyDescent="0.2">
      <c r="A1012" s="18" t="s">
        <v>1310</v>
      </c>
      <c r="C1012" s="23" t="b">
        <f t="shared" si="17"/>
        <v>0</v>
      </c>
    </row>
    <row r="1013" spans="1:3" ht="18" x14ac:dyDescent="0.2">
      <c r="A1013" s="18" t="s">
        <v>1311</v>
      </c>
      <c r="C1013" s="23" t="b">
        <f t="shared" si="17"/>
        <v>0</v>
      </c>
    </row>
    <row r="1014" spans="1:3" ht="18" x14ac:dyDescent="0.2">
      <c r="A1014" s="18" t="s">
        <v>1312</v>
      </c>
      <c r="C1014" s="23" t="b">
        <f t="shared" si="17"/>
        <v>0</v>
      </c>
    </row>
    <row r="1015" spans="1:3" ht="18" x14ac:dyDescent="0.2">
      <c r="A1015" s="18" t="s">
        <v>1313</v>
      </c>
      <c r="C1015" s="23" t="b">
        <f t="shared" si="17"/>
        <v>0</v>
      </c>
    </row>
    <row r="1016" spans="1:3" ht="18" x14ac:dyDescent="0.2">
      <c r="A1016" s="18" t="s">
        <v>113</v>
      </c>
      <c r="C1016" s="23" t="b">
        <f t="shared" si="17"/>
        <v>1</v>
      </c>
    </row>
    <row r="1017" spans="1:3" ht="18" x14ac:dyDescent="0.2">
      <c r="A1017" s="18" t="s">
        <v>1314</v>
      </c>
      <c r="C1017" s="23" t="b">
        <f t="shared" si="17"/>
        <v>0</v>
      </c>
    </row>
    <row r="1018" spans="1:3" ht="18" x14ac:dyDescent="0.2">
      <c r="A1018" s="18" t="s">
        <v>1315</v>
      </c>
      <c r="C1018" s="23" t="b">
        <f t="shared" si="17"/>
        <v>0</v>
      </c>
    </row>
    <row r="1019" spans="1:3" ht="18" x14ac:dyDescent="0.2">
      <c r="A1019" s="18" t="s">
        <v>1316</v>
      </c>
      <c r="C1019" s="23" t="b">
        <f t="shared" si="17"/>
        <v>0</v>
      </c>
    </row>
    <row r="1020" spans="1:3" ht="18" x14ac:dyDescent="0.2">
      <c r="A1020" s="18" t="s">
        <v>1317</v>
      </c>
      <c r="C1020" s="23" t="b">
        <f t="shared" si="17"/>
        <v>0</v>
      </c>
    </row>
    <row r="1021" spans="1:3" ht="18" x14ac:dyDescent="0.2">
      <c r="A1021" s="18" t="s">
        <v>25</v>
      </c>
      <c r="C1021" s="23" t="b">
        <f t="shared" si="17"/>
        <v>1</v>
      </c>
    </row>
    <row r="1022" spans="1:3" ht="18" x14ac:dyDescent="0.2">
      <c r="A1022" s="18" t="s">
        <v>1318</v>
      </c>
      <c r="C1022" s="23" t="b">
        <f t="shared" si="17"/>
        <v>0</v>
      </c>
    </row>
    <row r="1023" spans="1:3" ht="18" x14ac:dyDescent="0.2">
      <c r="A1023" s="18" t="s">
        <v>1319</v>
      </c>
      <c r="C1023" s="23" t="b">
        <f t="shared" si="17"/>
        <v>0</v>
      </c>
    </row>
    <row r="1024" spans="1:3" ht="18" x14ac:dyDescent="0.2">
      <c r="A1024" s="18" t="s">
        <v>1320</v>
      </c>
      <c r="C1024" s="23" t="b">
        <f t="shared" si="17"/>
        <v>0</v>
      </c>
    </row>
    <row r="1025" spans="1:3" ht="18" x14ac:dyDescent="0.2">
      <c r="A1025" s="18" t="s">
        <v>1321</v>
      </c>
      <c r="C1025" s="23" t="b">
        <f t="shared" si="17"/>
        <v>0</v>
      </c>
    </row>
    <row r="1026" spans="1:3" ht="18" x14ac:dyDescent="0.2">
      <c r="A1026" s="18" t="s">
        <v>1322</v>
      </c>
      <c r="C1026" s="23" t="b">
        <f t="shared" si="17"/>
        <v>0</v>
      </c>
    </row>
    <row r="1027" spans="1:3" ht="18" x14ac:dyDescent="0.2">
      <c r="A1027" s="18" t="s">
        <v>1323</v>
      </c>
      <c r="C1027" s="23" t="b">
        <f t="shared" ref="C1027:C1034" si="18">NOT(ISERROR(MATCH(A1027,$B$2:$B$1001,0)))</f>
        <v>0</v>
      </c>
    </row>
    <row r="1028" spans="1:3" ht="18" x14ac:dyDescent="0.2">
      <c r="A1028" s="18" t="s">
        <v>1324</v>
      </c>
      <c r="C1028" s="23" t="b">
        <f t="shared" si="18"/>
        <v>0</v>
      </c>
    </row>
    <row r="1029" spans="1:3" ht="18" x14ac:dyDescent="0.2">
      <c r="A1029" s="18" t="s">
        <v>1325</v>
      </c>
      <c r="C1029" s="23" t="b">
        <f t="shared" si="18"/>
        <v>0</v>
      </c>
    </row>
    <row r="1030" spans="1:3" ht="18" x14ac:dyDescent="0.2">
      <c r="A1030" s="18" t="s">
        <v>1326</v>
      </c>
      <c r="C1030" s="23" t="b">
        <f t="shared" si="18"/>
        <v>0</v>
      </c>
    </row>
    <row r="1031" spans="1:3" ht="18" x14ac:dyDescent="0.2">
      <c r="A1031" s="18" t="s">
        <v>1327</v>
      </c>
      <c r="C1031" s="23" t="b">
        <f t="shared" si="18"/>
        <v>0</v>
      </c>
    </row>
    <row r="1032" spans="1:3" ht="18" x14ac:dyDescent="0.2">
      <c r="A1032" s="18" t="s">
        <v>1328</v>
      </c>
      <c r="C1032" s="23" t="b">
        <f t="shared" si="18"/>
        <v>0</v>
      </c>
    </row>
    <row r="1033" spans="1:3" ht="18" x14ac:dyDescent="0.2">
      <c r="A1033" s="18" t="s">
        <v>1329</v>
      </c>
      <c r="C1033" s="23" t="b">
        <f t="shared" si="18"/>
        <v>0</v>
      </c>
    </row>
    <row r="1034" spans="1:3" ht="18" x14ac:dyDescent="0.2">
      <c r="A1034" s="18" t="s">
        <v>1330</v>
      </c>
      <c r="C1034" s="23" t="b">
        <f t="shared" si="18"/>
        <v>0</v>
      </c>
    </row>
  </sheetData>
  <conditionalFormatting sqref="E17:E97 F1:F16 E428:E1048576">
    <cfRule type="duplicateValues" dxfId="4" priority="3"/>
  </conditionalFormatting>
  <conditionalFormatting sqref="M1">
    <cfRule type="duplicateValues" dxfId="3" priority="2"/>
  </conditionalFormatting>
  <conditionalFormatting sqref="M2:M16">
    <cfRule type="duplicateValues" dxfId="2" priority="1"/>
  </conditionalFormatting>
  <hyperlinks>
    <hyperlink ref="F2" r:id="rId1" display="http://pantherdb.org/panther/category.do?categoryAcc=GO:0051607" xr:uid="{40036BB2-CBDE-5D4F-B4B2-CEC5EE0DE44D}"/>
    <hyperlink ref="F3" r:id="rId2" display="http://pantherdb.org/panther/category.do?categoryAcc=GO:0009615" xr:uid="{70C0B8BD-4038-3E47-82F4-43AE39439786}"/>
    <hyperlink ref="F4" r:id="rId3" display="http://pantherdb.org/panther/category.do?categoryAcc=GO:0140546" xr:uid="{63272AD4-13AA-A84B-8147-B4B5C3682940}"/>
    <hyperlink ref="F5" r:id="rId4" display="http://pantherdb.org/panther/category.do?categoryAcc=GO:0010467" xr:uid="{13646399-DFB6-BE4D-B474-77EFB985CD09}"/>
    <hyperlink ref="F6" r:id="rId5" display="http://pantherdb.org/panther/category.do?categoryAcc=GO:0043170" xr:uid="{D7E78534-B12D-5A45-A416-D77485331884}"/>
    <hyperlink ref="F7" r:id="rId6" display="http://pantherdb.org/panther/category.do?categoryAcc=GO:0008152" xr:uid="{8A09E917-3C3E-A34A-B650-8B2A8301B171}"/>
    <hyperlink ref="M2" r:id="rId7" display="http://pantherdb.org/panther/category.do?categoryAcc=GO:0051607" xr:uid="{2918AC57-889B-1141-BCB6-BCF43005D02F}"/>
    <hyperlink ref="M4" r:id="rId8" display="http://pantherdb.org/panther/category.do?categoryAcc=GO:0051707" xr:uid="{A623ED97-9AF5-8544-A52B-9FAE7EB750F2}"/>
    <hyperlink ref="M5" r:id="rId9" display="http://pantherdb.org/panther/category.do?categoryAcc=GO:0043207" xr:uid="{E355F024-C96A-4540-B6E0-46F1F4DBFFEC}"/>
    <hyperlink ref="M6" r:id="rId10" display="http://pantherdb.org/panther/category.do?categoryAcc=GO:0009605" xr:uid="{2373EAA5-29B9-2D47-AD3B-36B98C699FA2}"/>
    <hyperlink ref="M7" r:id="rId11" display="http://pantherdb.org/panther/category.do?categoryAcc=GO:0009607" xr:uid="{65053301-FFF9-7849-8A0B-0624BBB38869}"/>
    <hyperlink ref="M8" r:id="rId12" display="http://pantherdb.org/panther/category.do?categoryAcc=GO:0044419" xr:uid="{92AB3EB3-EAC6-8B44-9CAD-6B0FA740EFCE}"/>
    <hyperlink ref="M9" r:id="rId13" display="http://pantherdb.org/panther/category.do?categoryAcc=GO:0140546" xr:uid="{5D906D25-C25E-E244-872F-5ED4C76D04B3}"/>
    <hyperlink ref="M10" r:id="rId14" display="http://pantherdb.org/panther/category.do?categoryAcc=GO:0098542" xr:uid="{4FE7EE84-AC48-FD4B-984C-ED2EE10286B0}"/>
    <hyperlink ref="M11" r:id="rId15" display="http://pantherdb.org/panther/category.do?categoryAcc=GO:0006952" xr:uid="{C4CB3C68-ABCC-194F-82A6-F14595492A35}"/>
    <hyperlink ref="M12" r:id="rId16" display="http://pantherdb.org/panther/category.do?categoryAcc=GO:0002440" xr:uid="{EC8785CD-EE78-444E-98D8-264C7C2EEFD0}"/>
    <hyperlink ref="M13" r:id="rId17" display="http://pantherdb.org/panther/category.do?categoryAcc=GO:0002376" xr:uid="{932508D9-9E2C-2342-9F87-E4E1EB80A6BB}"/>
    <hyperlink ref="M14" r:id="rId18" display="http://pantherdb.org/panther/category.do?categoryAcc=GO:0042254" xr:uid="{50F487B2-307C-8442-9112-46AC4AEA0C5C}"/>
    <hyperlink ref="M15" r:id="rId19" display="http://pantherdb.org/panther/category.do?categoryAcc=GO:0022613" xr:uid="{174D073A-BFDE-5944-9120-19A358802E66}"/>
    <hyperlink ref="M16" r:id="rId20" display="http://pantherdb.org/panther/category.do?categoryAcc=GO:0006955" xr:uid="{440769D9-84CF-BB40-AC44-7B9A925E16F0}"/>
    <hyperlink ref="M3" r:id="rId21" display="http://pantherdb.org/panther/category.do?categoryAcc=GO:0009615" xr:uid="{648EFBAC-BAEE-AB4E-8CCD-00131F362ED7}"/>
  </hyperlinks>
  <pageMargins left="0.7" right="0.7" top="0.75" bottom="0.75" header="0.3" footer="0.3"/>
  <drawing r:id="rId2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18E4-FC69-8B4C-BA9F-C20259A96A3E}">
  <dimension ref="A1:AA1034"/>
  <sheetViews>
    <sheetView topLeftCell="B27" zoomScaleNormal="110" workbookViewId="0">
      <selection activeCell="D41" sqref="D41"/>
    </sheetView>
  </sheetViews>
  <sheetFormatPr baseColWidth="10" defaultRowHeight="16" x14ac:dyDescent="0.2"/>
  <cols>
    <col min="1" max="1" width="10.83203125" style="18"/>
  </cols>
  <sheetData>
    <row r="1" spans="1:23" ht="17" thickBot="1" x14ac:dyDescent="0.25">
      <c r="A1" s="18" t="s">
        <v>1333</v>
      </c>
      <c r="B1" t="s">
        <v>1334</v>
      </c>
      <c r="G1" t="s">
        <v>1351</v>
      </c>
      <c r="H1" t="s">
        <v>6</v>
      </c>
      <c r="I1" t="str">
        <f>"-log(FDR)"</f>
        <v>-log(FDR)</v>
      </c>
      <c r="J1" t="s">
        <v>1340</v>
      </c>
      <c r="K1" t="s">
        <v>4</v>
      </c>
      <c r="N1" t="s">
        <v>1351</v>
      </c>
      <c r="O1" t="s">
        <v>6</v>
      </c>
      <c r="P1" t="str">
        <f>"-log(FDR)"</f>
        <v>-log(FDR)</v>
      </c>
      <c r="Q1" t="s">
        <v>1340</v>
      </c>
      <c r="R1" t="s">
        <v>4</v>
      </c>
      <c r="U1" t="s">
        <v>1357</v>
      </c>
      <c r="V1" t="s">
        <v>1358</v>
      </c>
      <c r="W1" t="s">
        <v>1359</v>
      </c>
    </row>
    <row r="2" spans="1:23" ht="19" thickBot="1" x14ac:dyDescent="0.25">
      <c r="A2" s="18" t="s">
        <v>9</v>
      </c>
      <c r="B2" t="s">
        <v>7</v>
      </c>
      <c r="C2" s="23" t="b">
        <f>IF(ISNUMBER(MATCH(B2, A:A, 0)), TRUE,FALSE)</f>
        <v>1</v>
      </c>
      <c r="G2" t="s">
        <v>1352</v>
      </c>
      <c r="H2" s="7" t="s">
        <v>1337</v>
      </c>
      <c r="I2">
        <f>-LOG(K2)</f>
        <v>2.3053948010664311</v>
      </c>
      <c r="J2" s="21">
        <v>1.41</v>
      </c>
      <c r="K2" s="22">
        <v>4.9500000000000004E-3</v>
      </c>
      <c r="N2" t="s">
        <v>1353</v>
      </c>
      <c r="O2" s="7" t="s">
        <v>1348</v>
      </c>
      <c r="P2">
        <f t="shared" ref="P2:P16" si="0">-LOG(R2)</f>
        <v>3.3242216583259148</v>
      </c>
      <c r="Q2" s="21">
        <v>2.74</v>
      </c>
      <c r="R2" s="22">
        <v>4.7399999999999997E-4</v>
      </c>
      <c r="V2">
        <v>41</v>
      </c>
      <c r="W2" s="25">
        <v>31</v>
      </c>
    </row>
    <row r="3" spans="1:23" ht="19" thickBot="1" x14ac:dyDescent="0.25">
      <c r="A3" s="18" t="s">
        <v>29</v>
      </c>
      <c r="B3" t="s">
        <v>1424</v>
      </c>
      <c r="C3" s="23" t="b">
        <f t="shared" ref="C3:C66" si="1">IF(ISNUMBER(MATCH(B3, A:A, 0)), TRUE,FALSE)</f>
        <v>0</v>
      </c>
      <c r="G3" t="s">
        <v>1352</v>
      </c>
      <c r="H3" s="7" t="s">
        <v>188</v>
      </c>
      <c r="I3">
        <f t="shared" ref="I3:I4" si="2">-LOG(K3)</f>
        <v>5.0423927129399049</v>
      </c>
      <c r="J3" s="21">
        <v>8.6999999999999993</v>
      </c>
      <c r="K3" s="22">
        <v>9.0699999999999996E-6</v>
      </c>
      <c r="N3" t="s">
        <v>1353</v>
      </c>
      <c r="O3" s="7" t="s">
        <v>181</v>
      </c>
      <c r="P3">
        <f t="shared" si="0"/>
        <v>3.0525662781129492</v>
      </c>
      <c r="Q3" s="21">
        <v>9.86</v>
      </c>
      <c r="R3" s="22">
        <v>8.8599999999999996E-4</v>
      </c>
      <c r="V3">
        <v>22</v>
      </c>
      <c r="W3" s="27">
        <v>22</v>
      </c>
    </row>
    <row r="4" spans="1:23" ht="19" thickBot="1" x14ac:dyDescent="0.25">
      <c r="A4" s="18" t="s">
        <v>123</v>
      </c>
      <c r="B4" t="s">
        <v>8</v>
      </c>
      <c r="C4" s="23" t="b">
        <f t="shared" si="1"/>
        <v>1</v>
      </c>
      <c r="G4" t="s">
        <v>1352</v>
      </c>
      <c r="H4" s="7" t="s">
        <v>181</v>
      </c>
      <c r="I4">
        <f t="shared" si="2"/>
        <v>5.3439017979871686</v>
      </c>
      <c r="J4" s="21">
        <v>8.6999999999999993</v>
      </c>
      <c r="K4" s="22">
        <v>4.5299999999999998E-6</v>
      </c>
      <c r="N4" t="s">
        <v>1353</v>
      </c>
      <c r="O4" s="7" t="s">
        <v>188</v>
      </c>
      <c r="P4">
        <f t="shared" si="0"/>
        <v>2.8761483590329142</v>
      </c>
      <c r="Q4" s="21">
        <v>9.86</v>
      </c>
      <c r="R4" s="22">
        <v>1.33E-3</v>
      </c>
      <c r="V4">
        <v>32</v>
      </c>
      <c r="W4" s="27">
        <v>43</v>
      </c>
    </row>
    <row r="5" spans="1:23" ht="19" thickBot="1" x14ac:dyDescent="0.25">
      <c r="A5" s="18" t="s">
        <v>67</v>
      </c>
      <c r="B5" t="s">
        <v>9</v>
      </c>
      <c r="C5" s="23" t="b">
        <f t="shared" si="1"/>
        <v>1</v>
      </c>
      <c r="H5" s="7"/>
      <c r="J5" s="21"/>
      <c r="K5" s="22"/>
      <c r="N5" t="s">
        <v>1353</v>
      </c>
      <c r="O5" s="7" t="s">
        <v>1751</v>
      </c>
      <c r="P5">
        <f t="shared" si="0"/>
        <v>2.1197582241045194</v>
      </c>
      <c r="Q5" s="21">
        <v>1.1499999999999999</v>
      </c>
      <c r="R5" s="22">
        <v>7.5900000000000004E-3</v>
      </c>
      <c r="V5">
        <v>128</v>
      </c>
      <c r="W5" s="27">
        <v>64</v>
      </c>
    </row>
    <row r="6" spans="1:23" ht="19" thickBot="1" x14ac:dyDescent="0.25">
      <c r="A6" s="18" t="s">
        <v>339</v>
      </c>
      <c r="B6" t="s">
        <v>123</v>
      </c>
      <c r="C6" s="23" t="b">
        <f t="shared" si="1"/>
        <v>1</v>
      </c>
      <c r="H6" s="7"/>
      <c r="J6" s="21"/>
      <c r="K6" s="22"/>
      <c r="N6" t="s">
        <v>1353</v>
      </c>
      <c r="O6" s="7" t="s">
        <v>1345</v>
      </c>
      <c r="P6">
        <f t="shared" si="0"/>
        <v>2.1051303432547477</v>
      </c>
      <c r="Q6" s="21">
        <v>3.64</v>
      </c>
      <c r="R6" s="22">
        <v>7.8499999999999993E-3</v>
      </c>
      <c r="V6">
        <v>25</v>
      </c>
      <c r="W6" s="27">
        <v>91</v>
      </c>
    </row>
    <row r="7" spans="1:23" ht="19" thickBot="1" x14ac:dyDescent="0.25">
      <c r="A7" s="18" t="s">
        <v>14</v>
      </c>
      <c r="B7" t="s">
        <v>1425</v>
      </c>
      <c r="C7" s="23" t="b">
        <f t="shared" si="1"/>
        <v>0</v>
      </c>
      <c r="H7" s="7"/>
      <c r="J7" s="21"/>
      <c r="K7" s="22"/>
      <c r="N7" t="s">
        <v>1353</v>
      </c>
      <c r="O7" s="7" t="s">
        <v>1346</v>
      </c>
      <c r="P7">
        <f t="shared" si="0"/>
        <v>2.0819696632151201</v>
      </c>
      <c r="Q7" s="21">
        <v>3.2</v>
      </c>
      <c r="R7" s="22">
        <v>8.2799999999999992E-3</v>
      </c>
      <c r="V7">
        <v>7</v>
      </c>
      <c r="W7" s="27">
        <v>120</v>
      </c>
    </row>
    <row r="8" spans="1:23" ht="19" thickBot="1" x14ac:dyDescent="0.25">
      <c r="A8" s="18" t="s">
        <v>18</v>
      </c>
      <c r="B8" t="s">
        <v>60</v>
      </c>
      <c r="C8" s="23" t="b">
        <f t="shared" si="1"/>
        <v>1</v>
      </c>
      <c r="H8" s="21"/>
      <c r="J8" s="21"/>
      <c r="K8" s="22"/>
      <c r="N8" t="s">
        <v>1353</v>
      </c>
      <c r="O8" s="21" t="s">
        <v>1339</v>
      </c>
      <c r="P8">
        <f t="shared" si="0"/>
        <v>2.0819696632151201</v>
      </c>
      <c r="Q8" s="21">
        <v>0.77</v>
      </c>
      <c r="R8" s="22">
        <v>8.2799999999999992E-3</v>
      </c>
      <c r="V8">
        <v>4</v>
      </c>
      <c r="W8" s="27">
        <v>57</v>
      </c>
    </row>
    <row r="9" spans="1:23" ht="19" thickBot="1" x14ac:dyDescent="0.25">
      <c r="A9" s="18" t="s">
        <v>340</v>
      </c>
      <c r="B9" t="s">
        <v>1426</v>
      </c>
      <c r="C9" s="23" t="b">
        <f t="shared" si="1"/>
        <v>0</v>
      </c>
      <c r="H9" s="7"/>
      <c r="J9" s="21"/>
      <c r="K9" s="22"/>
      <c r="N9" t="s">
        <v>1353</v>
      </c>
      <c r="O9" s="7" t="s">
        <v>1448</v>
      </c>
      <c r="P9">
        <f>-LOG(R9)</f>
        <v>2.0685421293109951</v>
      </c>
      <c r="Q9" s="21">
        <v>3.23</v>
      </c>
      <c r="R9" s="22">
        <v>8.5400000000000007E-3</v>
      </c>
      <c r="V9">
        <v>13</v>
      </c>
      <c r="W9" s="27">
        <v>79</v>
      </c>
    </row>
    <row r="10" spans="1:23" ht="19" thickBot="1" x14ac:dyDescent="0.25">
      <c r="A10" s="18" t="s">
        <v>22</v>
      </c>
      <c r="B10" t="s">
        <v>128</v>
      </c>
      <c r="C10" s="23" t="b">
        <f t="shared" si="1"/>
        <v>0</v>
      </c>
      <c r="H10" s="7"/>
      <c r="J10" s="21"/>
      <c r="K10" s="22"/>
      <c r="N10" t="s">
        <v>1353</v>
      </c>
      <c r="O10" s="7" t="s">
        <v>1344</v>
      </c>
      <c r="P10">
        <f t="shared" si="0"/>
        <v>2.0670191780768019</v>
      </c>
      <c r="Q10" s="21">
        <v>3.16</v>
      </c>
      <c r="R10" s="22">
        <v>8.5699999999999995E-3</v>
      </c>
      <c r="V10">
        <v>61</v>
      </c>
      <c r="W10" s="27">
        <v>49</v>
      </c>
    </row>
    <row r="11" spans="1:23" ht="19" thickBot="1" x14ac:dyDescent="0.25">
      <c r="A11" s="18" t="s">
        <v>107</v>
      </c>
      <c r="B11" t="s">
        <v>130</v>
      </c>
      <c r="C11" s="23" t="b">
        <f t="shared" si="1"/>
        <v>1</v>
      </c>
      <c r="F11" s="7"/>
      <c r="G11" s="7"/>
      <c r="H11" s="7"/>
      <c r="I11" s="21"/>
      <c r="J11" s="21"/>
      <c r="K11" s="21"/>
      <c r="L11" s="22"/>
      <c r="M11" s="22"/>
      <c r="N11" t="s">
        <v>1353</v>
      </c>
      <c r="O11" s="7" t="s">
        <v>1341</v>
      </c>
      <c r="P11">
        <f t="shared" si="0"/>
        <v>2.0472075569559078</v>
      </c>
      <c r="Q11" s="21">
        <v>3.26</v>
      </c>
      <c r="R11" s="22">
        <v>8.9700000000000005E-3</v>
      </c>
      <c r="V11">
        <v>60</v>
      </c>
      <c r="W11" s="27">
        <v>633</v>
      </c>
    </row>
    <row r="12" spans="1:23" ht="18" x14ac:dyDescent="0.2">
      <c r="A12" s="19" t="s">
        <v>7</v>
      </c>
      <c r="B12" t="s">
        <v>131</v>
      </c>
      <c r="C12" s="23" t="b">
        <f t="shared" si="1"/>
        <v>1</v>
      </c>
      <c r="F12" s="7"/>
      <c r="G12" s="7"/>
      <c r="H12" s="7"/>
      <c r="I12" s="21"/>
      <c r="J12" s="21"/>
      <c r="K12" s="21"/>
      <c r="L12" s="22"/>
      <c r="M12" s="22"/>
      <c r="N12" t="s">
        <v>1353</v>
      </c>
      <c r="O12" s="7" t="s">
        <v>225</v>
      </c>
      <c r="P12">
        <f t="shared" si="0"/>
        <v>1.9913998282380825</v>
      </c>
      <c r="Q12" s="21">
        <v>2.66</v>
      </c>
      <c r="R12" s="22">
        <v>1.0200000000000001E-2</v>
      </c>
    </row>
    <row r="13" spans="1:23" ht="18" x14ac:dyDescent="0.2">
      <c r="A13" s="19" t="s">
        <v>342</v>
      </c>
      <c r="B13" t="s">
        <v>11</v>
      </c>
      <c r="C13" s="23" t="b">
        <f t="shared" si="1"/>
        <v>0</v>
      </c>
      <c r="F13" s="7"/>
      <c r="G13" s="7"/>
      <c r="H13" s="7"/>
      <c r="I13" s="21"/>
      <c r="J13" s="21"/>
      <c r="K13" s="21"/>
      <c r="L13" s="22"/>
      <c r="M13" s="22"/>
      <c r="N13" t="s">
        <v>1353</v>
      </c>
      <c r="O13" s="7" t="s">
        <v>1342</v>
      </c>
      <c r="P13">
        <f t="shared" si="0"/>
        <v>1.9665762445130504</v>
      </c>
      <c r="Q13" s="21">
        <v>3.26</v>
      </c>
      <c r="R13" s="22">
        <v>1.0800000000000001E-2</v>
      </c>
      <c r="V13">
        <f>TTEST(V2:V11,W2:W11,2,1)</f>
        <v>0.19695581420642275</v>
      </c>
    </row>
    <row r="14" spans="1:23" ht="18" x14ac:dyDescent="0.2">
      <c r="A14" s="19" t="s">
        <v>60</v>
      </c>
      <c r="B14" s="31" t="s">
        <v>1748</v>
      </c>
      <c r="C14" s="23" t="b">
        <f t="shared" si="1"/>
        <v>0</v>
      </c>
      <c r="H14" s="7"/>
      <c r="J14" s="21"/>
      <c r="K14" s="22"/>
      <c r="N14" t="s">
        <v>1353</v>
      </c>
      <c r="O14" s="7" t="s">
        <v>1750</v>
      </c>
      <c r="P14">
        <f t="shared" si="0"/>
        <v>1.8297382846050425</v>
      </c>
      <c r="Q14" s="21">
        <v>1.45</v>
      </c>
      <c r="R14" s="22">
        <v>1.4800000000000001E-2</v>
      </c>
    </row>
    <row r="15" spans="1:23" ht="18" x14ac:dyDescent="0.2">
      <c r="A15" s="19" t="s">
        <v>126</v>
      </c>
      <c r="B15" t="s">
        <v>339</v>
      </c>
      <c r="C15" s="23" t="b">
        <f t="shared" si="1"/>
        <v>1</v>
      </c>
      <c r="H15" s="7"/>
      <c r="J15" s="21"/>
      <c r="K15" s="22"/>
      <c r="N15" t="s">
        <v>1353</v>
      </c>
      <c r="O15" s="7" t="s">
        <v>219</v>
      </c>
      <c r="P15">
        <f t="shared" si="0"/>
        <v>1.5654310959658013</v>
      </c>
      <c r="Q15" s="21">
        <v>4.4000000000000004</v>
      </c>
      <c r="R15" s="22">
        <v>2.7199999999999998E-2</v>
      </c>
    </row>
    <row r="16" spans="1:23" ht="18" x14ac:dyDescent="0.2">
      <c r="A16" s="19" t="s">
        <v>343</v>
      </c>
      <c r="B16" t="s">
        <v>1427</v>
      </c>
      <c r="C16" s="23" t="b">
        <f t="shared" si="1"/>
        <v>0</v>
      </c>
      <c r="D16" t="s">
        <v>1355</v>
      </c>
      <c r="H16" s="7"/>
      <c r="J16" s="21"/>
      <c r="K16" s="22"/>
      <c r="N16" t="s">
        <v>1353</v>
      </c>
      <c r="O16" s="7" t="s">
        <v>1347</v>
      </c>
      <c r="P16">
        <f t="shared" si="0"/>
        <v>1.5622494371796121</v>
      </c>
      <c r="Q16" s="21">
        <v>4.3600000000000003</v>
      </c>
      <c r="R16" s="22">
        <v>2.7400000000000001E-2</v>
      </c>
    </row>
    <row r="17" spans="1:27" ht="18" x14ac:dyDescent="0.2">
      <c r="A17" s="20" t="s">
        <v>1332</v>
      </c>
      <c r="B17" t="s">
        <v>351</v>
      </c>
      <c r="C17" s="23" t="b">
        <f t="shared" si="1"/>
        <v>1</v>
      </c>
      <c r="D17">
        <f>COUNTIF(C2:C1034,"TRUE")</f>
        <v>140</v>
      </c>
      <c r="G17" s="7"/>
      <c r="I17" s="21"/>
      <c r="J17" s="22"/>
    </row>
    <row r="18" spans="1:27" ht="18" x14ac:dyDescent="0.2">
      <c r="A18" s="19" t="s">
        <v>130</v>
      </c>
      <c r="B18" t="s">
        <v>15</v>
      </c>
      <c r="C18" s="23" t="b">
        <f t="shared" si="1"/>
        <v>0</v>
      </c>
      <c r="G18" s="7"/>
      <c r="I18" s="21"/>
      <c r="J18" s="22"/>
      <c r="T18" s="7"/>
      <c r="U18" s="7"/>
      <c r="V18" s="7"/>
      <c r="W18" s="21"/>
      <c r="X18" s="21"/>
      <c r="Y18" s="21"/>
      <c r="Z18" s="22"/>
      <c r="AA18" s="22"/>
    </row>
    <row r="19" spans="1:27" ht="18" x14ac:dyDescent="0.2">
      <c r="A19" s="19" t="s">
        <v>131</v>
      </c>
      <c r="B19" t="s">
        <v>16</v>
      </c>
      <c r="C19" s="23" t="b">
        <f t="shared" si="1"/>
        <v>0</v>
      </c>
      <c r="G19" s="7"/>
      <c r="I19" s="21"/>
      <c r="J19" s="22"/>
      <c r="T19" s="7"/>
      <c r="U19" s="7"/>
      <c r="V19" s="7"/>
      <c r="W19" s="21"/>
      <c r="X19" s="21"/>
      <c r="Y19" s="21"/>
      <c r="Z19" s="22"/>
      <c r="AA19" s="22"/>
    </row>
    <row r="20" spans="1:27" ht="18" x14ac:dyDescent="0.2">
      <c r="A20" s="19" t="s">
        <v>344</v>
      </c>
      <c r="B20" t="s">
        <v>17</v>
      </c>
      <c r="C20" s="23" t="b">
        <f t="shared" si="1"/>
        <v>0</v>
      </c>
      <c r="D20">
        <f>1034-140</f>
        <v>894</v>
      </c>
      <c r="E20" t="s">
        <v>1449</v>
      </c>
      <c r="G20" s="7"/>
      <c r="I20" s="21"/>
      <c r="J20" s="22"/>
      <c r="N20" s="7"/>
      <c r="O20" s="7"/>
      <c r="P20" s="7"/>
      <c r="Q20" s="21"/>
      <c r="R20" s="21"/>
      <c r="S20" s="21"/>
      <c r="T20" s="22"/>
      <c r="U20" s="22"/>
      <c r="V20" s="7"/>
      <c r="W20" s="21"/>
      <c r="X20" s="21"/>
      <c r="Y20" s="21"/>
      <c r="Z20" s="22"/>
      <c r="AA20" s="22"/>
    </row>
    <row r="21" spans="1:27" ht="18" x14ac:dyDescent="0.2">
      <c r="A21" s="19" t="s">
        <v>345</v>
      </c>
      <c r="B21" t="s">
        <v>18</v>
      </c>
      <c r="C21" s="23" t="b">
        <f t="shared" si="1"/>
        <v>1</v>
      </c>
      <c r="D21">
        <f>580-140</f>
        <v>440</v>
      </c>
      <c r="E21" t="s">
        <v>1450</v>
      </c>
      <c r="G21" s="7"/>
      <c r="I21" s="21"/>
      <c r="J21" s="22"/>
      <c r="N21" s="7"/>
      <c r="O21" s="7"/>
      <c r="P21" s="7"/>
      <c r="Q21" s="21"/>
      <c r="R21" s="21"/>
      <c r="S21" s="21"/>
      <c r="T21" s="22"/>
      <c r="U21" s="22"/>
      <c r="V21" s="7"/>
      <c r="W21" s="21"/>
      <c r="X21" s="21"/>
      <c r="Y21" s="21"/>
      <c r="Z21" s="22"/>
      <c r="AA21" s="22"/>
    </row>
    <row r="22" spans="1:27" ht="18" x14ac:dyDescent="0.2">
      <c r="A22" s="19" t="s">
        <v>346</v>
      </c>
      <c r="B22" t="s">
        <v>1390</v>
      </c>
      <c r="C22" s="23" t="b">
        <f t="shared" si="1"/>
        <v>0</v>
      </c>
      <c r="G22" s="7"/>
      <c r="I22" s="21"/>
      <c r="J22" s="22"/>
      <c r="N22" s="7"/>
      <c r="O22" s="7"/>
      <c r="P22" s="7"/>
      <c r="Q22" s="21"/>
      <c r="R22" s="21"/>
      <c r="S22" s="21"/>
      <c r="T22" s="22"/>
      <c r="U22" s="22"/>
      <c r="V22" s="7"/>
      <c r="W22" s="21"/>
      <c r="X22" s="21"/>
      <c r="Y22" s="21"/>
      <c r="Z22" s="22"/>
      <c r="AA22" s="22"/>
    </row>
    <row r="23" spans="1:27" ht="18" x14ac:dyDescent="0.2">
      <c r="A23" s="19" t="s">
        <v>347</v>
      </c>
      <c r="B23" t="s">
        <v>1428</v>
      </c>
      <c r="C23" s="23" t="b">
        <f t="shared" si="1"/>
        <v>0</v>
      </c>
      <c r="G23" s="7"/>
      <c r="I23" s="21"/>
      <c r="J23" s="22" t="s">
        <v>1356</v>
      </c>
      <c r="N23" s="7"/>
      <c r="O23" s="7"/>
      <c r="P23" s="7"/>
      <c r="Q23" s="21"/>
      <c r="R23" s="21"/>
      <c r="S23" s="21"/>
      <c r="T23" s="22"/>
      <c r="U23" s="22"/>
      <c r="V23" s="7"/>
      <c r="W23" s="21"/>
      <c r="X23" s="21"/>
      <c r="Y23" s="21"/>
      <c r="Z23" s="22"/>
      <c r="AA23" s="22"/>
    </row>
    <row r="24" spans="1:27" ht="18" x14ac:dyDescent="0.2">
      <c r="A24" s="19" t="s">
        <v>348</v>
      </c>
      <c r="B24" t="s">
        <v>136</v>
      </c>
      <c r="C24" s="23" t="b">
        <f t="shared" si="1"/>
        <v>1</v>
      </c>
      <c r="N24" s="7"/>
      <c r="O24" s="7"/>
      <c r="P24" s="7"/>
      <c r="Q24" s="21"/>
      <c r="R24" s="21"/>
      <c r="S24" s="21"/>
      <c r="T24" s="22"/>
      <c r="U24" s="22"/>
      <c r="V24" s="7"/>
      <c r="W24" s="21"/>
      <c r="X24" s="21"/>
      <c r="Y24" s="21"/>
      <c r="Z24" s="22"/>
      <c r="AA24" s="22"/>
    </row>
    <row r="25" spans="1:27" ht="18" x14ac:dyDescent="0.2">
      <c r="A25" s="19" t="s">
        <v>349</v>
      </c>
      <c r="B25" t="s">
        <v>137</v>
      </c>
      <c r="C25" s="23" t="b">
        <f t="shared" si="1"/>
        <v>1</v>
      </c>
      <c r="N25" s="7"/>
      <c r="O25" s="7"/>
      <c r="P25" s="7"/>
      <c r="Q25" s="21"/>
      <c r="R25" s="21"/>
      <c r="S25" s="21"/>
      <c r="T25" s="22"/>
      <c r="U25" s="22"/>
      <c r="V25" s="7"/>
      <c r="W25" s="21"/>
      <c r="X25" s="21"/>
      <c r="Y25" s="21"/>
      <c r="Z25" s="22"/>
      <c r="AA25" s="22"/>
    </row>
    <row r="26" spans="1:27" ht="18" x14ac:dyDescent="0.2">
      <c r="A26" s="19" t="s">
        <v>350</v>
      </c>
      <c r="B26" t="s">
        <v>353</v>
      </c>
      <c r="C26" s="23" t="b">
        <f t="shared" si="1"/>
        <v>1</v>
      </c>
      <c r="D26" s="29"/>
      <c r="E26" s="29"/>
      <c r="N26" s="21"/>
      <c r="O26" s="7"/>
      <c r="P26" s="7"/>
      <c r="Q26" s="21"/>
      <c r="R26" s="21"/>
      <c r="S26" s="21"/>
      <c r="T26" s="22"/>
      <c r="U26" s="22"/>
      <c r="V26" s="7"/>
      <c r="W26" s="21"/>
      <c r="X26" s="21"/>
      <c r="Y26" s="21"/>
      <c r="Z26" s="22"/>
      <c r="AA26" s="22"/>
    </row>
    <row r="27" spans="1:27" ht="18" x14ac:dyDescent="0.2">
      <c r="A27" s="19" t="s">
        <v>351</v>
      </c>
      <c r="B27" t="s">
        <v>20</v>
      </c>
      <c r="C27" s="23" t="b">
        <f t="shared" si="1"/>
        <v>1</v>
      </c>
      <c r="D27" s="29"/>
      <c r="E27" s="29"/>
      <c r="N27" s="7"/>
      <c r="O27" s="7"/>
      <c r="P27" s="7"/>
      <c r="Q27" s="21"/>
      <c r="R27" s="21"/>
      <c r="S27" s="21"/>
      <c r="T27" s="22"/>
      <c r="U27" s="22"/>
      <c r="V27" s="7"/>
      <c r="W27" s="21"/>
      <c r="X27" s="21"/>
      <c r="Y27" s="21"/>
      <c r="Z27" s="22"/>
      <c r="AA27" s="22"/>
    </row>
    <row r="28" spans="1:27" ht="18" x14ac:dyDescent="0.2">
      <c r="A28" s="19" t="s">
        <v>352</v>
      </c>
      <c r="B28" t="s">
        <v>97</v>
      </c>
      <c r="C28" s="23" t="b">
        <f t="shared" si="1"/>
        <v>1</v>
      </c>
      <c r="D28" s="1"/>
      <c r="E28" s="17"/>
      <c r="F28" s="29" t="s">
        <v>1564</v>
      </c>
      <c r="N28" s="7"/>
      <c r="O28" s="7"/>
      <c r="P28" s="7"/>
      <c r="Q28" s="21"/>
      <c r="R28" s="21"/>
      <c r="S28" s="21"/>
      <c r="T28" s="22"/>
      <c r="U28" s="22"/>
      <c r="V28" s="7"/>
      <c r="W28" s="21"/>
      <c r="X28" s="21"/>
      <c r="Y28" s="21"/>
      <c r="Z28" s="22"/>
      <c r="AA28" s="22"/>
    </row>
    <row r="29" spans="1:27" ht="18" x14ac:dyDescent="0.2">
      <c r="A29" s="19" t="s">
        <v>353</v>
      </c>
      <c r="B29" t="s">
        <v>340</v>
      </c>
      <c r="C29" s="23" t="b">
        <f t="shared" si="1"/>
        <v>1</v>
      </c>
      <c r="D29" s="1"/>
      <c r="E29" s="17"/>
      <c r="F29" s="29"/>
      <c r="N29" s="7"/>
      <c r="O29" s="7"/>
      <c r="P29" s="7"/>
      <c r="Q29" s="21"/>
      <c r="R29" s="21"/>
      <c r="S29" s="21"/>
      <c r="T29" s="22"/>
      <c r="U29" s="22"/>
      <c r="V29" s="7"/>
      <c r="W29" s="21"/>
      <c r="X29" s="21"/>
      <c r="Y29" s="21"/>
      <c r="Z29" s="22"/>
      <c r="AA29" s="22"/>
    </row>
    <row r="30" spans="1:27" ht="18" x14ac:dyDescent="0.2">
      <c r="A30" s="19" t="s">
        <v>354</v>
      </c>
      <c r="B30" t="s">
        <v>1429</v>
      </c>
      <c r="C30" s="23" t="b">
        <f t="shared" si="1"/>
        <v>0</v>
      </c>
      <c r="D30" s="1"/>
      <c r="E30" s="17"/>
      <c r="F30" s="17"/>
      <c r="N30" s="7"/>
      <c r="O30" s="7"/>
      <c r="P30" s="7"/>
      <c r="Q30" s="21"/>
      <c r="R30" s="21"/>
      <c r="S30" s="21"/>
      <c r="T30" s="22"/>
      <c r="U30" s="22"/>
      <c r="V30" s="7"/>
      <c r="W30" s="21"/>
      <c r="X30" s="21"/>
      <c r="Y30" s="21"/>
      <c r="Z30" s="22"/>
      <c r="AA30" s="22"/>
    </row>
    <row r="31" spans="1:27" ht="18" x14ac:dyDescent="0.2">
      <c r="A31" s="19" t="s">
        <v>355</v>
      </c>
      <c r="B31" t="s">
        <v>22</v>
      </c>
      <c r="C31" s="23" t="b">
        <f t="shared" si="1"/>
        <v>1</v>
      </c>
      <c r="D31" s="1"/>
      <c r="E31" s="17"/>
      <c r="F31" s="17"/>
      <c r="N31" s="7"/>
      <c r="O31" s="7"/>
      <c r="P31" s="7"/>
      <c r="Q31" s="21"/>
      <c r="R31" s="21"/>
      <c r="S31" s="21"/>
      <c r="T31" s="22"/>
      <c r="U31" s="22"/>
      <c r="V31" s="7"/>
      <c r="W31" s="21"/>
      <c r="X31" s="21"/>
      <c r="Y31" s="21"/>
      <c r="Z31" s="22"/>
      <c r="AA31" s="22"/>
    </row>
    <row r="32" spans="1:27" ht="18" x14ac:dyDescent="0.2">
      <c r="A32" s="19" t="s">
        <v>356</v>
      </c>
      <c r="B32" t="s">
        <v>1430</v>
      </c>
      <c r="C32" s="23" t="b">
        <f t="shared" si="1"/>
        <v>0</v>
      </c>
      <c r="D32" s="1"/>
      <c r="E32" s="17"/>
      <c r="F32" s="17"/>
      <c r="N32" s="7"/>
      <c r="O32" s="7"/>
      <c r="P32" s="7"/>
      <c r="Q32" s="21"/>
      <c r="R32" s="21"/>
      <c r="S32" s="21"/>
      <c r="T32" s="22"/>
      <c r="U32" s="22"/>
      <c r="V32" s="7"/>
      <c r="W32" s="21"/>
      <c r="X32" s="21"/>
      <c r="Y32" s="21"/>
      <c r="Z32" s="22"/>
      <c r="AA32" s="22"/>
    </row>
    <row r="33" spans="1:21" ht="18" x14ac:dyDescent="0.2">
      <c r="A33" s="19" t="s">
        <v>357</v>
      </c>
      <c r="B33" t="s">
        <v>1431</v>
      </c>
      <c r="C33" s="23" t="b">
        <f t="shared" si="1"/>
        <v>0</v>
      </c>
      <c r="D33" s="1"/>
      <c r="E33" s="17"/>
      <c r="F33" s="17"/>
      <c r="N33" s="7"/>
      <c r="O33" s="7"/>
      <c r="P33" s="7"/>
      <c r="Q33" s="21"/>
      <c r="R33" s="21"/>
      <c r="S33" s="21"/>
      <c r="T33" s="22"/>
      <c r="U33" s="22"/>
    </row>
    <row r="34" spans="1:21" ht="18" x14ac:dyDescent="0.2">
      <c r="A34" s="19" t="s">
        <v>358</v>
      </c>
      <c r="B34" t="s">
        <v>1432</v>
      </c>
      <c r="C34" s="23" t="b">
        <f t="shared" si="1"/>
        <v>0</v>
      </c>
      <c r="D34" s="1"/>
      <c r="E34" s="17"/>
      <c r="F34" s="17"/>
      <c r="N34" s="7"/>
      <c r="O34" s="7"/>
      <c r="P34" s="7"/>
      <c r="Q34" s="21"/>
      <c r="R34" s="21"/>
      <c r="S34" s="21"/>
      <c r="T34" s="22"/>
      <c r="U34" s="22"/>
    </row>
    <row r="35" spans="1:21" ht="18" x14ac:dyDescent="0.2">
      <c r="A35" s="19" t="s">
        <v>359</v>
      </c>
      <c r="B35" t="s">
        <v>1433</v>
      </c>
      <c r="C35" s="23" t="b">
        <f t="shared" si="1"/>
        <v>0</v>
      </c>
      <c r="D35" s="1"/>
      <c r="E35" s="17"/>
      <c r="F35" s="17"/>
    </row>
    <row r="36" spans="1:21" ht="18" x14ac:dyDescent="0.2">
      <c r="A36" s="19" t="s">
        <v>360</v>
      </c>
      <c r="B36" t="s">
        <v>546</v>
      </c>
      <c r="C36" s="23" t="b">
        <f t="shared" si="1"/>
        <v>1</v>
      </c>
      <c r="D36" s="1"/>
      <c r="E36" s="17"/>
      <c r="F36" s="17"/>
    </row>
    <row r="37" spans="1:21" ht="18" x14ac:dyDescent="0.2">
      <c r="A37" s="19" t="s">
        <v>44</v>
      </c>
      <c r="B37" t="s">
        <v>100</v>
      </c>
      <c r="C37" s="23" t="b">
        <f t="shared" si="1"/>
        <v>1</v>
      </c>
      <c r="D37" s="1"/>
      <c r="E37" s="17"/>
      <c r="F37" s="17"/>
    </row>
    <row r="38" spans="1:21" ht="18" x14ac:dyDescent="0.2">
      <c r="A38" s="19" t="s">
        <v>361</v>
      </c>
      <c r="B38" t="s">
        <v>141</v>
      </c>
      <c r="C38" s="23" t="b">
        <f t="shared" si="1"/>
        <v>0</v>
      </c>
      <c r="D38" s="1"/>
      <c r="E38" s="17"/>
      <c r="F38" s="17"/>
    </row>
    <row r="39" spans="1:21" ht="18" x14ac:dyDescent="0.2">
      <c r="A39" s="19" t="s">
        <v>49</v>
      </c>
      <c r="B39" t="s">
        <v>142</v>
      </c>
      <c r="C39" s="23" t="b">
        <f t="shared" si="1"/>
        <v>1</v>
      </c>
      <c r="D39" s="1"/>
      <c r="E39" s="17"/>
      <c r="F39" s="17"/>
    </row>
    <row r="40" spans="1:21" ht="18" x14ac:dyDescent="0.2">
      <c r="A40" s="19" t="s">
        <v>362</v>
      </c>
      <c r="B40" t="s">
        <v>44</v>
      </c>
      <c r="C40" s="23" t="b">
        <f t="shared" si="1"/>
        <v>1</v>
      </c>
      <c r="D40" s="1"/>
      <c r="E40" s="30"/>
      <c r="F40" s="17"/>
    </row>
    <row r="41" spans="1:21" ht="18" x14ac:dyDescent="0.2">
      <c r="A41" s="19" t="s">
        <v>364</v>
      </c>
      <c r="B41" t="s">
        <v>49</v>
      </c>
      <c r="C41" s="23" t="b">
        <f t="shared" si="1"/>
        <v>1</v>
      </c>
      <c r="D41" s="1"/>
      <c r="E41" s="17"/>
      <c r="F41" s="17"/>
    </row>
    <row r="42" spans="1:21" ht="18" x14ac:dyDescent="0.2">
      <c r="A42" s="19" t="s">
        <v>365</v>
      </c>
      <c r="B42" t="s">
        <v>53</v>
      </c>
      <c r="C42" s="23" t="b">
        <f t="shared" si="1"/>
        <v>1</v>
      </c>
      <c r="D42" s="1"/>
      <c r="E42" s="17"/>
      <c r="F42" s="30"/>
    </row>
    <row r="43" spans="1:21" ht="18" x14ac:dyDescent="0.2">
      <c r="A43" s="19" t="s">
        <v>366</v>
      </c>
      <c r="B43" t="s">
        <v>10</v>
      </c>
      <c r="C43" s="23" t="b">
        <f t="shared" si="1"/>
        <v>1</v>
      </c>
      <c r="D43" s="1"/>
      <c r="E43" s="17"/>
      <c r="F43" s="17"/>
    </row>
    <row r="44" spans="1:21" ht="18" x14ac:dyDescent="0.2">
      <c r="A44" s="19" t="s">
        <v>367</v>
      </c>
      <c r="B44" t="s">
        <v>12</v>
      </c>
      <c r="C44" s="23" t="b">
        <f t="shared" si="1"/>
        <v>1</v>
      </c>
      <c r="D44" s="1"/>
      <c r="E44" s="17"/>
      <c r="F44" s="17"/>
    </row>
    <row r="45" spans="1:21" ht="18" x14ac:dyDescent="0.2">
      <c r="A45" s="19" t="s">
        <v>368</v>
      </c>
      <c r="B45" t="s">
        <v>13</v>
      </c>
      <c r="C45" s="23" t="b">
        <f t="shared" si="1"/>
        <v>0</v>
      </c>
      <c r="D45" s="1"/>
      <c r="E45" s="17"/>
      <c r="F45" s="17"/>
    </row>
    <row r="46" spans="1:21" ht="18" x14ac:dyDescent="0.2">
      <c r="A46" s="19" t="s">
        <v>12</v>
      </c>
      <c r="B46" t="s">
        <v>14</v>
      </c>
      <c r="C46" s="23" t="b">
        <f t="shared" si="1"/>
        <v>1</v>
      </c>
      <c r="D46" s="1"/>
      <c r="E46" s="17"/>
      <c r="F46" s="17"/>
    </row>
    <row r="47" spans="1:21" ht="18" x14ac:dyDescent="0.2">
      <c r="A47" s="19" t="s">
        <v>369</v>
      </c>
      <c r="B47" t="s">
        <v>454</v>
      </c>
      <c r="C47" s="23" t="b">
        <f t="shared" si="1"/>
        <v>1</v>
      </c>
      <c r="D47" s="1"/>
      <c r="E47" s="17"/>
      <c r="F47" s="17"/>
    </row>
    <row r="48" spans="1:21" ht="18" x14ac:dyDescent="0.2">
      <c r="A48" s="19" t="s">
        <v>134</v>
      </c>
      <c r="B48" t="s">
        <v>19</v>
      </c>
      <c r="C48" s="23" t="b">
        <f t="shared" si="1"/>
        <v>1</v>
      </c>
      <c r="D48" s="1"/>
      <c r="E48" s="17"/>
      <c r="F48" s="17"/>
    </row>
    <row r="49" spans="1:6" ht="18" x14ac:dyDescent="0.2">
      <c r="A49" s="19" t="s">
        <v>19</v>
      </c>
      <c r="B49" t="s">
        <v>21</v>
      </c>
      <c r="C49" s="23" t="b">
        <f t="shared" si="1"/>
        <v>0</v>
      </c>
      <c r="D49" s="1"/>
      <c r="E49" s="17"/>
      <c r="F49" s="17"/>
    </row>
    <row r="50" spans="1:6" ht="18" x14ac:dyDescent="0.2">
      <c r="A50" s="19" t="s">
        <v>370</v>
      </c>
      <c r="B50" t="s">
        <v>23</v>
      </c>
      <c r="C50" s="23" t="b">
        <f t="shared" si="1"/>
        <v>0</v>
      </c>
      <c r="D50" s="1"/>
      <c r="E50" s="17"/>
      <c r="F50" s="17"/>
    </row>
    <row r="51" spans="1:6" ht="18" x14ac:dyDescent="0.2">
      <c r="A51" s="19" t="s">
        <v>20</v>
      </c>
      <c r="B51" t="s">
        <v>24</v>
      </c>
      <c r="C51" s="23" t="b">
        <f t="shared" si="1"/>
        <v>0</v>
      </c>
      <c r="D51" s="1"/>
      <c r="E51" s="17"/>
      <c r="F51" s="17"/>
    </row>
    <row r="52" spans="1:6" ht="18" x14ac:dyDescent="0.2">
      <c r="A52" s="19" t="s">
        <v>371</v>
      </c>
      <c r="B52" t="s">
        <v>25</v>
      </c>
      <c r="C52" s="23" t="b">
        <f t="shared" si="1"/>
        <v>1</v>
      </c>
      <c r="D52" s="1"/>
      <c r="E52" s="17"/>
      <c r="F52" s="17"/>
    </row>
    <row r="53" spans="1:6" ht="18" x14ac:dyDescent="0.2">
      <c r="A53" s="19" t="s">
        <v>372</v>
      </c>
      <c r="B53" t="s">
        <v>116</v>
      </c>
      <c r="C53" s="23" t="b">
        <f t="shared" si="1"/>
        <v>0</v>
      </c>
      <c r="D53" s="1"/>
      <c r="E53" s="17"/>
      <c r="F53" s="17"/>
    </row>
    <row r="54" spans="1:6" ht="18" x14ac:dyDescent="0.2">
      <c r="A54" s="19" t="s">
        <v>373</v>
      </c>
      <c r="B54" t="s">
        <v>121</v>
      </c>
      <c r="C54" s="23" t="b">
        <f t="shared" si="1"/>
        <v>1</v>
      </c>
      <c r="D54" s="1"/>
      <c r="E54" s="17"/>
      <c r="F54" s="17"/>
    </row>
    <row r="55" spans="1:6" ht="18" x14ac:dyDescent="0.2">
      <c r="A55" s="19" t="s">
        <v>374</v>
      </c>
      <c r="B55" t="s">
        <v>29</v>
      </c>
      <c r="C55" s="23" t="b">
        <f t="shared" si="1"/>
        <v>1</v>
      </c>
      <c r="D55" s="1"/>
      <c r="E55" s="17"/>
      <c r="F55" s="17"/>
    </row>
    <row r="56" spans="1:6" ht="18" x14ac:dyDescent="0.2">
      <c r="A56" s="19" t="s">
        <v>375</v>
      </c>
      <c r="B56" t="s">
        <v>126</v>
      </c>
      <c r="C56" s="23" t="b">
        <f t="shared" si="1"/>
        <v>1</v>
      </c>
      <c r="D56" s="1"/>
      <c r="E56" s="17"/>
      <c r="F56" s="17"/>
    </row>
    <row r="57" spans="1:6" ht="18" x14ac:dyDescent="0.2">
      <c r="A57" s="19" t="s">
        <v>376</v>
      </c>
      <c r="B57" t="s">
        <v>1439</v>
      </c>
      <c r="C57" s="23" t="b">
        <f t="shared" si="1"/>
        <v>0</v>
      </c>
      <c r="D57" s="1"/>
      <c r="E57" s="17"/>
      <c r="F57" s="17"/>
    </row>
    <row r="58" spans="1:6" ht="18" x14ac:dyDescent="0.2">
      <c r="A58" s="19" t="s">
        <v>121</v>
      </c>
      <c r="B58" t="s">
        <v>1369</v>
      </c>
      <c r="C58" s="23" t="b">
        <f t="shared" si="1"/>
        <v>0</v>
      </c>
      <c r="D58" s="1"/>
      <c r="E58" s="17"/>
      <c r="F58" s="17"/>
    </row>
    <row r="59" spans="1:6" ht="18" x14ac:dyDescent="0.2">
      <c r="A59" s="19" t="s">
        <v>378</v>
      </c>
      <c r="B59" t="s">
        <v>1440</v>
      </c>
      <c r="C59" s="23" t="b">
        <f t="shared" si="1"/>
        <v>0</v>
      </c>
      <c r="D59" s="1"/>
      <c r="E59" s="17"/>
      <c r="F59" s="17"/>
    </row>
    <row r="60" spans="1:6" ht="18" x14ac:dyDescent="0.2">
      <c r="A60" s="19" t="s">
        <v>379</v>
      </c>
      <c r="B60" t="s">
        <v>1441</v>
      </c>
      <c r="C60" s="23" t="b">
        <f t="shared" si="1"/>
        <v>0</v>
      </c>
      <c r="D60" s="1"/>
      <c r="E60" s="17"/>
      <c r="F60" s="17"/>
    </row>
    <row r="61" spans="1:6" ht="18" x14ac:dyDescent="0.2">
      <c r="A61" s="19" t="s">
        <v>380</v>
      </c>
      <c r="B61" t="s">
        <v>1442</v>
      </c>
      <c r="C61" s="23" t="b">
        <f t="shared" si="1"/>
        <v>0</v>
      </c>
      <c r="D61" s="1"/>
      <c r="E61" s="17"/>
      <c r="F61" s="17"/>
    </row>
    <row r="62" spans="1:6" ht="18" x14ac:dyDescent="0.2">
      <c r="A62" s="19" t="s">
        <v>381</v>
      </c>
      <c r="B62" t="s">
        <v>91</v>
      </c>
      <c r="C62" s="23" t="b">
        <f t="shared" si="1"/>
        <v>1</v>
      </c>
      <c r="D62" s="1"/>
      <c r="E62" s="17"/>
      <c r="F62" s="17"/>
    </row>
    <row r="63" spans="1:6" ht="18" x14ac:dyDescent="0.2">
      <c r="A63" s="19" t="s">
        <v>382</v>
      </c>
      <c r="B63" t="s">
        <v>1443</v>
      </c>
      <c r="C63" s="23" t="b">
        <f t="shared" si="1"/>
        <v>0</v>
      </c>
      <c r="D63" s="1"/>
      <c r="E63" s="17"/>
      <c r="F63" s="17"/>
    </row>
    <row r="64" spans="1:6" ht="18" x14ac:dyDescent="0.2">
      <c r="A64" s="19" t="s">
        <v>383</v>
      </c>
      <c r="B64" t="s">
        <v>154</v>
      </c>
      <c r="C64" s="23" t="b">
        <f t="shared" si="1"/>
        <v>0</v>
      </c>
      <c r="D64" s="1"/>
      <c r="E64" s="17"/>
      <c r="F64" s="17"/>
    </row>
    <row r="65" spans="1:6" ht="18" x14ac:dyDescent="0.2">
      <c r="A65" s="19" t="s">
        <v>384</v>
      </c>
      <c r="B65" t="s">
        <v>155</v>
      </c>
      <c r="C65" s="23" t="b">
        <f t="shared" si="1"/>
        <v>0</v>
      </c>
      <c r="D65" s="1"/>
      <c r="E65" s="17"/>
      <c r="F65" s="17"/>
    </row>
    <row r="66" spans="1:6" ht="18" x14ac:dyDescent="0.2">
      <c r="A66" s="19" t="s">
        <v>385</v>
      </c>
      <c r="B66" t="s">
        <v>399</v>
      </c>
      <c r="C66" s="23" t="b">
        <f t="shared" si="1"/>
        <v>1</v>
      </c>
      <c r="D66" s="1"/>
      <c r="E66" s="17"/>
      <c r="F66" s="17"/>
    </row>
    <row r="67" spans="1:6" ht="18" x14ac:dyDescent="0.2">
      <c r="A67" s="19" t="s">
        <v>386</v>
      </c>
      <c r="B67" t="s">
        <v>1444</v>
      </c>
      <c r="C67" s="23" t="b">
        <f t="shared" ref="C67:C130" si="3">IF(ISNUMBER(MATCH(B67, A:A, 0)), TRUE,FALSE)</f>
        <v>0</v>
      </c>
      <c r="D67" s="1"/>
      <c r="E67" s="17"/>
      <c r="F67" s="17"/>
    </row>
    <row r="68" spans="1:6" ht="18" x14ac:dyDescent="0.2">
      <c r="A68" s="19" t="s">
        <v>387</v>
      </c>
      <c r="B68" t="s">
        <v>157</v>
      </c>
      <c r="C68" s="23" t="b">
        <f t="shared" si="3"/>
        <v>0</v>
      </c>
      <c r="D68" s="1"/>
      <c r="E68" s="17"/>
      <c r="F68" s="17"/>
    </row>
    <row r="69" spans="1:6" ht="18" x14ac:dyDescent="0.2">
      <c r="A69" s="19" t="s">
        <v>388</v>
      </c>
      <c r="B69" t="s">
        <v>158</v>
      </c>
      <c r="C69" s="23" t="b">
        <f t="shared" si="3"/>
        <v>1</v>
      </c>
      <c r="D69" s="1"/>
      <c r="E69" s="17"/>
      <c r="F69" s="17"/>
    </row>
    <row r="70" spans="1:6" ht="18" x14ac:dyDescent="0.2">
      <c r="A70" s="19" t="s">
        <v>91</v>
      </c>
      <c r="B70" t="s">
        <v>159</v>
      </c>
      <c r="C70" s="23" t="b">
        <f t="shared" si="3"/>
        <v>1</v>
      </c>
      <c r="D70" s="1"/>
      <c r="E70" s="17"/>
      <c r="F70" s="17"/>
    </row>
    <row r="71" spans="1:6" ht="18" x14ac:dyDescent="0.2">
      <c r="A71" s="19" t="s">
        <v>389</v>
      </c>
      <c r="B71" t="s">
        <v>160</v>
      </c>
      <c r="C71" s="23" t="b">
        <f t="shared" si="3"/>
        <v>0</v>
      </c>
      <c r="D71" s="1"/>
      <c r="E71" s="17"/>
      <c r="F71" s="17"/>
    </row>
    <row r="72" spans="1:6" ht="18" x14ac:dyDescent="0.2">
      <c r="A72" s="19" t="s">
        <v>390</v>
      </c>
      <c r="B72" t="s">
        <v>161</v>
      </c>
      <c r="C72" s="23" t="b">
        <f t="shared" si="3"/>
        <v>0</v>
      </c>
      <c r="D72" s="1"/>
      <c r="E72" s="17"/>
      <c r="F72" s="17"/>
    </row>
    <row r="73" spans="1:6" ht="18" x14ac:dyDescent="0.2">
      <c r="A73" s="19" t="s">
        <v>391</v>
      </c>
      <c r="B73" t="s">
        <v>1360</v>
      </c>
      <c r="C73" s="23" t="b">
        <f t="shared" si="3"/>
        <v>0</v>
      </c>
      <c r="D73" s="1"/>
      <c r="E73" s="17"/>
      <c r="F73" s="17"/>
    </row>
    <row r="74" spans="1:6" ht="18" x14ac:dyDescent="0.2">
      <c r="A74" s="19" t="s">
        <v>392</v>
      </c>
      <c r="B74" t="s">
        <v>56</v>
      </c>
      <c r="C74" s="23" t="b">
        <f t="shared" si="3"/>
        <v>0</v>
      </c>
      <c r="D74" s="1"/>
      <c r="E74" s="17"/>
      <c r="F74" s="17"/>
    </row>
    <row r="75" spans="1:6" ht="18" x14ac:dyDescent="0.2">
      <c r="A75" s="19" t="s">
        <v>393</v>
      </c>
      <c r="B75" t="s">
        <v>1361</v>
      </c>
      <c r="C75" s="23" t="b">
        <f t="shared" si="3"/>
        <v>0</v>
      </c>
      <c r="D75" s="1"/>
      <c r="E75" s="17"/>
      <c r="F75" s="17"/>
    </row>
    <row r="76" spans="1:6" ht="18" x14ac:dyDescent="0.2">
      <c r="A76" s="19" t="s">
        <v>394</v>
      </c>
      <c r="B76" t="s">
        <v>1362</v>
      </c>
      <c r="C76" s="23" t="b">
        <f t="shared" si="3"/>
        <v>0</v>
      </c>
      <c r="D76" s="1"/>
      <c r="E76" s="17"/>
      <c r="F76" s="17"/>
    </row>
    <row r="77" spans="1:6" ht="18" x14ac:dyDescent="0.2">
      <c r="A77" s="19" t="s">
        <v>395</v>
      </c>
      <c r="B77" t="s">
        <v>1363</v>
      </c>
      <c r="C77" s="23" t="b">
        <f t="shared" si="3"/>
        <v>0</v>
      </c>
      <c r="D77" s="1"/>
      <c r="E77" s="17"/>
      <c r="F77" s="17"/>
    </row>
    <row r="78" spans="1:6" ht="18" x14ac:dyDescent="0.2">
      <c r="A78" s="19" t="s">
        <v>396</v>
      </c>
      <c r="B78" t="s">
        <v>58</v>
      </c>
      <c r="C78" s="23" t="b">
        <f t="shared" si="3"/>
        <v>0</v>
      </c>
      <c r="D78" s="1"/>
      <c r="E78" s="17"/>
      <c r="F78" s="17"/>
    </row>
    <row r="79" spans="1:6" ht="18" x14ac:dyDescent="0.2">
      <c r="A79" s="19" t="s">
        <v>397</v>
      </c>
      <c r="B79" t="s">
        <v>59</v>
      </c>
      <c r="C79" s="23" t="b">
        <f t="shared" si="3"/>
        <v>0</v>
      </c>
      <c r="D79" s="1"/>
      <c r="E79" s="17"/>
      <c r="F79" s="17"/>
    </row>
    <row r="80" spans="1:6" ht="18" x14ac:dyDescent="0.2">
      <c r="A80" s="19" t="s">
        <v>398</v>
      </c>
      <c r="B80" t="s">
        <v>1364</v>
      </c>
      <c r="C80" s="23" t="b">
        <f t="shared" si="3"/>
        <v>0</v>
      </c>
      <c r="D80" s="1"/>
      <c r="E80" s="17"/>
      <c r="F80" s="17"/>
    </row>
    <row r="81" spans="1:6" ht="18" x14ac:dyDescent="0.2">
      <c r="A81" s="19" t="s">
        <v>399</v>
      </c>
      <c r="B81" t="s">
        <v>1365</v>
      </c>
      <c r="C81" s="23" t="b">
        <f t="shared" si="3"/>
        <v>0</v>
      </c>
      <c r="D81" s="1"/>
      <c r="E81" s="17"/>
      <c r="F81" s="17"/>
    </row>
    <row r="82" spans="1:6" ht="18" x14ac:dyDescent="0.2">
      <c r="A82" s="19" t="s">
        <v>400</v>
      </c>
      <c r="B82" t="s">
        <v>791</v>
      </c>
      <c r="C82" s="23" t="b">
        <f t="shared" si="3"/>
        <v>1</v>
      </c>
      <c r="D82" s="1"/>
      <c r="E82" s="17"/>
      <c r="F82" s="17"/>
    </row>
    <row r="83" spans="1:6" ht="18" x14ac:dyDescent="0.2">
      <c r="A83" s="19" t="s">
        <v>401</v>
      </c>
      <c r="B83" t="s">
        <v>61</v>
      </c>
      <c r="C83" s="23" t="b">
        <f t="shared" si="3"/>
        <v>0</v>
      </c>
      <c r="D83" s="1"/>
      <c r="E83" s="17"/>
      <c r="F83" s="17"/>
    </row>
    <row r="84" spans="1:6" ht="18" x14ac:dyDescent="0.2">
      <c r="A84" s="19" t="s">
        <v>402</v>
      </c>
      <c r="B84" t="s">
        <v>1366</v>
      </c>
      <c r="C84" s="23" t="b">
        <f t="shared" si="3"/>
        <v>0</v>
      </c>
      <c r="D84" s="1"/>
      <c r="E84" s="17"/>
      <c r="F84" s="17"/>
    </row>
    <row r="85" spans="1:6" ht="18" x14ac:dyDescent="0.2">
      <c r="A85" s="19" t="s">
        <v>403</v>
      </c>
      <c r="B85" t="s">
        <v>1367</v>
      </c>
      <c r="C85" s="23" t="b">
        <f t="shared" si="3"/>
        <v>0</v>
      </c>
      <c r="D85" s="1"/>
      <c r="E85" s="17"/>
      <c r="F85" s="17"/>
    </row>
    <row r="86" spans="1:6" ht="18" x14ac:dyDescent="0.2">
      <c r="A86" s="19" t="s">
        <v>404</v>
      </c>
      <c r="B86" t="s">
        <v>1368</v>
      </c>
      <c r="C86" s="23" t="b">
        <f t="shared" si="3"/>
        <v>0</v>
      </c>
      <c r="D86" s="1"/>
      <c r="E86" s="17"/>
      <c r="F86" s="17"/>
    </row>
    <row r="87" spans="1:6" ht="18" x14ac:dyDescent="0.2">
      <c r="A87" s="19" t="s">
        <v>405</v>
      </c>
      <c r="B87" t="s">
        <v>64</v>
      </c>
      <c r="C87" s="23" t="b">
        <f t="shared" si="3"/>
        <v>0</v>
      </c>
      <c r="D87" s="1"/>
      <c r="E87" s="17"/>
      <c r="F87" s="17"/>
    </row>
    <row r="88" spans="1:6" ht="18" x14ac:dyDescent="0.2">
      <c r="A88" s="19" t="s">
        <v>406</v>
      </c>
      <c r="B88" t="s">
        <v>65</v>
      </c>
      <c r="C88" s="23" t="b">
        <f t="shared" si="3"/>
        <v>0</v>
      </c>
      <c r="D88" s="1"/>
      <c r="E88" s="17"/>
      <c r="F88" s="17"/>
    </row>
    <row r="89" spans="1:6" ht="18" x14ac:dyDescent="0.2">
      <c r="A89" s="19" t="s">
        <v>407</v>
      </c>
      <c r="B89" t="s">
        <v>66</v>
      </c>
      <c r="C89" s="23" t="b">
        <f t="shared" si="3"/>
        <v>0</v>
      </c>
      <c r="D89" s="1"/>
      <c r="E89" s="17"/>
      <c r="F89" s="17"/>
    </row>
    <row r="90" spans="1:6" ht="18" x14ac:dyDescent="0.2">
      <c r="A90" s="19" t="s">
        <v>408</v>
      </c>
      <c r="B90" t="s">
        <v>68</v>
      </c>
      <c r="C90" s="23" t="b">
        <f t="shared" si="3"/>
        <v>0</v>
      </c>
      <c r="D90" s="1"/>
      <c r="E90" s="17"/>
      <c r="F90" s="17"/>
    </row>
    <row r="91" spans="1:6" ht="18" x14ac:dyDescent="0.2">
      <c r="A91" s="19" t="s">
        <v>409</v>
      </c>
      <c r="B91" t="s">
        <v>1370</v>
      </c>
      <c r="C91" s="23" t="b">
        <f t="shared" si="3"/>
        <v>0</v>
      </c>
      <c r="D91" s="1"/>
      <c r="E91" s="17"/>
      <c r="F91" s="17"/>
    </row>
    <row r="92" spans="1:6" ht="18" x14ac:dyDescent="0.2">
      <c r="A92" s="19" t="s">
        <v>412</v>
      </c>
      <c r="B92" t="s">
        <v>69</v>
      </c>
      <c r="C92" s="23" t="b">
        <f t="shared" si="3"/>
        <v>0</v>
      </c>
      <c r="D92" s="1"/>
      <c r="E92" s="17"/>
      <c r="F92" s="17"/>
    </row>
    <row r="93" spans="1:6" ht="18" x14ac:dyDescent="0.2">
      <c r="A93" s="19" t="s">
        <v>413</v>
      </c>
      <c r="B93" t="s">
        <v>70</v>
      </c>
      <c r="C93" s="23" t="b">
        <f t="shared" si="3"/>
        <v>0</v>
      </c>
      <c r="D93" s="1"/>
      <c r="E93" s="17"/>
      <c r="F93" s="17"/>
    </row>
    <row r="94" spans="1:6" ht="18" x14ac:dyDescent="0.2">
      <c r="A94" s="19" t="s">
        <v>8</v>
      </c>
      <c r="B94" t="s">
        <v>71</v>
      </c>
      <c r="C94" s="23" t="b">
        <f t="shared" si="3"/>
        <v>0</v>
      </c>
      <c r="D94" s="1"/>
      <c r="E94" s="17"/>
      <c r="F94" s="17"/>
    </row>
    <row r="95" spans="1:6" ht="18" x14ac:dyDescent="0.2">
      <c r="A95" s="19" t="s">
        <v>30</v>
      </c>
      <c r="B95" t="s">
        <v>1371</v>
      </c>
      <c r="C95" s="23" t="b">
        <f t="shared" si="3"/>
        <v>0</v>
      </c>
      <c r="D95" s="1"/>
      <c r="E95" s="17"/>
      <c r="F95" s="17"/>
    </row>
    <row r="96" spans="1:6" ht="18" x14ac:dyDescent="0.2">
      <c r="A96" s="19" t="s">
        <v>414</v>
      </c>
      <c r="B96" t="s">
        <v>72</v>
      </c>
      <c r="C96" s="23" t="b">
        <f t="shared" si="3"/>
        <v>0</v>
      </c>
      <c r="D96" s="1"/>
      <c r="E96" s="17"/>
      <c r="F96" s="17"/>
    </row>
    <row r="97" spans="1:6" ht="18" x14ac:dyDescent="0.2">
      <c r="A97" s="19" t="s">
        <v>415</v>
      </c>
      <c r="B97" t="s">
        <v>76</v>
      </c>
      <c r="C97" s="23" t="b">
        <f t="shared" si="3"/>
        <v>0</v>
      </c>
      <c r="D97" s="1"/>
      <c r="E97" s="17"/>
      <c r="F97" s="17"/>
    </row>
    <row r="98" spans="1:6" ht="18" x14ac:dyDescent="0.2">
      <c r="A98" s="19" t="s">
        <v>416</v>
      </c>
      <c r="B98" t="s">
        <v>1372</v>
      </c>
      <c r="C98" s="23" t="b">
        <f t="shared" si="3"/>
        <v>0</v>
      </c>
      <c r="D98" s="1"/>
      <c r="E98" s="17"/>
      <c r="F98" s="17"/>
    </row>
    <row r="99" spans="1:6" ht="18" x14ac:dyDescent="0.2">
      <c r="A99" s="19" t="s">
        <v>417</v>
      </c>
      <c r="B99" t="s">
        <v>1373</v>
      </c>
      <c r="C99" s="23" t="b">
        <f t="shared" si="3"/>
        <v>0</v>
      </c>
      <c r="D99" s="1"/>
      <c r="E99" s="17"/>
      <c r="F99" s="17"/>
    </row>
    <row r="100" spans="1:6" ht="18" x14ac:dyDescent="0.2">
      <c r="A100" s="19" t="s">
        <v>418</v>
      </c>
      <c r="B100" t="s">
        <v>77</v>
      </c>
      <c r="C100" s="23" t="b">
        <f t="shared" si="3"/>
        <v>0</v>
      </c>
      <c r="D100" s="1"/>
      <c r="E100" s="17"/>
      <c r="F100" s="17"/>
    </row>
    <row r="101" spans="1:6" ht="18" x14ac:dyDescent="0.2">
      <c r="A101" s="19" t="s">
        <v>419</v>
      </c>
      <c r="B101" t="s">
        <v>1374</v>
      </c>
      <c r="C101" s="23" t="b">
        <f t="shared" si="3"/>
        <v>0</v>
      </c>
      <c r="D101" s="1"/>
      <c r="E101" s="17"/>
      <c r="F101" s="17"/>
    </row>
    <row r="102" spans="1:6" ht="18" x14ac:dyDescent="0.2">
      <c r="A102" s="19" t="s">
        <v>420</v>
      </c>
      <c r="B102" t="s">
        <v>78</v>
      </c>
      <c r="C102" s="23" t="b">
        <f t="shared" si="3"/>
        <v>0</v>
      </c>
      <c r="D102" s="1"/>
      <c r="E102" s="17"/>
      <c r="F102" s="17"/>
    </row>
    <row r="103" spans="1:6" ht="18" x14ac:dyDescent="0.2">
      <c r="A103" s="19" t="s">
        <v>421</v>
      </c>
      <c r="B103" t="s">
        <v>1375</v>
      </c>
      <c r="C103" s="23" t="b">
        <f t="shared" si="3"/>
        <v>0</v>
      </c>
      <c r="D103" s="1"/>
      <c r="E103" s="17"/>
      <c r="F103" s="17"/>
    </row>
    <row r="104" spans="1:6" ht="18" x14ac:dyDescent="0.2">
      <c r="A104" s="19" t="s">
        <v>422</v>
      </c>
      <c r="B104" t="s">
        <v>79</v>
      </c>
      <c r="C104" s="23" t="b">
        <f t="shared" si="3"/>
        <v>0</v>
      </c>
      <c r="D104" s="1"/>
      <c r="E104" s="17"/>
      <c r="F104" s="17"/>
    </row>
    <row r="105" spans="1:6" ht="18" x14ac:dyDescent="0.2">
      <c r="A105" s="19" t="s">
        <v>423</v>
      </c>
      <c r="B105" t="s">
        <v>81</v>
      </c>
      <c r="C105" s="23" t="b">
        <f t="shared" si="3"/>
        <v>0</v>
      </c>
      <c r="D105" s="1"/>
      <c r="E105" s="17"/>
      <c r="F105" s="17"/>
    </row>
    <row r="106" spans="1:6" ht="18" x14ac:dyDescent="0.2">
      <c r="A106" s="19" t="s">
        <v>424</v>
      </c>
      <c r="B106" t="s">
        <v>83</v>
      </c>
      <c r="C106" s="23" t="b">
        <f t="shared" si="3"/>
        <v>0</v>
      </c>
      <c r="D106" s="1"/>
      <c r="E106" s="17"/>
      <c r="F106" s="17"/>
    </row>
    <row r="107" spans="1:6" ht="18" x14ac:dyDescent="0.2">
      <c r="A107" s="19" t="s">
        <v>425</v>
      </c>
      <c r="B107" t="s">
        <v>84</v>
      </c>
      <c r="C107" s="23" t="b">
        <f t="shared" si="3"/>
        <v>0</v>
      </c>
      <c r="D107" s="1"/>
      <c r="E107" s="17"/>
      <c r="F107" s="17"/>
    </row>
    <row r="108" spans="1:6" ht="18" x14ac:dyDescent="0.2">
      <c r="A108" s="19" t="s">
        <v>426</v>
      </c>
      <c r="B108" t="s">
        <v>1376</v>
      </c>
      <c r="C108" s="23" t="b">
        <f t="shared" si="3"/>
        <v>0</v>
      </c>
      <c r="D108" s="1"/>
      <c r="E108" s="17"/>
      <c r="F108" s="17"/>
    </row>
    <row r="109" spans="1:6" ht="18" x14ac:dyDescent="0.2">
      <c r="A109" s="19" t="s">
        <v>427</v>
      </c>
      <c r="B109" t="s">
        <v>1377</v>
      </c>
      <c r="C109" s="23" t="b">
        <f t="shared" si="3"/>
        <v>0</v>
      </c>
      <c r="D109" s="1"/>
      <c r="E109" s="17"/>
      <c r="F109" s="17"/>
    </row>
    <row r="110" spans="1:6" ht="18" x14ac:dyDescent="0.2">
      <c r="A110" s="19" t="s">
        <v>428</v>
      </c>
      <c r="B110" t="s">
        <v>85</v>
      </c>
      <c r="C110" s="23" t="b">
        <f t="shared" si="3"/>
        <v>0</v>
      </c>
      <c r="D110" s="1"/>
      <c r="E110" s="17"/>
      <c r="F110" s="17"/>
    </row>
    <row r="111" spans="1:6" ht="18" x14ac:dyDescent="0.2">
      <c r="A111" s="19" t="s">
        <v>429</v>
      </c>
      <c r="B111" t="s">
        <v>1378</v>
      </c>
      <c r="C111" s="23" t="b">
        <f t="shared" si="3"/>
        <v>0</v>
      </c>
      <c r="D111" s="1"/>
      <c r="E111" s="17"/>
      <c r="F111" s="17"/>
    </row>
    <row r="112" spans="1:6" ht="18" x14ac:dyDescent="0.2">
      <c r="A112" s="19" t="s">
        <v>430</v>
      </c>
      <c r="B112" t="s">
        <v>1379</v>
      </c>
      <c r="C112" s="23" t="b">
        <f t="shared" si="3"/>
        <v>0</v>
      </c>
      <c r="D112" s="1"/>
      <c r="E112" s="17"/>
      <c r="F112" s="17"/>
    </row>
    <row r="113" spans="1:6" ht="18" x14ac:dyDescent="0.2">
      <c r="A113" s="19" t="s">
        <v>431</v>
      </c>
      <c r="B113" t="s">
        <v>1380</v>
      </c>
      <c r="C113" s="23" t="b">
        <f t="shared" si="3"/>
        <v>0</v>
      </c>
      <c r="D113" s="1"/>
      <c r="E113" s="17"/>
      <c r="F113" s="17"/>
    </row>
    <row r="114" spans="1:6" ht="18" x14ac:dyDescent="0.2">
      <c r="A114" s="19" t="s">
        <v>432</v>
      </c>
      <c r="B114" t="s">
        <v>86</v>
      </c>
      <c r="C114" s="23" t="b">
        <f t="shared" si="3"/>
        <v>0</v>
      </c>
      <c r="D114" s="1"/>
      <c r="E114" s="17"/>
      <c r="F114" s="17"/>
    </row>
    <row r="115" spans="1:6" ht="18" x14ac:dyDescent="0.2">
      <c r="A115" s="19" t="s">
        <v>433</v>
      </c>
      <c r="B115" t="s">
        <v>1381</v>
      </c>
      <c r="C115" s="23" t="b">
        <f t="shared" si="3"/>
        <v>0</v>
      </c>
      <c r="D115" s="1"/>
      <c r="E115" s="17"/>
      <c r="F115" s="17"/>
    </row>
    <row r="116" spans="1:6" ht="18" x14ac:dyDescent="0.2">
      <c r="A116" s="19" t="s">
        <v>434</v>
      </c>
      <c r="B116" t="s">
        <v>88</v>
      </c>
      <c r="C116" s="23" t="b">
        <f t="shared" si="3"/>
        <v>0</v>
      </c>
      <c r="D116" s="1"/>
      <c r="E116" s="17"/>
      <c r="F116" s="17"/>
    </row>
    <row r="117" spans="1:6" ht="18" x14ac:dyDescent="0.2">
      <c r="A117" s="19" t="s">
        <v>435</v>
      </c>
      <c r="B117" t="s">
        <v>89</v>
      </c>
      <c r="C117" s="23" t="b">
        <f t="shared" si="3"/>
        <v>0</v>
      </c>
      <c r="D117" s="1"/>
      <c r="E117" s="17"/>
      <c r="F117" s="17"/>
    </row>
    <row r="118" spans="1:6" ht="18" x14ac:dyDescent="0.2">
      <c r="A118" s="19" t="s">
        <v>436</v>
      </c>
      <c r="B118" t="s">
        <v>1382</v>
      </c>
      <c r="C118" s="23" t="b">
        <f t="shared" si="3"/>
        <v>0</v>
      </c>
      <c r="D118" s="1"/>
      <c r="E118" s="17"/>
      <c r="F118" s="17"/>
    </row>
    <row r="119" spans="1:6" ht="18" x14ac:dyDescent="0.2">
      <c r="A119" s="19" t="s">
        <v>437</v>
      </c>
      <c r="B119" t="s">
        <v>1383</v>
      </c>
      <c r="C119" s="23" t="b">
        <f t="shared" si="3"/>
        <v>0</v>
      </c>
      <c r="D119" s="1"/>
      <c r="E119" s="17"/>
      <c r="F119" s="17"/>
    </row>
    <row r="120" spans="1:6" ht="18" x14ac:dyDescent="0.2">
      <c r="A120" s="19" t="s">
        <v>438</v>
      </c>
      <c r="B120" t="s">
        <v>92</v>
      </c>
      <c r="C120" s="23" t="b">
        <f t="shared" si="3"/>
        <v>0</v>
      </c>
      <c r="D120" s="1"/>
      <c r="E120" s="17"/>
      <c r="F120" s="17"/>
    </row>
    <row r="121" spans="1:6" ht="18" x14ac:dyDescent="0.2">
      <c r="A121" s="19" t="s">
        <v>439</v>
      </c>
      <c r="B121" t="s">
        <v>1384</v>
      </c>
      <c r="C121" s="23" t="b">
        <f t="shared" si="3"/>
        <v>0</v>
      </c>
      <c r="D121" s="1"/>
      <c r="E121" s="17"/>
      <c r="F121" s="17"/>
    </row>
    <row r="122" spans="1:6" ht="18" x14ac:dyDescent="0.2">
      <c r="A122" s="19" t="s">
        <v>440</v>
      </c>
      <c r="B122" t="s">
        <v>1385</v>
      </c>
      <c r="C122" s="23" t="b">
        <f t="shared" si="3"/>
        <v>0</v>
      </c>
      <c r="D122" s="1"/>
      <c r="E122" s="17"/>
      <c r="F122" s="17"/>
    </row>
    <row r="123" spans="1:6" ht="18" x14ac:dyDescent="0.2">
      <c r="A123" s="19" t="s">
        <v>441</v>
      </c>
      <c r="B123" t="s">
        <v>1386</v>
      </c>
      <c r="C123" s="23" t="b">
        <f t="shared" si="3"/>
        <v>0</v>
      </c>
      <c r="D123" s="1"/>
      <c r="E123" s="17"/>
      <c r="F123" s="17"/>
    </row>
    <row r="124" spans="1:6" ht="18" x14ac:dyDescent="0.2">
      <c r="A124" s="19" t="s">
        <v>36</v>
      </c>
      <c r="B124" t="s">
        <v>1387</v>
      </c>
      <c r="C124" s="23" t="b">
        <f t="shared" si="3"/>
        <v>0</v>
      </c>
      <c r="D124" s="1"/>
      <c r="E124" s="17"/>
      <c r="F124" s="17"/>
    </row>
    <row r="125" spans="1:6" ht="18" x14ac:dyDescent="0.2">
      <c r="A125" s="19" t="s">
        <v>442</v>
      </c>
      <c r="B125" t="s">
        <v>1388</v>
      </c>
      <c r="C125" s="23" t="b">
        <f t="shared" si="3"/>
        <v>0</v>
      </c>
      <c r="D125" s="1"/>
      <c r="E125" s="17"/>
      <c r="F125" s="17"/>
    </row>
    <row r="126" spans="1:6" ht="18" x14ac:dyDescent="0.2">
      <c r="A126" s="19" t="s">
        <v>443</v>
      </c>
      <c r="B126" t="s">
        <v>1389</v>
      </c>
      <c r="C126" s="23" t="b">
        <f t="shared" si="3"/>
        <v>0</v>
      </c>
      <c r="D126" s="1"/>
      <c r="E126" s="17"/>
      <c r="F126" s="17"/>
    </row>
    <row r="127" spans="1:6" ht="18" x14ac:dyDescent="0.2">
      <c r="A127" s="19" t="s">
        <v>444</v>
      </c>
      <c r="B127" t="s">
        <v>1391</v>
      </c>
      <c r="C127" s="23" t="b">
        <f t="shared" si="3"/>
        <v>0</v>
      </c>
      <c r="D127" s="1"/>
      <c r="E127" s="17"/>
      <c r="F127" s="17"/>
    </row>
    <row r="128" spans="1:6" ht="18" x14ac:dyDescent="0.2">
      <c r="A128" s="19" t="s">
        <v>445</v>
      </c>
      <c r="B128" t="s">
        <v>93</v>
      </c>
      <c r="C128" s="23" t="b">
        <f t="shared" si="3"/>
        <v>0</v>
      </c>
      <c r="D128" s="1"/>
      <c r="E128" s="17"/>
      <c r="F128" s="17"/>
    </row>
    <row r="129" spans="1:6" ht="18" x14ac:dyDescent="0.2">
      <c r="A129" s="19" t="s">
        <v>446</v>
      </c>
      <c r="B129" t="s">
        <v>94</v>
      </c>
      <c r="C129" s="23" t="b">
        <f t="shared" si="3"/>
        <v>0</v>
      </c>
      <c r="D129" s="1"/>
      <c r="E129" s="17"/>
      <c r="F129" s="17"/>
    </row>
    <row r="130" spans="1:6" ht="18" x14ac:dyDescent="0.2">
      <c r="A130" s="19" t="s">
        <v>447</v>
      </c>
      <c r="B130" t="s">
        <v>95</v>
      </c>
      <c r="C130" s="23" t="b">
        <f t="shared" si="3"/>
        <v>0</v>
      </c>
      <c r="D130" s="1"/>
      <c r="E130" s="17"/>
      <c r="F130" s="17"/>
    </row>
    <row r="131" spans="1:6" ht="18" x14ac:dyDescent="0.2">
      <c r="A131" s="19" t="s">
        <v>448</v>
      </c>
      <c r="B131" t="s">
        <v>40</v>
      </c>
      <c r="C131" s="23" t="b">
        <f t="shared" ref="C131:C194" si="4">IF(ISNUMBER(MATCH(B131, A:A, 0)), TRUE,FALSE)</f>
        <v>0</v>
      </c>
      <c r="D131" s="1"/>
      <c r="E131" s="17"/>
      <c r="F131" s="17"/>
    </row>
    <row r="132" spans="1:6" ht="18" x14ac:dyDescent="0.2">
      <c r="A132" s="19" t="s">
        <v>449</v>
      </c>
      <c r="B132" t="s">
        <v>1392</v>
      </c>
      <c r="C132" s="23" t="b">
        <f t="shared" si="4"/>
        <v>0</v>
      </c>
      <c r="D132" s="1"/>
      <c r="E132" s="17"/>
      <c r="F132" s="17"/>
    </row>
    <row r="133" spans="1:6" ht="18" x14ac:dyDescent="0.2">
      <c r="A133" s="19" t="s">
        <v>450</v>
      </c>
      <c r="B133" t="s">
        <v>98</v>
      </c>
      <c r="C133" s="23" t="b">
        <f t="shared" si="4"/>
        <v>1</v>
      </c>
      <c r="D133" s="1"/>
      <c r="E133" s="17"/>
      <c r="F133" s="17"/>
    </row>
    <row r="134" spans="1:6" ht="18" x14ac:dyDescent="0.2">
      <c r="A134" s="19" t="s">
        <v>451</v>
      </c>
      <c r="B134" t="s">
        <v>1393</v>
      </c>
      <c r="C134" s="23" t="b">
        <f t="shared" si="4"/>
        <v>0</v>
      </c>
      <c r="D134" s="1"/>
      <c r="E134" s="17"/>
      <c r="F134" s="17"/>
    </row>
    <row r="135" spans="1:6" ht="18" x14ac:dyDescent="0.2">
      <c r="A135" s="19" t="s">
        <v>452</v>
      </c>
      <c r="B135" t="s">
        <v>1394</v>
      </c>
      <c r="C135" s="23" t="b">
        <f t="shared" si="4"/>
        <v>0</v>
      </c>
      <c r="D135" s="1"/>
      <c r="E135" s="17"/>
      <c r="F135" s="17"/>
    </row>
    <row r="136" spans="1:6" ht="18" x14ac:dyDescent="0.2">
      <c r="A136" s="19" t="s">
        <v>136</v>
      </c>
      <c r="B136" t="s">
        <v>1197</v>
      </c>
      <c r="C136" s="23" t="b">
        <f t="shared" si="4"/>
        <v>1</v>
      </c>
      <c r="D136" s="1"/>
      <c r="E136" s="17"/>
      <c r="F136" s="17"/>
    </row>
    <row r="137" spans="1:6" ht="18" x14ac:dyDescent="0.2">
      <c r="A137" s="19" t="s">
        <v>453</v>
      </c>
      <c r="B137" t="s">
        <v>99</v>
      </c>
      <c r="C137" s="23" t="b">
        <f t="shared" si="4"/>
        <v>0</v>
      </c>
      <c r="D137" s="1"/>
      <c r="E137" s="17"/>
      <c r="F137" s="17"/>
    </row>
    <row r="138" spans="1:6" ht="18" x14ac:dyDescent="0.2">
      <c r="A138" s="19" t="s">
        <v>454</v>
      </c>
      <c r="B138" t="s">
        <v>101</v>
      </c>
      <c r="C138" s="23" t="b">
        <f t="shared" si="4"/>
        <v>0</v>
      </c>
      <c r="D138" s="1"/>
      <c r="E138" s="17"/>
      <c r="F138" s="17"/>
    </row>
    <row r="139" spans="1:6" ht="18" x14ac:dyDescent="0.2">
      <c r="A139" s="19" t="s">
        <v>455</v>
      </c>
      <c r="B139" t="s">
        <v>103</v>
      </c>
      <c r="C139" s="23" t="b">
        <f t="shared" si="4"/>
        <v>1</v>
      </c>
      <c r="D139" s="1"/>
      <c r="E139" s="17"/>
      <c r="F139" s="17"/>
    </row>
    <row r="140" spans="1:6" ht="18" x14ac:dyDescent="0.2">
      <c r="A140" s="19" t="s">
        <v>137</v>
      </c>
      <c r="B140" t="s">
        <v>1395</v>
      </c>
      <c r="C140" s="23" t="b">
        <f t="shared" si="4"/>
        <v>0</v>
      </c>
      <c r="D140" s="1"/>
      <c r="E140" s="17"/>
      <c r="F140" s="17"/>
    </row>
    <row r="141" spans="1:6" ht="18" x14ac:dyDescent="0.2">
      <c r="A141" s="19" t="s">
        <v>456</v>
      </c>
      <c r="B141" t="s">
        <v>104</v>
      </c>
      <c r="C141" s="23" t="b">
        <f t="shared" si="4"/>
        <v>1</v>
      </c>
      <c r="D141" s="1"/>
      <c r="E141" s="17"/>
      <c r="F141" s="17"/>
    </row>
    <row r="142" spans="1:6" ht="18" x14ac:dyDescent="0.2">
      <c r="A142" s="19" t="s">
        <v>457</v>
      </c>
      <c r="B142" t="s">
        <v>105</v>
      </c>
      <c r="C142" s="23" t="b">
        <f t="shared" si="4"/>
        <v>0</v>
      </c>
      <c r="D142" s="1"/>
      <c r="E142" s="17"/>
      <c r="F142" s="17"/>
    </row>
    <row r="143" spans="1:6" ht="18" x14ac:dyDescent="0.2">
      <c r="A143" s="19" t="s">
        <v>458</v>
      </c>
      <c r="B143" t="s">
        <v>106</v>
      </c>
      <c r="C143" s="23" t="b">
        <f t="shared" si="4"/>
        <v>1</v>
      </c>
      <c r="D143" s="1"/>
      <c r="E143" s="17"/>
      <c r="F143" s="17"/>
    </row>
    <row r="144" spans="1:6" ht="18" x14ac:dyDescent="0.2">
      <c r="A144" s="19" t="s">
        <v>459</v>
      </c>
      <c r="B144" t="s">
        <v>107</v>
      </c>
      <c r="C144" s="23" t="b">
        <f t="shared" si="4"/>
        <v>1</v>
      </c>
      <c r="D144" s="1"/>
      <c r="E144" s="17"/>
      <c r="F144" s="17"/>
    </row>
    <row r="145" spans="1:6" ht="18" x14ac:dyDescent="0.2">
      <c r="A145" s="19" t="s">
        <v>460</v>
      </c>
      <c r="B145" t="s">
        <v>1396</v>
      </c>
      <c r="C145" s="23" t="b">
        <f t="shared" si="4"/>
        <v>0</v>
      </c>
      <c r="D145" s="1"/>
      <c r="E145" s="17"/>
      <c r="F145" s="17"/>
    </row>
    <row r="146" spans="1:6" ht="18" x14ac:dyDescent="0.2">
      <c r="A146" s="19" t="s">
        <v>461</v>
      </c>
      <c r="B146" t="s">
        <v>1397</v>
      </c>
      <c r="C146" s="23" t="b">
        <f t="shared" si="4"/>
        <v>0</v>
      </c>
      <c r="D146" s="1"/>
      <c r="E146" s="17"/>
      <c r="F146" s="17"/>
    </row>
    <row r="147" spans="1:6" ht="18" x14ac:dyDescent="0.2">
      <c r="A147" s="19" t="s">
        <v>462</v>
      </c>
      <c r="B147" t="s">
        <v>1398</v>
      </c>
      <c r="C147" s="23" t="b">
        <f t="shared" si="4"/>
        <v>0</v>
      </c>
      <c r="D147" s="1"/>
      <c r="E147" s="17"/>
      <c r="F147" s="17"/>
    </row>
    <row r="148" spans="1:6" ht="18" x14ac:dyDescent="0.2">
      <c r="A148" s="19" t="s">
        <v>463</v>
      </c>
      <c r="B148" t="s">
        <v>1282</v>
      </c>
      <c r="C148" s="23" t="b">
        <f t="shared" si="4"/>
        <v>1</v>
      </c>
      <c r="D148" s="1"/>
      <c r="E148" s="17"/>
      <c r="F148" s="17"/>
    </row>
    <row r="149" spans="1:6" ht="18" x14ac:dyDescent="0.2">
      <c r="A149" s="19" t="s">
        <v>464</v>
      </c>
      <c r="B149" t="s">
        <v>1399</v>
      </c>
      <c r="C149" s="23" t="b">
        <f t="shared" si="4"/>
        <v>0</v>
      </c>
      <c r="D149" s="1"/>
      <c r="E149" s="17"/>
      <c r="F149" s="17"/>
    </row>
    <row r="150" spans="1:6" ht="18" x14ac:dyDescent="0.2">
      <c r="A150" s="19" t="s">
        <v>465</v>
      </c>
      <c r="B150" t="s">
        <v>1400</v>
      </c>
      <c r="C150" s="23" t="b">
        <f t="shared" si="4"/>
        <v>0</v>
      </c>
      <c r="D150" s="1"/>
      <c r="E150" s="17"/>
      <c r="F150" s="17"/>
    </row>
    <row r="151" spans="1:6" ht="18" x14ac:dyDescent="0.2">
      <c r="A151" s="19" t="s">
        <v>466</v>
      </c>
      <c r="B151" t="s">
        <v>1401</v>
      </c>
      <c r="C151" s="23" t="b">
        <f t="shared" si="4"/>
        <v>0</v>
      </c>
      <c r="D151" s="1"/>
      <c r="E151" s="17"/>
      <c r="F151" s="17"/>
    </row>
    <row r="152" spans="1:6" ht="18" x14ac:dyDescent="0.2">
      <c r="A152" s="19" t="s">
        <v>467</v>
      </c>
      <c r="B152" t="s">
        <v>1402</v>
      </c>
      <c r="C152" s="23" t="b">
        <f t="shared" si="4"/>
        <v>0</v>
      </c>
      <c r="D152" s="1"/>
      <c r="E152" s="17"/>
      <c r="F152" s="17"/>
    </row>
    <row r="153" spans="1:6" ht="18" x14ac:dyDescent="0.2">
      <c r="A153" s="19" t="s">
        <v>468</v>
      </c>
      <c r="B153" t="s">
        <v>1403</v>
      </c>
      <c r="C153" s="23" t="b">
        <f t="shared" si="4"/>
        <v>0</v>
      </c>
      <c r="D153" s="1"/>
      <c r="E153" s="17"/>
      <c r="F153" s="17"/>
    </row>
    <row r="154" spans="1:6" ht="18" x14ac:dyDescent="0.2">
      <c r="A154" s="19" t="s">
        <v>469</v>
      </c>
      <c r="B154" t="s">
        <v>110</v>
      </c>
      <c r="C154" s="23" t="b">
        <f t="shared" si="4"/>
        <v>0</v>
      </c>
      <c r="D154" s="1"/>
      <c r="E154" s="17"/>
      <c r="F154" s="17"/>
    </row>
    <row r="155" spans="1:6" ht="18" x14ac:dyDescent="0.2">
      <c r="A155" s="19" t="s">
        <v>470</v>
      </c>
      <c r="B155" t="s">
        <v>111</v>
      </c>
      <c r="C155" s="23" t="b">
        <f t="shared" si="4"/>
        <v>1</v>
      </c>
      <c r="D155" s="1"/>
      <c r="E155" s="17"/>
      <c r="F155" s="17"/>
    </row>
    <row r="156" spans="1:6" ht="18" x14ac:dyDescent="0.2">
      <c r="A156" s="19" t="s">
        <v>471</v>
      </c>
      <c r="B156" t="s">
        <v>1404</v>
      </c>
      <c r="C156" s="23" t="b">
        <f t="shared" si="4"/>
        <v>0</v>
      </c>
      <c r="D156" s="1"/>
      <c r="E156" s="17"/>
      <c r="F156" s="17"/>
    </row>
    <row r="157" spans="1:6" ht="18" x14ac:dyDescent="0.2">
      <c r="A157" s="19" t="s">
        <v>472</v>
      </c>
      <c r="B157" t="s">
        <v>1405</v>
      </c>
      <c r="C157" s="23" t="b">
        <f t="shared" si="4"/>
        <v>0</v>
      </c>
      <c r="D157" s="1"/>
      <c r="E157" s="17"/>
      <c r="F157" s="17"/>
    </row>
    <row r="158" spans="1:6" ht="18" x14ac:dyDescent="0.2">
      <c r="A158" s="19" t="s">
        <v>473</v>
      </c>
      <c r="B158" t="s">
        <v>1406</v>
      </c>
      <c r="C158" s="23" t="b">
        <f t="shared" si="4"/>
        <v>0</v>
      </c>
      <c r="D158" s="1"/>
      <c r="E158" s="17"/>
      <c r="F158" s="17"/>
    </row>
    <row r="159" spans="1:6" ht="18" x14ac:dyDescent="0.2">
      <c r="A159" s="19" t="s">
        <v>474</v>
      </c>
      <c r="B159" t="s">
        <v>1407</v>
      </c>
      <c r="C159" s="23" t="b">
        <f t="shared" si="4"/>
        <v>0</v>
      </c>
      <c r="D159" s="1"/>
      <c r="E159" s="17"/>
      <c r="F159" s="17"/>
    </row>
    <row r="160" spans="1:6" ht="18" x14ac:dyDescent="0.2">
      <c r="A160" s="19" t="s">
        <v>475</v>
      </c>
      <c r="B160" t="s">
        <v>1408</v>
      </c>
      <c r="C160" s="23" t="b">
        <f t="shared" si="4"/>
        <v>0</v>
      </c>
      <c r="D160" s="1"/>
      <c r="E160" s="17"/>
      <c r="F160" s="17"/>
    </row>
    <row r="161" spans="1:6" ht="18" x14ac:dyDescent="0.2">
      <c r="A161" s="19" t="s">
        <v>476</v>
      </c>
      <c r="B161" t="s">
        <v>1409</v>
      </c>
      <c r="C161" s="23" t="b">
        <f t="shared" si="4"/>
        <v>0</v>
      </c>
      <c r="D161" s="1"/>
      <c r="E161" s="17"/>
      <c r="F161" s="17"/>
    </row>
    <row r="162" spans="1:6" ht="18" x14ac:dyDescent="0.2">
      <c r="A162" s="19" t="s">
        <v>477</v>
      </c>
      <c r="B162" t="s">
        <v>1410</v>
      </c>
      <c r="C162" s="23" t="b">
        <f t="shared" si="4"/>
        <v>0</v>
      </c>
      <c r="D162" s="1"/>
      <c r="E162" s="17"/>
      <c r="F162" s="17"/>
    </row>
    <row r="163" spans="1:6" ht="18" x14ac:dyDescent="0.2">
      <c r="A163" s="19" t="s">
        <v>478</v>
      </c>
      <c r="B163" t="s">
        <v>112</v>
      </c>
      <c r="C163" s="23" t="b">
        <f t="shared" si="4"/>
        <v>0</v>
      </c>
      <c r="D163" s="1"/>
      <c r="E163" s="17"/>
      <c r="F163" s="17"/>
    </row>
    <row r="164" spans="1:6" ht="18" x14ac:dyDescent="0.2">
      <c r="A164" s="19" t="s">
        <v>479</v>
      </c>
      <c r="B164" t="s">
        <v>1411</v>
      </c>
      <c r="C164" s="23" t="b">
        <f t="shared" si="4"/>
        <v>0</v>
      </c>
      <c r="D164" s="1"/>
      <c r="E164" s="17"/>
      <c r="F164" s="17"/>
    </row>
    <row r="165" spans="1:6" ht="18" x14ac:dyDescent="0.2">
      <c r="A165" s="19" t="s">
        <v>480</v>
      </c>
      <c r="B165" t="s">
        <v>113</v>
      </c>
      <c r="C165" s="23" t="b">
        <f t="shared" si="4"/>
        <v>1</v>
      </c>
      <c r="D165" s="1"/>
      <c r="E165" s="17"/>
      <c r="F165" s="17"/>
    </row>
    <row r="166" spans="1:6" ht="18" x14ac:dyDescent="0.2">
      <c r="A166" s="19" t="s">
        <v>481</v>
      </c>
      <c r="B166" t="s">
        <v>1412</v>
      </c>
      <c r="C166" s="23" t="b">
        <f t="shared" si="4"/>
        <v>0</v>
      </c>
      <c r="D166" s="1"/>
      <c r="E166" s="17"/>
      <c r="F166" s="17"/>
    </row>
    <row r="167" spans="1:6" ht="18" x14ac:dyDescent="0.2">
      <c r="A167" s="19" t="s">
        <v>482</v>
      </c>
      <c r="B167" t="s">
        <v>1413</v>
      </c>
      <c r="C167" s="23" t="b">
        <f t="shared" si="4"/>
        <v>0</v>
      </c>
      <c r="D167" s="1"/>
      <c r="E167" s="17"/>
      <c r="F167" s="17"/>
    </row>
    <row r="168" spans="1:6" ht="18" x14ac:dyDescent="0.2">
      <c r="A168" s="19" t="s">
        <v>483</v>
      </c>
      <c r="B168" t="s">
        <v>1414</v>
      </c>
      <c r="C168" s="23" t="b">
        <f t="shared" si="4"/>
        <v>0</v>
      </c>
      <c r="D168" s="1"/>
      <c r="E168" s="17"/>
      <c r="F168" s="17"/>
    </row>
    <row r="169" spans="1:6" ht="18" x14ac:dyDescent="0.2">
      <c r="A169" s="19" t="s">
        <v>53</v>
      </c>
      <c r="B169" t="s">
        <v>591</v>
      </c>
      <c r="C169" s="23" t="b">
        <f t="shared" si="4"/>
        <v>1</v>
      </c>
      <c r="D169" s="1"/>
      <c r="E169" s="17"/>
      <c r="F169" s="17"/>
    </row>
    <row r="170" spans="1:6" ht="18" x14ac:dyDescent="0.2">
      <c r="A170" s="19" t="s">
        <v>484</v>
      </c>
      <c r="B170" t="s">
        <v>1415</v>
      </c>
      <c r="C170" s="23" t="b">
        <f t="shared" si="4"/>
        <v>0</v>
      </c>
      <c r="D170" s="1"/>
      <c r="E170" s="17"/>
      <c r="F170" s="17"/>
    </row>
    <row r="171" spans="1:6" ht="18" x14ac:dyDescent="0.2">
      <c r="A171" s="19" t="s">
        <v>117</v>
      </c>
      <c r="B171" t="s">
        <v>592</v>
      </c>
      <c r="C171" s="23" t="b">
        <f t="shared" si="4"/>
        <v>1</v>
      </c>
      <c r="D171" s="1"/>
      <c r="E171" s="17"/>
      <c r="F171" s="17"/>
    </row>
    <row r="172" spans="1:6" ht="18" x14ac:dyDescent="0.2">
      <c r="A172" s="19" t="s">
        <v>118</v>
      </c>
      <c r="B172" t="s">
        <v>1416</v>
      </c>
      <c r="C172" s="23" t="b">
        <f t="shared" si="4"/>
        <v>0</v>
      </c>
      <c r="D172" s="1"/>
      <c r="E172" s="17"/>
      <c r="F172" s="17"/>
    </row>
    <row r="173" spans="1:6" ht="18" x14ac:dyDescent="0.2">
      <c r="A173" s="19" t="s">
        <v>485</v>
      </c>
      <c r="B173" t="s">
        <v>1417</v>
      </c>
      <c r="C173" s="23" t="b">
        <f t="shared" si="4"/>
        <v>0</v>
      </c>
      <c r="D173" s="1"/>
      <c r="E173" s="17"/>
      <c r="F173" s="17"/>
    </row>
    <row r="174" spans="1:6" ht="18" x14ac:dyDescent="0.2">
      <c r="A174" s="19" t="s">
        <v>486</v>
      </c>
      <c r="B174" t="s">
        <v>114</v>
      </c>
      <c r="C174" s="23" t="b">
        <f t="shared" si="4"/>
        <v>0</v>
      </c>
      <c r="D174" s="1"/>
      <c r="E174" s="17"/>
      <c r="F174" s="17"/>
    </row>
    <row r="175" spans="1:6" ht="18" x14ac:dyDescent="0.2">
      <c r="A175" s="19" t="s">
        <v>487</v>
      </c>
      <c r="B175" t="s">
        <v>1418</v>
      </c>
      <c r="C175" s="23" t="b">
        <f t="shared" si="4"/>
        <v>0</v>
      </c>
      <c r="D175" s="1"/>
      <c r="E175" s="17"/>
      <c r="F175" s="17"/>
    </row>
    <row r="176" spans="1:6" ht="18" x14ac:dyDescent="0.2">
      <c r="A176" s="19" t="s">
        <v>489</v>
      </c>
      <c r="B176" t="s">
        <v>1419</v>
      </c>
      <c r="C176" s="23" t="b">
        <f t="shared" si="4"/>
        <v>0</v>
      </c>
      <c r="D176" s="1"/>
      <c r="E176" s="17"/>
      <c r="F176" s="17"/>
    </row>
    <row r="177" spans="1:6" ht="18" x14ac:dyDescent="0.2">
      <c r="A177" s="19" t="s">
        <v>490</v>
      </c>
      <c r="B177" t="s">
        <v>1420</v>
      </c>
      <c r="C177" s="23" t="b">
        <f t="shared" si="4"/>
        <v>0</v>
      </c>
      <c r="D177" s="1"/>
      <c r="E177" s="17"/>
      <c r="F177" s="17"/>
    </row>
    <row r="178" spans="1:6" ht="18" x14ac:dyDescent="0.2">
      <c r="A178" s="19" t="s">
        <v>491</v>
      </c>
      <c r="B178" t="s">
        <v>1421</v>
      </c>
      <c r="C178" s="23" t="b">
        <f t="shared" si="4"/>
        <v>0</v>
      </c>
      <c r="D178" s="1"/>
      <c r="E178" s="17"/>
      <c r="F178" s="17"/>
    </row>
    <row r="179" spans="1:6" ht="18" x14ac:dyDescent="0.2">
      <c r="A179" s="19" t="s">
        <v>492</v>
      </c>
      <c r="B179" t="s">
        <v>1422</v>
      </c>
      <c r="C179" s="23" t="b">
        <f t="shared" si="4"/>
        <v>0</v>
      </c>
      <c r="D179" s="1"/>
      <c r="E179" s="17"/>
      <c r="F179" s="17"/>
    </row>
    <row r="180" spans="1:6" ht="18" x14ac:dyDescent="0.2">
      <c r="A180" s="19" t="s">
        <v>493</v>
      </c>
      <c r="B180" t="s">
        <v>55</v>
      </c>
      <c r="C180" s="23" t="b">
        <f t="shared" si="4"/>
        <v>1</v>
      </c>
      <c r="D180" s="1"/>
      <c r="E180" s="17"/>
      <c r="F180" s="17"/>
    </row>
    <row r="181" spans="1:6" ht="18" x14ac:dyDescent="0.2">
      <c r="A181" s="19" t="s">
        <v>494</v>
      </c>
      <c r="B181" t="s">
        <v>1423</v>
      </c>
      <c r="C181" s="23" t="b">
        <f t="shared" si="4"/>
        <v>0</v>
      </c>
      <c r="D181" s="1"/>
      <c r="E181" s="17"/>
      <c r="F181" s="17"/>
    </row>
    <row r="182" spans="1:6" ht="18" x14ac:dyDescent="0.2">
      <c r="A182" s="19" t="s">
        <v>495</v>
      </c>
      <c r="B182" t="s">
        <v>119</v>
      </c>
      <c r="C182" s="23" t="b">
        <f t="shared" si="4"/>
        <v>1</v>
      </c>
      <c r="D182" s="1"/>
      <c r="E182" s="17"/>
      <c r="F182" s="17"/>
    </row>
    <row r="183" spans="1:6" ht="18" x14ac:dyDescent="0.2">
      <c r="A183" s="19" t="s">
        <v>496</v>
      </c>
      <c r="B183" t="s">
        <v>1434</v>
      </c>
      <c r="C183" s="23" t="b">
        <f t="shared" si="4"/>
        <v>0</v>
      </c>
      <c r="D183" s="1"/>
      <c r="E183" s="17"/>
      <c r="F183" s="17"/>
    </row>
    <row r="184" spans="1:6" ht="18" x14ac:dyDescent="0.2">
      <c r="A184" s="19" t="s">
        <v>497</v>
      </c>
      <c r="B184" t="s">
        <v>1435</v>
      </c>
      <c r="C184" s="23" t="b">
        <f t="shared" si="4"/>
        <v>0</v>
      </c>
      <c r="D184" s="1"/>
      <c r="E184" s="17"/>
      <c r="F184" s="17"/>
    </row>
    <row r="185" spans="1:6" ht="18" x14ac:dyDescent="0.2">
      <c r="A185" s="19" t="s">
        <v>498</v>
      </c>
      <c r="B185" t="s">
        <v>33</v>
      </c>
      <c r="C185" s="23" t="b">
        <f t="shared" si="4"/>
        <v>0</v>
      </c>
      <c r="D185" s="1"/>
      <c r="E185" s="17"/>
      <c r="F185" s="17"/>
    </row>
    <row r="186" spans="1:6" ht="18" x14ac:dyDescent="0.2">
      <c r="A186" s="19" t="s">
        <v>499</v>
      </c>
      <c r="B186" t="s">
        <v>34</v>
      </c>
      <c r="C186" s="23" t="b">
        <f t="shared" si="4"/>
        <v>0</v>
      </c>
      <c r="D186" s="1"/>
      <c r="E186" s="17"/>
      <c r="F186" s="17"/>
    </row>
    <row r="187" spans="1:6" ht="18" x14ac:dyDescent="0.2">
      <c r="A187" s="19" t="s">
        <v>500</v>
      </c>
      <c r="B187" t="s">
        <v>35</v>
      </c>
      <c r="C187" s="23" t="b">
        <f t="shared" si="4"/>
        <v>0</v>
      </c>
      <c r="D187" s="1"/>
      <c r="E187" s="17"/>
      <c r="F187" s="17"/>
    </row>
    <row r="188" spans="1:6" ht="18" x14ac:dyDescent="0.2">
      <c r="A188" s="19" t="s">
        <v>501</v>
      </c>
      <c r="B188" t="s">
        <v>949</v>
      </c>
      <c r="C188" s="23" t="b">
        <f t="shared" si="4"/>
        <v>1</v>
      </c>
      <c r="D188" s="1"/>
      <c r="E188" s="17"/>
      <c r="F188" s="17"/>
    </row>
    <row r="189" spans="1:6" ht="18" x14ac:dyDescent="0.2">
      <c r="A189" s="19" t="s">
        <v>502</v>
      </c>
      <c r="B189" t="s">
        <v>43</v>
      </c>
      <c r="C189" s="23" t="b">
        <f t="shared" si="4"/>
        <v>0</v>
      </c>
      <c r="D189" s="1"/>
      <c r="E189" s="17"/>
      <c r="F189" s="17"/>
    </row>
    <row r="190" spans="1:6" ht="18" x14ac:dyDescent="0.2">
      <c r="A190" s="20">
        <v>44991</v>
      </c>
      <c r="B190" t="s">
        <v>1436</v>
      </c>
      <c r="C190" s="23" t="b">
        <f t="shared" si="4"/>
        <v>0</v>
      </c>
      <c r="D190" s="1"/>
      <c r="E190" s="17"/>
      <c r="F190" s="17"/>
    </row>
    <row r="191" spans="1:6" ht="18" x14ac:dyDescent="0.2">
      <c r="A191" s="19" t="s">
        <v>503</v>
      </c>
      <c r="B191" t="s">
        <v>46</v>
      </c>
      <c r="C191" s="23" t="b">
        <f t="shared" si="4"/>
        <v>0</v>
      </c>
      <c r="D191" s="1"/>
      <c r="E191" s="17"/>
      <c r="F191" s="17"/>
    </row>
    <row r="192" spans="1:6" ht="18" x14ac:dyDescent="0.2">
      <c r="A192" s="19" t="s">
        <v>504</v>
      </c>
      <c r="B192" t="s">
        <v>1437</v>
      </c>
      <c r="C192" s="23" t="b">
        <f t="shared" si="4"/>
        <v>0</v>
      </c>
      <c r="D192" s="1"/>
      <c r="E192" s="17"/>
      <c r="F192" s="17"/>
    </row>
    <row r="193" spans="1:6" ht="18" x14ac:dyDescent="0.2">
      <c r="A193" s="19" t="s">
        <v>505</v>
      </c>
      <c r="B193" t="s">
        <v>1438</v>
      </c>
      <c r="C193" s="23" t="b">
        <f t="shared" si="4"/>
        <v>0</v>
      </c>
      <c r="D193" s="1"/>
      <c r="E193" s="17"/>
      <c r="F193" s="17"/>
    </row>
    <row r="194" spans="1:6" ht="18" x14ac:dyDescent="0.2">
      <c r="A194" s="19" t="s">
        <v>506</v>
      </c>
      <c r="B194" t="s">
        <v>164</v>
      </c>
      <c r="C194" s="23" t="b">
        <f t="shared" si="4"/>
        <v>0</v>
      </c>
      <c r="D194" s="1"/>
      <c r="E194" s="17"/>
      <c r="F194" s="17"/>
    </row>
    <row r="195" spans="1:6" ht="18" x14ac:dyDescent="0.2">
      <c r="A195" s="19" t="s">
        <v>507</v>
      </c>
      <c r="B195" t="s">
        <v>165</v>
      </c>
      <c r="C195" s="23" t="b">
        <f t="shared" ref="C195:C258" si="5">IF(ISNUMBER(MATCH(B195, A:A, 0)), TRUE,FALSE)</f>
        <v>0</v>
      </c>
      <c r="D195" s="1"/>
      <c r="E195" s="17"/>
      <c r="F195" s="17"/>
    </row>
    <row r="196" spans="1:6" ht="18" x14ac:dyDescent="0.2">
      <c r="A196" s="19" t="s">
        <v>508</v>
      </c>
      <c r="B196" t="s">
        <v>166</v>
      </c>
      <c r="C196" s="23" t="b">
        <f t="shared" si="5"/>
        <v>1</v>
      </c>
      <c r="D196" s="1"/>
      <c r="E196" s="17"/>
      <c r="F196" s="17"/>
    </row>
    <row r="197" spans="1:6" ht="18" x14ac:dyDescent="0.2">
      <c r="A197" s="19" t="s">
        <v>509</v>
      </c>
      <c r="B197" t="s">
        <v>167</v>
      </c>
      <c r="C197" s="23" t="b">
        <f t="shared" si="5"/>
        <v>0</v>
      </c>
      <c r="D197" s="1"/>
      <c r="E197" s="17"/>
      <c r="F197" s="17"/>
    </row>
    <row r="198" spans="1:6" ht="18" x14ac:dyDescent="0.2">
      <c r="A198" s="19" t="s">
        <v>510</v>
      </c>
      <c r="B198" t="s">
        <v>1560</v>
      </c>
      <c r="C198" s="23" t="b">
        <f t="shared" si="5"/>
        <v>0</v>
      </c>
      <c r="D198" s="1"/>
      <c r="E198" s="17"/>
      <c r="F198" s="17"/>
    </row>
    <row r="199" spans="1:6" ht="18" x14ac:dyDescent="0.2">
      <c r="A199" s="19" t="s">
        <v>511</v>
      </c>
      <c r="B199" t="s">
        <v>554</v>
      </c>
      <c r="C199" s="23" t="b">
        <f t="shared" si="5"/>
        <v>1</v>
      </c>
      <c r="D199" s="1"/>
      <c r="E199" s="17"/>
      <c r="F199" s="17"/>
    </row>
    <row r="200" spans="1:6" ht="18" x14ac:dyDescent="0.2">
      <c r="A200" s="19" t="s">
        <v>512</v>
      </c>
      <c r="B200" t="s">
        <v>1561</v>
      </c>
      <c r="C200" s="23" t="b">
        <f t="shared" si="5"/>
        <v>0</v>
      </c>
      <c r="D200" s="1"/>
      <c r="E200" s="17"/>
      <c r="F200" s="17"/>
    </row>
    <row r="201" spans="1:6" ht="18" x14ac:dyDescent="0.2">
      <c r="A201" s="19" t="s">
        <v>513</v>
      </c>
      <c r="B201" t="s">
        <v>1509</v>
      </c>
      <c r="C201" s="23" t="b">
        <f t="shared" si="5"/>
        <v>0</v>
      </c>
      <c r="D201" s="1"/>
      <c r="E201" s="17"/>
      <c r="F201" s="17"/>
    </row>
    <row r="202" spans="1:6" ht="18" x14ac:dyDescent="0.2">
      <c r="A202" s="19" t="s">
        <v>514</v>
      </c>
      <c r="B202" t="s">
        <v>170</v>
      </c>
      <c r="C202" s="23" t="b">
        <f t="shared" si="5"/>
        <v>0</v>
      </c>
      <c r="D202" s="1"/>
      <c r="E202" s="17"/>
      <c r="F202" s="17"/>
    </row>
    <row r="203" spans="1:6" ht="18" x14ac:dyDescent="0.2">
      <c r="A203" s="19" t="s">
        <v>515</v>
      </c>
      <c r="B203" t="s">
        <v>172</v>
      </c>
      <c r="C203" s="23" t="b">
        <f t="shared" si="5"/>
        <v>0</v>
      </c>
      <c r="D203" s="1"/>
      <c r="E203" s="17"/>
      <c r="F203" s="17"/>
    </row>
    <row r="204" spans="1:6" ht="18" x14ac:dyDescent="0.2">
      <c r="A204" s="19" t="s">
        <v>516</v>
      </c>
      <c r="B204" t="s">
        <v>1445</v>
      </c>
      <c r="C204" s="23" t="b">
        <f t="shared" si="5"/>
        <v>0</v>
      </c>
      <c r="D204" s="1"/>
      <c r="E204" s="17"/>
      <c r="F204" s="17"/>
    </row>
    <row r="205" spans="1:6" ht="18" x14ac:dyDescent="0.2">
      <c r="A205" s="19" t="s">
        <v>517</v>
      </c>
      <c r="B205" t="s">
        <v>173</v>
      </c>
      <c r="C205" s="23" t="b">
        <f t="shared" si="5"/>
        <v>0</v>
      </c>
      <c r="D205" s="1"/>
      <c r="E205" s="17"/>
      <c r="F205" s="17"/>
    </row>
    <row r="206" spans="1:6" ht="18" x14ac:dyDescent="0.2">
      <c r="A206" s="19" t="s">
        <v>518</v>
      </c>
      <c r="B206" t="s">
        <v>174</v>
      </c>
      <c r="C206" s="23" t="b">
        <f t="shared" si="5"/>
        <v>0</v>
      </c>
      <c r="D206" s="1"/>
      <c r="E206" s="17"/>
      <c r="F206" s="17"/>
    </row>
    <row r="207" spans="1:6" ht="18" x14ac:dyDescent="0.2">
      <c r="A207" s="19" t="s">
        <v>519</v>
      </c>
      <c r="B207" t="s">
        <v>175</v>
      </c>
      <c r="C207" s="23" t="b">
        <f t="shared" si="5"/>
        <v>0</v>
      </c>
      <c r="D207" s="1"/>
      <c r="E207" s="17"/>
      <c r="F207" s="17"/>
    </row>
    <row r="208" spans="1:6" ht="18" x14ac:dyDescent="0.2">
      <c r="A208" s="19" t="s">
        <v>520</v>
      </c>
      <c r="B208" t="s">
        <v>177</v>
      </c>
      <c r="C208" s="23" t="b">
        <f t="shared" si="5"/>
        <v>0</v>
      </c>
      <c r="D208" s="1"/>
      <c r="E208" s="17"/>
      <c r="F208" s="17"/>
    </row>
    <row r="209" spans="1:6" ht="18" x14ac:dyDescent="0.2">
      <c r="A209" s="19" t="s">
        <v>521</v>
      </c>
      <c r="B209" t="s">
        <v>178</v>
      </c>
      <c r="C209" s="23" t="b">
        <f t="shared" si="5"/>
        <v>0</v>
      </c>
      <c r="D209" s="1"/>
      <c r="E209" s="17"/>
      <c r="F209" s="17"/>
    </row>
    <row r="210" spans="1:6" ht="18" x14ac:dyDescent="0.2">
      <c r="A210" s="19" t="s">
        <v>522</v>
      </c>
      <c r="B210" t="s">
        <v>1446</v>
      </c>
      <c r="C210" s="23" t="b">
        <f t="shared" si="5"/>
        <v>0</v>
      </c>
      <c r="D210" s="1"/>
      <c r="E210" s="17"/>
      <c r="F210" s="17"/>
    </row>
    <row r="211" spans="1:6" ht="18" x14ac:dyDescent="0.2">
      <c r="A211" s="19" t="s">
        <v>523</v>
      </c>
      <c r="B211" t="s">
        <v>1447</v>
      </c>
      <c r="C211" s="23" t="b">
        <f t="shared" si="5"/>
        <v>0</v>
      </c>
      <c r="D211" s="1"/>
      <c r="E211" s="17"/>
      <c r="F211" s="17"/>
    </row>
    <row r="212" spans="1:6" ht="18" x14ac:dyDescent="0.2">
      <c r="A212" s="19" t="s">
        <v>524</v>
      </c>
      <c r="B212" t="s">
        <v>756</v>
      </c>
      <c r="C212" s="23" t="b">
        <f t="shared" si="5"/>
        <v>1</v>
      </c>
      <c r="D212" s="1"/>
      <c r="E212" s="17"/>
      <c r="F212" s="17"/>
    </row>
    <row r="213" spans="1:6" ht="18" x14ac:dyDescent="0.2">
      <c r="A213" s="19" t="s">
        <v>525</v>
      </c>
      <c r="B213" t="s">
        <v>1512</v>
      </c>
      <c r="C213" s="23" t="b">
        <f t="shared" si="5"/>
        <v>0</v>
      </c>
      <c r="D213" s="1"/>
      <c r="E213" s="17"/>
      <c r="F213" s="17"/>
    </row>
    <row r="214" spans="1:6" ht="18" x14ac:dyDescent="0.2">
      <c r="A214" s="19" t="s">
        <v>526</v>
      </c>
      <c r="B214" t="s">
        <v>1513</v>
      </c>
      <c r="C214" s="23" t="b">
        <f t="shared" si="5"/>
        <v>0</v>
      </c>
      <c r="D214" s="1"/>
      <c r="E214" s="17"/>
      <c r="F214" s="17"/>
    </row>
    <row r="215" spans="1:6" ht="18" x14ac:dyDescent="0.2">
      <c r="A215" s="19" t="s">
        <v>527</v>
      </c>
      <c r="B215" t="s">
        <v>825</v>
      </c>
      <c r="C215" s="23" t="b">
        <f t="shared" si="5"/>
        <v>1</v>
      </c>
      <c r="D215" s="1"/>
      <c r="E215" s="17"/>
      <c r="F215" s="17"/>
    </row>
    <row r="216" spans="1:6" ht="18" x14ac:dyDescent="0.2">
      <c r="A216" s="19" t="s">
        <v>528</v>
      </c>
      <c r="B216" t="s">
        <v>1514</v>
      </c>
      <c r="C216" s="23" t="b">
        <f t="shared" si="5"/>
        <v>0</v>
      </c>
      <c r="D216" s="1"/>
      <c r="E216" s="17"/>
      <c r="F216" s="17"/>
    </row>
    <row r="217" spans="1:6" ht="18" x14ac:dyDescent="0.2">
      <c r="A217" s="19" t="s">
        <v>529</v>
      </c>
      <c r="B217" t="s">
        <v>1515</v>
      </c>
      <c r="C217" s="23" t="b">
        <f t="shared" si="5"/>
        <v>0</v>
      </c>
      <c r="D217" s="1"/>
      <c r="E217" s="17"/>
      <c r="F217" s="17"/>
    </row>
    <row r="218" spans="1:6" ht="18" x14ac:dyDescent="0.2">
      <c r="A218" s="19" t="s">
        <v>530</v>
      </c>
      <c r="B218" t="s">
        <v>1516</v>
      </c>
      <c r="C218" s="23" t="b">
        <f t="shared" si="5"/>
        <v>0</v>
      </c>
      <c r="D218" s="1"/>
      <c r="E218" s="17"/>
      <c r="F218" s="17"/>
    </row>
    <row r="219" spans="1:6" ht="18" x14ac:dyDescent="0.2">
      <c r="A219" s="19" t="s">
        <v>531</v>
      </c>
      <c r="B219" t="s">
        <v>1517</v>
      </c>
      <c r="C219" s="23" t="b">
        <f t="shared" si="5"/>
        <v>0</v>
      </c>
      <c r="D219" s="1"/>
      <c r="E219" s="17"/>
      <c r="F219" s="17"/>
    </row>
    <row r="220" spans="1:6" ht="18" x14ac:dyDescent="0.2">
      <c r="A220" s="19" t="s">
        <v>532</v>
      </c>
      <c r="B220" t="s">
        <v>1518</v>
      </c>
      <c r="C220" s="23" t="b">
        <f t="shared" si="5"/>
        <v>0</v>
      </c>
      <c r="D220" s="1"/>
      <c r="E220" s="17"/>
      <c r="F220" s="17"/>
    </row>
    <row r="221" spans="1:6" ht="18" x14ac:dyDescent="0.2">
      <c r="A221" s="19" t="s">
        <v>533</v>
      </c>
      <c r="B221" t="s">
        <v>1519</v>
      </c>
      <c r="C221" s="23" t="b">
        <f t="shared" si="5"/>
        <v>0</v>
      </c>
      <c r="D221" s="1"/>
      <c r="E221" s="17"/>
      <c r="F221" s="17"/>
    </row>
    <row r="222" spans="1:6" ht="18" x14ac:dyDescent="0.2">
      <c r="A222" s="19" t="s">
        <v>534</v>
      </c>
      <c r="B222" s="31" t="s">
        <v>1749</v>
      </c>
      <c r="C222" s="23" t="b">
        <f t="shared" si="5"/>
        <v>0</v>
      </c>
      <c r="D222" s="1"/>
      <c r="E222" s="17"/>
      <c r="F222" s="17"/>
    </row>
    <row r="223" spans="1:6" ht="18" x14ac:dyDescent="0.2">
      <c r="A223" s="19" t="s">
        <v>535</v>
      </c>
      <c r="B223" t="s">
        <v>655</v>
      </c>
      <c r="C223" s="23" t="b">
        <f t="shared" si="5"/>
        <v>1</v>
      </c>
      <c r="D223" s="1"/>
      <c r="E223" s="17"/>
      <c r="F223" s="17"/>
    </row>
    <row r="224" spans="1:6" ht="18" x14ac:dyDescent="0.2">
      <c r="A224" s="19" t="s">
        <v>536</v>
      </c>
      <c r="B224" t="s">
        <v>1520</v>
      </c>
      <c r="C224" s="23" t="b">
        <f t="shared" si="5"/>
        <v>0</v>
      </c>
      <c r="D224" s="1"/>
      <c r="E224" s="17"/>
      <c r="F224" s="17"/>
    </row>
    <row r="225" spans="1:6" ht="18" x14ac:dyDescent="0.2">
      <c r="A225" s="19" t="s">
        <v>537</v>
      </c>
      <c r="B225" t="s">
        <v>1092</v>
      </c>
      <c r="C225" s="23" t="b">
        <f t="shared" si="5"/>
        <v>1</v>
      </c>
      <c r="D225" s="1"/>
      <c r="E225" s="17"/>
      <c r="F225" s="17"/>
    </row>
    <row r="226" spans="1:6" ht="18" x14ac:dyDescent="0.2">
      <c r="A226" s="19" t="s">
        <v>538</v>
      </c>
      <c r="B226" t="s">
        <v>1521</v>
      </c>
      <c r="C226" s="23" t="b">
        <f t="shared" si="5"/>
        <v>0</v>
      </c>
      <c r="D226" s="1"/>
      <c r="E226" s="17"/>
      <c r="F226" s="17"/>
    </row>
    <row r="227" spans="1:6" ht="18" x14ac:dyDescent="0.2">
      <c r="A227" s="19" t="s">
        <v>539</v>
      </c>
      <c r="B227" t="s">
        <v>1522</v>
      </c>
      <c r="C227" s="23" t="b">
        <f t="shared" si="5"/>
        <v>0</v>
      </c>
      <c r="D227" s="1"/>
      <c r="E227" s="17"/>
      <c r="F227" s="17"/>
    </row>
    <row r="228" spans="1:6" ht="18" x14ac:dyDescent="0.2">
      <c r="A228" s="19" t="s">
        <v>540</v>
      </c>
      <c r="B228" t="s">
        <v>1523</v>
      </c>
      <c r="C228" s="23" t="b">
        <f t="shared" si="5"/>
        <v>0</v>
      </c>
      <c r="D228" s="1"/>
      <c r="E228" s="17"/>
      <c r="F228" s="17"/>
    </row>
    <row r="229" spans="1:6" ht="18" x14ac:dyDescent="0.2">
      <c r="A229" s="19" t="s">
        <v>541</v>
      </c>
      <c r="B229" t="s">
        <v>1524</v>
      </c>
      <c r="C229" s="23" t="b">
        <f t="shared" si="5"/>
        <v>0</v>
      </c>
      <c r="D229" s="1"/>
      <c r="E229" s="17"/>
      <c r="F229" s="17"/>
    </row>
    <row r="230" spans="1:6" ht="18" x14ac:dyDescent="0.2">
      <c r="A230" s="19" t="s">
        <v>542</v>
      </c>
      <c r="B230" t="s">
        <v>1525</v>
      </c>
      <c r="C230" s="23" t="b">
        <f t="shared" si="5"/>
        <v>0</v>
      </c>
      <c r="D230" s="1"/>
      <c r="E230" s="17"/>
      <c r="F230" s="17"/>
    </row>
    <row r="231" spans="1:6" ht="18" x14ac:dyDescent="0.2">
      <c r="A231" s="19" t="s">
        <v>543</v>
      </c>
      <c r="B231" t="s">
        <v>1526</v>
      </c>
      <c r="C231" s="23" t="b">
        <f t="shared" si="5"/>
        <v>0</v>
      </c>
      <c r="D231" s="1"/>
      <c r="E231" s="17"/>
      <c r="F231" s="17"/>
    </row>
    <row r="232" spans="1:6" ht="18" x14ac:dyDescent="0.2">
      <c r="A232" s="19" t="s">
        <v>544</v>
      </c>
      <c r="B232" t="s">
        <v>1527</v>
      </c>
      <c r="C232" s="23" t="b">
        <f t="shared" si="5"/>
        <v>0</v>
      </c>
      <c r="D232" s="1"/>
      <c r="E232" s="17"/>
      <c r="F232" s="17"/>
    </row>
    <row r="233" spans="1:6" ht="18" x14ac:dyDescent="0.2">
      <c r="A233" s="19" t="s">
        <v>545</v>
      </c>
      <c r="B233" t="s">
        <v>1528</v>
      </c>
      <c r="C233" s="23" t="b">
        <f t="shared" si="5"/>
        <v>0</v>
      </c>
      <c r="D233" s="1"/>
      <c r="E233" s="17"/>
      <c r="F233" s="17"/>
    </row>
    <row r="234" spans="1:6" ht="18" x14ac:dyDescent="0.2">
      <c r="A234" s="19" t="s">
        <v>546</v>
      </c>
      <c r="B234" t="s">
        <v>1529</v>
      </c>
      <c r="C234" s="23" t="b">
        <f t="shared" si="5"/>
        <v>0</v>
      </c>
      <c r="D234" s="1"/>
      <c r="E234" s="17"/>
      <c r="F234" s="17"/>
    </row>
    <row r="235" spans="1:6" ht="18" x14ac:dyDescent="0.2">
      <c r="A235" s="19" t="s">
        <v>547</v>
      </c>
      <c r="B235" t="s">
        <v>1530</v>
      </c>
      <c r="C235" s="23" t="b">
        <f t="shared" si="5"/>
        <v>0</v>
      </c>
      <c r="D235" s="1"/>
      <c r="E235" s="17"/>
      <c r="F235" s="17"/>
    </row>
    <row r="236" spans="1:6" ht="18" x14ac:dyDescent="0.2">
      <c r="A236" s="19" t="s">
        <v>548</v>
      </c>
      <c r="B236" t="s">
        <v>1531</v>
      </c>
      <c r="C236" s="23" t="b">
        <f t="shared" si="5"/>
        <v>0</v>
      </c>
      <c r="D236" s="1"/>
      <c r="E236" s="17"/>
      <c r="F236" s="17"/>
    </row>
    <row r="237" spans="1:6" ht="18" x14ac:dyDescent="0.2">
      <c r="A237" s="19" t="s">
        <v>549</v>
      </c>
      <c r="B237" t="s">
        <v>1532</v>
      </c>
      <c r="C237" s="23" t="b">
        <f t="shared" si="5"/>
        <v>0</v>
      </c>
      <c r="D237" s="1"/>
      <c r="E237" s="17"/>
      <c r="F237" s="17"/>
    </row>
    <row r="238" spans="1:6" ht="18" x14ac:dyDescent="0.2">
      <c r="A238" s="19" t="s">
        <v>550</v>
      </c>
      <c r="B238" t="s">
        <v>1533</v>
      </c>
      <c r="C238" s="23" t="b">
        <f t="shared" si="5"/>
        <v>0</v>
      </c>
      <c r="D238" s="1"/>
      <c r="E238" s="17"/>
      <c r="F238" s="17"/>
    </row>
    <row r="239" spans="1:6" ht="18" x14ac:dyDescent="0.2">
      <c r="A239" s="19" t="s">
        <v>551</v>
      </c>
      <c r="B239" t="s">
        <v>1534</v>
      </c>
      <c r="C239" s="23" t="b">
        <f t="shared" si="5"/>
        <v>0</v>
      </c>
      <c r="D239" s="1"/>
      <c r="E239" s="17"/>
      <c r="F239" s="17"/>
    </row>
    <row r="240" spans="1:6" ht="18" x14ac:dyDescent="0.2">
      <c r="A240" s="19" t="s">
        <v>552</v>
      </c>
      <c r="B240" t="s">
        <v>1535</v>
      </c>
      <c r="C240" s="23" t="b">
        <f t="shared" si="5"/>
        <v>0</v>
      </c>
      <c r="D240" s="1"/>
      <c r="E240" s="17"/>
      <c r="F240" s="17"/>
    </row>
    <row r="241" spans="1:6" ht="18" x14ac:dyDescent="0.2">
      <c r="A241" s="19" t="s">
        <v>553</v>
      </c>
      <c r="B241" t="s">
        <v>1536</v>
      </c>
      <c r="C241" s="23" t="b">
        <f t="shared" si="5"/>
        <v>0</v>
      </c>
      <c r="D241" s="1"/>
      <c r="E241" s="17"/>
      <c r="F241" s="17"/>
    </row>
    <row r="242" spans="1:6" ht="18" x14ac:dyDescent="0.2">
      <c r="A242" s="19" t="s">
        <v>554</v>
      </c>
      <c r="B242" t="s">
        <v>1537</v>
      </c>
      <c r="C242" s="23" t="b">
        <f t="shared" si="5"/>
        <v>0</v>
      </c>
      <c r="D242" s="1"/>
      <c r="E242" s="17"/>
      <c r="F242" s="17"/>
    </row>
    <row r="243" spans="1:6" ht="18" x14ac:dyDescent="0.2">
      <c r="A243" s="19" t="s">
        <v>555</v>
      </c>
      <c r="B243" t="s">
        <v>989</v>
      </c>
      <c r="C243" s="23" t="b">
        <f t="shared" si="5"/>
        <v>1</v>
      </c>
      <c r="D243" s="1"/>
      <c r="E243" s="17"/>
      <c r="F243" s="17"/>
    </row>
    <row r="244" spans="1:6" ht="18" x14ac:dyDescent="0.2">
      <c r="A244" s="19" t="s">
        <v>556</v>
      </c>
      <c r="B244" t="s">
        <v>1538</v>
      </c>
      <c r="C244" s="23" t="b">
        <f t="shared" si="5"/>
        <v>0</v>
      </c>
      <c r="D244" s="1"/>
      <c r="E244" s="17"/>
      <c r="F244" s="17"/>
    </row>
    <row r="245" spans="1:6" ht="18" x14ac:dyDescent="0.2">
      <c r="A245" s="19" t="s">
        <v>557</v>
      </c>
      <c r="B245" t="s">
        <v>1539</v>
      </c>
      <c r="C245" s="23" t="b">
        <f t="shared" si="5"/>
        <v>0</v>
      </c>
      <c r="D245" s="1"/>
      <c r="E245" s="17"/>
      <c r="F245" s="17"/>
    </row>
    <row r="246" spans="1:6" ht="18" x14ac:dyDescent="0.2">
      <c r="A246" s="19" t="s">
        <v>558</v>
      </c>
      <c r="B246" t="s">
        <v>1540</v>
      </c>
      <c r="C246" s="23" t="b">
        <f t="shared" si="5"/>
        <v>0</v>
      </c>
      <c r="D246" s="1"/>
      <c r="E246" s="17"/>
      <c r="F246" s="17"/>
    </row>
    <row r="247" spans="1:6" ht="18" x14ac:dyDescent="0.2">
      <c r="A247" s="19" t="s">
        <v>559</v>
      </c>
      <c r="B247" t="s">
        <v>1541</v>
      </c>
      <c r="C247" s="23" t="b">
        <f t="shared" si="5"/>
        <v>0</v>
      </c>
      <c r="D247" s="1"/>
      <c r="E247" s="17"/>
      <c r="F247" s="17"/>
    </row>
    <row r="248" spans="1:6" ht="18" x14ac:dyDescent="0.2">
      <c r="A248" s="19" t="s">
        <v>560</v>
      </c>
      <c r="B248" t="s">
        <v>1542</v>
      </c>
      <c r="C248" s="23" t="b">
        <f t="shared" si="5"/>
        <v>0</v>
      </c>
      <c r="D248" s="1"/>
      <c r="E248" s="30"/>
      <c r="F248" s="17"/>
    </row>
    <row r="249" spans="1:6" ht="18" x14ac:dyDescent="0.2">
      <c r="A249" s="19" t="s">
        <v>159</v>
      </c>
      <c r="B249" t="s">
        <v>1543</v>
      </c>
      <c r="C249" s="23" t="b">
        <f t="shared" si="5"/>
        <v>0</v>
      </c>
      <c r="D249" s="1"/>
      <c r="E249" s="17"/>
      <c r="F249" s="17"/>
    </row>
    <row r="250" spans="1:6" ht="18" x14ac:dyDescent="0.2">
      <c r="A250" s="19" t="s">
        <v>561</v>
      </c>
      <c r="B250" t="s">
        <v>1544</v>
      </c>
      <c r="C250" s="23" t="b">
        <f t="shared" si="5"/>
        <v>0</v>
      </c>
      <c r="D250" s="1"/>
      <c r="E250" s="17"/>
      <c r="F250" s="30"/>
    </row>
    <row r="251" spans="1:6" ht="18" x14ac:dyDescent="0.2">
      <c r="A251" s="19" t="s">
        <v>562</v>
      </c>
      <c r="B251" t="s">
        <v>1545</v>
      </c>
      <c r="C251" s="23" t="b">
        <f t="shared" si="5"/>
        <v>0</v>
      </c>
      <c r="D251" s="1"/>
      <c r="E251" s="17"/>
      <c r="F251" s="17"/>
    </row>
    <row r="252" spans="1:6" ht="18" x14ac:dyDescent="0.2">
      <c r="A252" s="19" t="s">
        <v>563</v>
      </c>
      <c r="B252" t="s">
        <v>1546</v>
      </c>
      <c r="C252" s="23" t="b">
        <f t="shared" si="5"/>
        <v>0</v>
      </c>
      <c r="D252" s="1"/>
      <c r="E252" s="17"/>
      <c r="F252" s="17"/>
    </row>
    <row r="253" spans="1:6" ht="18" x14ac:dyDescent="0.2">
      <c r="A253" s="19" t="s">
        <v>142</v>
      </c>
      <c r="B253" t="s">
        <v>1547</v>
      </c>
      <c r="C253" s="23" t="b">
        <f t="shared" si="5"/>
        <v>0</v>
      </c>
      <c r="D253" s="1"/>
      <c r="E253" s="17"/>
      <c r="F253" s="17"/>
    </row>
    <row r="254" spans="1:6" ht="18" x14ac:dyDescent="0.2">
      <c r="A254" s="19" t="s">
        <v>564</v>
      </c>
      <c r="B254" t="s">
        <v>1548</v>
      </c>
      <c r="C254" s="23" t="b">
        <f t="shared" si="5"/>
        <v>0</v>
      </c>
      <c r="D254" s="1"/>
      <c r="E254" s="17"/>
      <c r="F254" s="17"/>
    </row>
    <row r="255" spans="1:6" ht="18" x14ac:dyDescent="0.2">
      <c r="A255" s="19" t="s">
        <v>565</v>
      </c>
      <c r="B255" t="s">
        <v>406</v>
      </c>
      <c r="C255" s="23" t="b">
        <f t="shared" si="5"/>
        <v>1</v>
      </c>
      <c r="D255" s="1"/>
      <c r="E255" s="17"/>
      <c r="F255" s="17"/>
    </row>
    <row r="256" spans="1:6" ht="18" x14ac:dyDescent="0.2">
      <c r="A256" s="19" t="s">
        <v>566</v>
      </c>
      <c r="B256" t="s">
        <v>1473</v>
      </c>
      <c r="C256" s="23" t="b">
        <f t="shared" si="5"/>
        <v>0</v>
      </c>
      <c r="D256" s="1"/>
      <c r="E256" s="17"/>
      <c r="F256" s="17"/>
    </row>
    <row r="257" spans="1:6" ht="18" x14ac:dyDescent="0.2">
      <c r="A257" s="19" t="s">
        <v>567</v>
      </c>
      <c r="B257" t="s">
        <v>1549</v>
      </c>
      <c r="C257" s="23" t="b">
        <f t="shared" si="5"/>
        <v>0</v>
      </c>
      <c r="D257" s="1"/>
      <c r="E257" s="17"/>
      <c r="F257" s="17"/>
    </row>
    <row r="258" spans="1:6" ht="18" x14ac:dyDescent="0.2">
      <c r="A258" s="19" t="s">
        <v>568</v>
      </c>
      <c r="B258" t="s">
        <v>1550</v>
      </c>
      <c r="C258" s="23" t="b">
        <f t="shared" si="5"/>
        <v>0</v>
      </c>
      <c r="D258" s="1"/>
      <c r="E258" s="17"/>
      <c r="F258" s="17"/>
    </row>
    <row r="259" spans="1:6" ht="18" x14ac:dyDescent="0.2">
      <c r="A259" s="19" t="s">
        <v>569</v>
      </c>
      <c r="B259" t="s">
        <v>1278</v>
      </c>
      <c r="C259" s="23" t="b">
        <f t="shared" ref="C259:C322" si="6">IF(ISNUMBER(MATCH(B259, A:A, 0)), TRUE,FALSE)</f>
        <v>1</v>
      </c>
      <c r="D259" s="1"/>
      <c r="E259" s="17"/>
      <c r="F259" s="17"/>
    </row>
    <row r="260" spans="1:6" ht="18" x14ac:dyDescent="0.2">
      <c r="A260" s="19" t="s">
        <v>570</v>
      </c>
      <c r="B260" t="s">
        <v>1551</v>
      </c>
      <c r="C260" s="23" t="b">
        <f t="shared" si="6"/>
        <v>0</v>
      </c>
      <c r="D260" s="1"/>
      <c r="E260" s="17"/>
      <c r="F260" s="17"/>
    </row>
    <row r="261" spans="1:6" ht="18" x14ac:dyDescent="0.2">
      <c r="A261" s="19" t="s">
        <v>571</v>
      </c>
      <c r="B261" t="s">
        <v>1552</v>
      </c>
      <c r="C261" s="23" t="b">
        <f t="shared" si="6"/>
        <v>0</v>
      </c>
      <c r="D261" s="1"/>
      <c r="E261" s="17"/>
      <c r="F261" s="17"/>
    </row>
    <row r="262" spans="1:6" ht="18" x14ac:dyDescent="0.2">
      <c r="A262" s="19" t="s">
        <v>572</v>
      </c>
      <c r="B262" t="s">
        <v>1553</v>
      </c>
      <c r="C262" s="23" t="b">
        <f t="shared" si="6"/>
        <v>0</v>
      </c>
      <c r="D262" s="1"/>
      <c r="E262" s="17"/>
      <c r="F262" s="17"/>
    </row>
    <row r="263" spans="1:6" ht="18" x14ac:dyDescent="0.2">
      <c r="A263" s="19" t="s">
        <v>573</v>
      </c>
      <c r="B263" t="s">
        <v>1554</v>
      </c>
      <c r="C263" s="23" t="b">
        <f t="shared" si="6"/>
        <v>0</v>
      </c>
      <c r="D263" s="1"/>
      <c r="E263" s="17"/>
      <c r="F263" s="17"/>
    </row>
    <row r="264" spans="1:6" ht="18" x14ac:dyDescent="0.2">
      <c r="A264" s="19" t="s">
        <v>574</v>
      </c>
      <c r="B264" t="s">
        <v>1555</v>
      </c>
      <c r="C264" s="23" t="b">
        <f t="shared" si="6"/>
        <v>0</v>
      </c>
      <c r="D264" s="1"/>
      <c r="E264" s="17"/>
      <c r="F264" s="17"/>
    </row>
    <row r="265" spans="1:6" ht="18" x14ac:dyDescent="0.2">
      <c r="A265" s="19" t="s">
        <v>575</v>
      </c>
      <c r="B265" t="s">
        <v>1556</v>
      </c>
      <c r="C265" s="23" t="b">
        <f t="shared" si="6"/>
        <v>0</v>
      </c>
      <c r="D265" s="1"/>
      <c r="E265" s="17"/>
      <c r="F265" s="17"/>
    </row>
    <row r="266" spans="1:6" ht="18" x14ac:dyDescent="0.2">
      <c r="A266" s="19" t="s">
        <v>576</v>
      </c>
      <c r="B266" t="s">
        <v>1557</v>
      </c>
      <c r="C266" s="23" t="b">
        <f t="shared" si="6"/>
        <v>0</v>
      </c>
      <c r="D266" s="1"/>
      <c r="E266" s="17"/>
      <c r="F266" s="17"/>
    </row>
    <row r="267" spans="1:6" ht="18" x14ac:dyDescent="0.2">
      <c r="A267" s="19" t="s">
        <v>577</v>
      </c>
      <c r="B267" t="s">
        <v>1558</v>
      </c>
      <c r="C267" s="23" t="b">
        <f t="shared" si="6"/>
        <v>0</v>
      </c>
      <c r="D267" s="1"/>
      <c r="E267" s="17"/>
      <c r="F267" s="17"/>
    </row>
    <row r="268" spans="1:6" ht="18" x14ac:dyDescent="0.2">
      <c r="A268" s="19" t="s">
        <v>578</v>
      </c>
      <c r="B268" t="s">
        <v>115</v>
      </c>
      <c r="C268" s="23" t="b">
        <f t="shared" si="6"/>
        <v>0</v>
      </c>
      <c r="D268" s="1"/>
      <c r="E268" s="17"/>
      <c r="F268" s="17"/>
    </row>
    <row r="269" spans="1:6" ht="18" x14ac:dyDescent="0.2">
      <c r="A269" s="19" t="s">
        <v>579</v>
      </c>
      <c r="B269" t="s">
        <v>485</v>
      </c>
      <c r="C269" s="23" t="b">
        <f t="shared" si="6"/>
        <v>1</v>
      </c>
      <c r="D269" s="1"/>
      <c r="E269" s="17"/>
      <c r="F269" s="17"/>
    </row>
    <row r="270" spans="1:6" ht="18" x14ac:dyDescent="0.2">
      <c r="A270" s="19" t="s">
        <v>580</v>
      </c>
      <c r="B270" t="s">
        <v>1559</v>
      </c>
      <c r="C270" s="23" t="b">
        <f t="shared" si="6"/>
        <v>0</v>
      </c>
      <c r="D270" s="1"/>
      <c r="E270" s="17"/>
      <c r="F270" s="17"/>
    </row>
    <row r="271" spans="1:6" ht="18" x14ac:dyDescent="0.2">
      <c r="A271" s="19" t="s">
        <v>581</v>
      </c>
      <c r="B271" t="s">
        <v>747</v>
      </c>
      <c r="C271" s="23" t="b">
        <f t="shared" si="6"/>
        <v>1</v>
      </c>
      <c r="D271" s="1"/>
      <c r="E271" s="17"/>
      <c r="F271" s="17"/>
    </row>
    <row r="272" spans="1:6" ht="18" x14ac:dyDescent="0.2">
      <c r="A272" s="19" t="s">
        <v>582</v>
      </c>
      <c r="B272" t="s">
        <v>1451</v>
      </c>
      <c r="C272" s="23" t="b">
        <f t="shared" si="6"/>
        <v>0</v>
      </c>
      <c r="D272" s="1"/>
      <c r="E272" s="17"/>
      <c r="F272" s="17"/>
    </row>
    <row r="273" spans="1:6" ht="18" x14ac:dyDescent="0.2">
      <c r="A273" s="19" t="s">
        <v>583</v>
      </c>
      <c r="B273" t="s">
        <v>1452</v>
      </c>
      <c r="C273" s="23" t="b">
        <f t="shared" si="6"/>
        <v>0</v>
      </c>
      <c r="D273" s="1"/>
      <c r="E273" s="17"/>
      <c r="F273" s="17"/>
    </row>
    <row r="274" spans="1:6" ht="18" x14ac:dyDescent="0.2">
      <c r="A274" s="19" t="s">
        <v>584</v>
      </c>
      <c r="B274" t="s">
        <v>1453</v>
      </c>
      <c r="C274" s="23" t="b">
        <f t="shared" si="6"/>
        <v>0</v>
      </c>
      <c r="D274" s="1"/>
      <c r="E274" s="17"/>
      <c r="F274" s="17"/>
    </row>
    <row r="275" spans="1:6" ht="18" x14ac:dyDescent="0.2">
      <c r="A275" s="19" t="s">
        <v>585</v>
      </c>
      <c r="B275" t="s">
        <v>1565</v>
      </c>
      <c r="C275" s="23" t="b">
        <f t="shared" si="6"/>
        <v>0</v>
      </c>
      <c r="D275" s="1"/>
      <c r="E275" s="17"/>
      <c r="F275" s="17"/>
    </row>
    <row r="276" spans="1:6" ht="18" x14ac:dyDescent="0.2">
      <c r="A276" s="19" t="s">
        <v>586</v>
      </c>
      <c r="B276" t="s">
        <v>1566</v>
      </c>
      <c r="C276" s="23" t="b">
        <f t="shared" si="6"/>
        <v>0</v>
      </c>
      <c r="D276" s="1"/>
      <c r="E276" s="17"/>
      <c r="F276" s="17"/>
    </row>
    <row r="277" spans="1:6" ht="18" x14ac:dyDescent="0.2">
      <c r="A277" s="19" t="s">
        <v>587</v>
      </c>
      <c r="B277" t="s">
        <v>752</v>
      </c>
      <c r="C277" s="23" t="b">
        <f t="shared" si="6"/>
        <v>1</v>
      </c>
      <c r="D277" s="1"/>
      <c r="E277" s="17"/>
      <c r="F277" s="17"/>
    </row>
    <row r="278" spans="1:6" ht="18" x14ac:dyDescent="0.2">
      <c r="A278" s="19" t="s">
        <v>588</v>
      </c>
      <c r="B278" t="s">
        <v>1454</v>
      </c>
      <c r="C278" s="23" t="b">
        <f t="shared" si="6"/>
        <v>0</v>
      </c>
      <c r="D278" s="1"/>
      <c r="E278" s="17"/>
      <c r="F278" s="17"/>
    </row>
    <row r="279" spans="1:6" ht="18" x14ac:dyDescent="0.2">
      <c r="A279" s="19" t="s">
        <v>589</v>
      </c>
      <c r="B279" t="s">
        <v>1567</v>
      </c>
      <c r="C279" s="23" t="b">
        <f t="shared" si="6"/>
        <v>0</v>
      </c>
      <c r="D279" s="1"/>
      <c r="E279" s="17"/>
      <c r="F279" s="17"/>
    </row>
    <row r="280" spans="1:6" ht="18" x14ac:dyDescent="0.2">
      <c r="A280" s="19" t="s">
        <v>590</v>
      </c>
      <c r="B280" t="s">
        <v>1568</v>
      </c>
      <c r="C280" s="23" t="b">
        <f t="shared" si="6"/>
        <v>0</v>
      </c>
      <c r="D280" s="1"/>
      <c r="E280" s="17"/>
      <c r="F280" s="17"/>
    </row>
    <row r="281" spans="1:6" ht="18" x14ac:dyDescent="0.2">
      <c r="A281" s="19" t="s">
        <v>591</v>
      </c>
      <c r="B281" t="s">
        <v>1569</v>
      </c>
      <c r="C281" s="23" t="b">
        <f t="shared" si="6"/>
        <v>0</v>
      </c>
      <c r="D281" s="1"/>
      <c r="E281" s="17"/>
      <c r="F281" s="17"/>
    </row>
    <row r="282" spans="1:6" ht="18" x14ac:dyDescent="0.2">
      <c r="A282" s="19" t="s">
        <v>592</v>
      </c>
      <c r="B282" t="s">
        <v>765</v>
      </c>
      <c r="C282" s="23" t="b">
        <f t="shared" si="6"/>
        <v>1</v>
      </c>
      <c r="D282" s="1"/>
      <c r="E282" s="17"/>
      <c r="F282" s="17"/>
    </row>
    <row r="283" spans="1:6" ht="18" x14ac:dyDescent="0.2">
      <c r="A283" s="19" t="s">
        <v>593</v>
      </c>
      <c r="B283" t="s">
        <v>1570</v>
      </c>
      <c r="C283" s="23" t="b">
        <f t="shared" si="6"/>
        <v>0</v>
      </c>
      <c r="D283" s="1"/>
      <c r="E283" s="17"/>
      <c r="F283" s="17"/>
    </row>
    <row r="284" spans="1:6" ht="18" x14ac:dyDescent="0.2">
      <c r="A284" s="19" t="s">
        <v>594</v>
      </c>
      <c r="B284" t="s">
        <v>1455</v>
      </c>
      <c r="C284" s="23" t="b">
        <f t="shared" si="6"/>
        <v>0</v>
      </c>
      <c r="D284" s="1"/>
      <c r="E284" s="17"/>
      <c r="F284" s="17"/>
    </row>
    <row r="285" spans="1:6" ht="18" x14ac:dyDescent="0.2">
      <c r="A285" s="19" t="s">
        <v>595</v>
      </c>
      <c r="B285" t="s">
        <v>1456</v>
      </c>
      <c r="C285" s="23" t="b">
        <f t="shared" si="6"/>
        <v>0</v>
      </c>
      <c r="D285" s="1"/>
      <c r="E285" s="17"/>
      <c r="F285" s="17"/>
    </row>
    <row r="286" spans="1:6" ht="18" x14ac:dyDescent="0.2">
      <c r="A286" s="19" t="s">
        <v>596</v>
      </c>
      <c r="B286" t="s">
        <v>1571</v>
      </c>
      <c r="C286" s="23" t="b">
        <f t="shared" si="6"/>
        <v>0</v>
      </c>
      <c r="D286" s="1"/>
      <c r="E286" s="17"/>
      <c r="F286" s="17"/>
    </row>
    <row r="287" spans="1:6" ht="18" x14ac:dyDescent="0.2">
      <c r="A287" s="19" t="s">
        <v>597</v>
      </c>
      <c r="B287" t="s">
        <v>1572</v>
      </c>
      <c r="C287" s="23" t="b">
        <f t="shared" si="6"/>
        <v>0</v>
      </c>
      <c r="D287" s="1"/>
      <c r="E287" s="17"/>
      <c r="F287" s="17"/>
    </row>
    <row r="288" spans="1:6" ht="18" x14ac:dyDescent="0.2">
      <c r="A288" s="19" t="s">
        <v>55</v>
      </c>
      <c r="B288" t="s">
        <v>786</v>
      </c>
      <c r="C288" s="23" t="b">
        <f t="shared" si="6"/>
        <v>1</v>
      </c>
      <c r="D288" s="1"/>
      <c r="E288" s="17"/>
      <c r="F288" s="17"/>
    </row>
    <row r="289" spans="1:6" ht="18" x14ac:dyDescent="0.2">
      <c r="A289" s="19" t="s">
        <v>598</v>
      </c>
      <c r="B289" t="s">
        <v>1457</v>
      </c>
      <c r="C289" s="23" t="b">
        <f t="shared" si="6"/>
        <v>0</v>
      </c>
      <c r="D289" s="1"/>
      <c r="E289" s="17"/>
      <c r="F289" s="17"/>
    </row>
    <row r="290" spans="1:6" ht="18" x14ac:dyDescent="0.2">
      <c r="A290" s="19" t="s">
        <v>599</v>
      </c>
      <c r="B290" t="s">
        <v>797</v>
      </c>
      <c r="C290" s="23" t="b">
        <f t="shared" si="6"/>
        <v>1</v>
      </c>
      <c r="D290" s="1"/>
      <c r="E290" s="17"/>
      <c r="F290" s="17"/>
    </row>
    <row r="291" spans="1:6" ht="18" x14ac:dyDescent="0.2">
      <c r="A291" s="19" t="s">
        <v>601</v>
      </c>
      <c r="B291" t="s">
        <v>1573</v>
      </c>
      <c r="C291" s="23" t="b">
        <f t="shared" si="6"/>
        <v>0</v>
      </c>
      <c r="D291" s="1"/>
      <c r="E291" s="17"/>
      <c r="F291" s="17"/>
    </row>
    <row r="292" spans="1:6" ht="18" x14ac:dyDescent="0.2">
      <c r="A292" s="19" t="s">
        <v>602</v>
      </c>
      <c r="B292" t="s">
        <v>798</v>
      </c>
      <c r="C292" s="23" t="b">
        <f t="shared" si="6"/>
        <v>1</v>
      </c>
      <c r="D292" s="1"/>
      <c r="E292" s="17"/>
      <c r="F292" s="17"/>
    </row>
    <row r="293" spans="1:6" ht="18" x14ac:dyDescent="0.2">
      <c r="A293" s="19" t="s">
        <v>603</v>
      </c>
      <c r="B293" t="s">
        <v>1574</v>
      </c>
      <c r="C293" s="23" t="b">
        <f t="shared" si="6"/>
        <v>0</v>
      </c>
      <c r="D293" s="1"/>
      <c r="E293" s="17"/>
      <c r="F293" s="17"/>
    </row>
    <row r="294" spans="1:6" ht="18" x14ac:dyDescent="0.2">
      <c r="A294" s="19" t="s">
        <v>604</v>
      </c>
      <c r="B294" t="s">
        <v>1575</v>
      </c>
      <c r="C294" s="23" t="b">
        <f t="shared" si="6"/>
        <v>0</v>
      </c>
      <c r="D294" s="1"/>
      <c r="E294" s="17"/>
      <c r="F294" s="17"/>
    </row>
    <row r="295" spans="1:6" ht="18" x14ac:dyDescent="0.2">
      <c r="A295" s="19" t="s">
        <v>605</v>
      </c>
      <c r="B295" t="s">
        <v>1576</v>
      </c>
      <c r="C295" s="23" t="b">
        <f t="shared" si="6"/>
        <v>0</v>
      </c>
      <c r="D295" s="1"/>
      <c r="E295" s="17"/>
      <c r="F295" s="17"/>
    </row>
    <row r="296" spans="1:6" ht="18" x14ac:dyDescent="0.2">
      <c r="A296" s="19" t="s">
        <v>606</v>
      </c>
      <c r="B296" t="s">
        <v>1577</v>
      </c>
      <c r="C296" s="23" t="b">
        <f t="shared" si="6"/>
        <v>0</v>
      </c>
      <c r="D296" s="1"/>
      <c r="E296" s="17"/>
      <c r="F296" s="17"/>
    </row>
    <row r="297" spans="1:6" ht="18" x14ac:dyDescent="0.2">
      <c r="A297" s="19" t="s">
        <v>607</v>
      </c>
      <c r="B297" t="s">
        <v>817</v>
      </c>
      <c r="C297" s="23" t="b">
        <f t="shared" si="6"/>
        <v>1</v>
      </c>
      <c r="D297" s="1"/>
      <c r="E297" s="17"/>
      <c r="F297" s="17"/>
    </row>
    <row r="298" spans="1:6" ht="18" x14ac:dyDescent="0.2">
      <c r="A298" s="19" t="s">
        <v>608</v>
      </c>
      <c r="B298" t="s">
        <v>1578</v>
      </c>
      <c r="C298" s="23" t="b">
        <f t="shared" si="6"/>
        <v>0</v>
      </c>
      <c r="D298" s="1"/>
      <c r="E298" s="17"/>
      <c r="F298" s="17"/>
    </row>
    <row r="299" spans="1:6" ht="18" x14ac:dyDescent="0.2">
      <c r="A299" s="19" t="s">
        <v>609</v>
      </c>
      <c r="B299" t="s">
        <v>1579</v>
      </c>
      <c r="C299" s="23" t="b">
        <f t="shared" si="6"/>
        <v>0</v>
      </c>
      <c r="D299" s="1"/>
      <c r="E299" s="17"/>
      <c r="F299" s="17"/>
    </row>
    <row r="300" spans="1:6" ht="18" x14ac:dyDescent="0.2">
      <c r="A300" s="19" t="s">
        <v>610</v>
      </c>
      <c r="B300" t="s">
        <v>1580</v>
      </c>
      <c r="C300" s="23" t="b">
        <f t="shared" si="6"/>
        <v>0</v>
      </c>
      <c r="D300" s="1"/>
      <c r="E300" s="17"/>
      <c r="F300" s="17"/>
    </row>
    <row r="301" spans="1:6" ht="18" x14ac:dyDescent="0.2">
      <c r="A301" s="19" t="s">
        <v>611</v>
      </c>
      <c r="B301" t="s">
        <v>833</v>
      </c>
      <c r="C301" s="23" t="b">
        <f t="shared" si="6"/>
        <v>1</v>
      </c>
      <c r="D301" s="1"/>
      <c r="E301" s="17"/>
      <c r="F301" s="17"/>
    </row>
    <row r="302" spans="1:6" ht="18" x14ac:dyDescent="0.2">
      <c r="A302" s="19" t="s">
        <v>612</v>
      </c>
      <c r="B302" t="s">
        <v>1581</v>
      </c>
      <c r="C302" s="23" t="b">
        <f t="shared" si="6"/>
        <v>0</v>
      </c>
      <c r="D302" s="1"/>
      <c r="E302" s="17"/>
      <c r="F302" s="17"/>
    </row>
    <row r="303" spans="1:6" ht="18" x14ac:dyDescent="0.2">
      <c r="A303" s="19" t="s">
        <v>613</v>
      </c>
      <c r="B303" t="s">
        <v>1582</v>
      </c>
      <c r="C303" s="23" t="b">
        <f t="shared" si="6"/>
        <v>0</v>
      </c>
      <c r="D303" s="1"/>
      <c r="E303" s="17"/>
      <c r="F303" s="17"/>
    </row>
    <row r="304" spans="1:6" ht="18" x14ac:dyDescent="0.2">
      <c r="A304" s="19" t="s">
        <v>614</v>
      </c>
      <c r="B304" t="s">
        <v>1583</v>
      </c>
      <c r="C304" s="23" t="b">
        <f t="shared" si="6"/>
        <v>0</v>
      </c>
      <c r="D304" s="1"/>
      <c r="E304" s="17"/>
      <c r="F304" s="17"/>
    </row>
    <row r="305" spans="1:6" ht="18" x14ac:dyDescent="0.2">
      <c r="A305" s="19" t="s">
        <v>615</v>
      </c>
      <c r="B305" t="s">
        <v>840</v>
      </c>
      <c r="C305" s="23" t="b">
        <f t="shared" si="6"/>
        <v>1</v>
      </c>
      <c r="D305" s="1"/>
      <c r="E305" s="17"/>
      <c r="F305" s="17"/>
    </row>
    <row r="306" spans="1:6" ht="18" x14ac:dyDescent="0.2">
      <c r="A306" s="19" t="s">
        <v>616</v>
      </c>
      <c r="B306" t="s">
        <v>1584</v>
      </c>
      <c r="C306" s="23" t="b">
        <f t="shared" si="6"/>
        <v>0</v>
      </c>
      <c r="D306" s="1"/>
      <c r="E306" s="17"/>
      <c r="F306" s="17"/>
    </row>
    <row r="307" spans="1:6" ht="18" x14ac:dyDescent="0.2">
      <c r="A307" s="19" t="s">
        <v>617</v>
      </c>
      <c r="B307" t="s">
        <v>842</v>
      </c>
      <c r="C307" s="23" t="b">
        <f t="shared" si="6"/>
        <v>1</v>
      </c>
      <c r="D307" s="1"/>
      <c r="E307" s="17"/>
      <c r="F307" s="17"/>
    </row>
    <row r="308" spans="1:6" ht="18" x14ac:dyDescent="0.2">
      <c r="A308" s="19" t="s">
        <v>618</v>
      </c>
      <c r="B308" t="s">
        <v>844</v>
      </c>
      <c r="C308" s="23" t="b">
        <f t="shared" si="6"/>
        <v>1</v>
      </c>
      <c r="D308" s="1"/>
      <c r="E308" s="17"/>
      <c r="F308" s="17"/>
    </row>
    <row r="309" spans="1:6" ht="18" x14ac:dyDescent="0.2">
      <c r="A309" s="19" t="s">
        <v>619</v>
      </c>
      <c r="B309" t="s">
        <v>852</v>
      </c>
      <c r="C309" s="23" t="b">
        <f t="shared" si="6"/>
        <v>1</v>
      </c>
      <c r="D309" s="1"/>
      <c r="E309" s="17"/>
      <c r="F309" s="17"/>
    </row>
    <row r="310" spans="1:6" ht="18" x14ac:dyDescent="0.2">
      <c r="A310" s="19" t="s">
        <v>620</v>
      </c>
      <c r="B310" t="s">
        <v>1585</v>
      </c>
      <c r="C310" s="23" t="b">
        <f t="shared" si="6"/>
        <v>0</v>
      </c>
      <c r="D310" s="1"/>
      <c r="E310" s="17"/>
      <c r="F310" s="17"/>
    </row>
    <row r="311" spans="1:6" ht="18" x14ac:dyDescent="0.2">
      <c r="A311" s="19" t="s">
        <v>621</v>
      </c>
      <c r="B311" t="s">
        <v>862</v>
      </c>
      <c r="C311" s="23" t="b">
        <f t="shared" si="6"/>
        <v>1</v>
      </c>
      <c r="D311" s="1"/>
      <c r="E311" s="17"/>
      <c r="F311" s="17"/>
    </row>
    <row r="312" spans="1:6" ht="18" x14ac:dyDescent="0.2">
      <c r="A312" s="19" t="s">
        <v>622</v>
      </c>
      <c r="B312" t="s">
        <v>1586</v>
      </c>
      <c r="C312" s="23" t="b">
        <f t="shared" si="6"/>
        <v>0</v>
      </c>
      <c r="D312" s="1"/>
      <c r="E312" s="17"/>
      <c r="F312" s="17"/>
    </row>
    <row r="313" spans="1:6" ht="18" x14ac:dyDescent="0.2">
      <c r="A313" s="19" t="s">
        <v>623</v>
      </c>
      <c r="B313" t="s">
        <v>653</v>
      </c>
      <c r="C313" s="23" t="b">
        <f t="shared" si="6"/>
        <v>1</v>
      </c>
      <c r="D313" s="1"/>
      <c r="E313" s="17"/>
      <c r="F313" s="17"/>
    </row>
    <row r="314" spans="1:6" ht="18" x14ac:dyDescent="0.2">
      <c r="A314" s="19" t="s">
        <v>624</v>
      </c>
      <c r="B314" t="s">
        <v>1587</v>
      </c>
      <c r="C314" s="23" t="b">
        <f t="shared" si="6"/>
        <v>0</v>
      </c>
      <c r="D314" s="1"/>
      <c r="E314" s="17"/>
      <c r="F314" s="17"/>
    </row>
    <row r="315" spans="1:6" ht="18" x14ac:dyDescent="0.2">
      <c r="A315" s="19" t="s">
        <v>97</v>
      </c>
      <c r="B315" t="s">
        <v>1588</v>
      </c>
      <c r="C315" s="23" t="b">
        <f t="shared" si="6"/>
        <v>0</v>
      </c>
      <c r="D315" s="1"/>
      <c r="E315" s="17"/>
      <c r="F315" s="17"/>
    </row>
    <row r="316" spans="1:6" ht="18" x14ac:dyDescent="0.2">
      <c r="A316" s="19" t="s">
        <v>625</v>
      </c>
      <c r="B316" t="s">
        <v>1458</v>
      </c>
      <c r="C316" s="23" t="b">
        <f t="shared" si="6"/>
        <v>0</v>
      </c>
      <c r="D316" s="1"/>
      <c r="E316" s="17"/>
      <c r="F316" s="17"/>
    </row>
    <row r="317" spans="1:6" ht="18" x14ac:dyDescent="0.2">
      <c r="A317" s="19" t="s">
        <v>626</v>
      </c>
      <c r="B317" t="s">
        <v>1589</v>
      </c>
      <c r="C317" s="23" t="b">
        <f t="shared" si="6"/>
        <v>0</v>
      </c>
      <c r="D317" s="1"/>
      <c r="E317" s="17"/>
      <c r="F317" s="17"/>
    </row>
    <row r="318" spans="1:6" ht="18" x14ac:dyDescent="0.2">
      <c r="A318" s="19" t="s">
        <v>627</v>
      </c>
      <c r="B318" t="s">
        <v>1059</v>
      </c>
      <c r="C318" s="23" t="b">
        <f t="shared" si="6"/>
        <v>1</v>
      </c>
      <c r="D318" s="1"/>
      <c r="E318" s="17"/>
      <c r="F318" s="17"/>
    </row>
    <row r="319" spans="1:6" ht="18" x14ac:dyDescent="0.2">
      <c r="A319" s="19" t="s">
        <v>628</v>
      </c>
      <c r="B319" t="s">
        <v>1590</v>
      </c>
      <c r="C319" s="23" t="b">
        <f t="shared" si="6"/>
        <v>0</v>
      </c>
      <c r="D319" s="1"/>
      <c r="E319" s="17"/>
      <c r="F319" s="17"/>
    </row>
    <row r="320" spans="1:6" ht="18" x14ac:dyDescent="0.2">
      <c r="A320" s="19" t="s">
        <v>629</v>
      </c>
      <c r="B320" t="s">
        <v>1459</v>
      </c>
      <c r="C320" s="23" t="b">
        <f t="shared" si="6"/>
        <v>0</v>
      </c>
      <c r="D320" s="1"/>
      <c r="E320" s="17"/>
      <c r="F320" s="17"/>
    </row>
    <row r="321" spans="1:6" ht="18" x14ac:dyDescent="0.2">
      <c r="A321" s="19" t="s">
        <v>630</v>
      </c>
      <c r="B321" t="s">
        <v>1460</v>
      </c>
      <c r="C321" s="23" t="b">
        <f t="shared" si="6"/>
        <v>0</v>
      </c>
      <c r="D321" s="1"/>
      <c r="E321" s="17"/>
      <c r="F321" s="17"/>
    </row>
    <row r="322" spans="1:6" ht="18" x14ac:dyDescent="0.2">
      <c r="A322" s="19" t="s">
        <v>631</v>
      </c>
      <c r="B322" t="s">
        <v>1591</v>
      </c>
      <c r="C322" s="23" t="b">
        <f t="shared" si="6"/>
        <v>0</v>
      </c>
      <c r="D322" s="1"/>
      <c r="E322" s="17"/>
      <c r="F322" s="17"/>
    </row>
    <row r="323" spans="1:6" ht="18" x14ac:dyDescent="0.2">
      <c r="A323" s="19" t="s">
        <v>100</v>
      </c>
      <c r="B323" t="s">
        <v>1592</v>
      </c>
      <c r="C323" s="23" t="b">
        <f t="shared" ref="C323:C386" si="7">IF(ISNUMBER(MATCH(B323, A:A, 0)), TRUE,FALSE)</f>
        <v>0</v>
      </c>
      <c r="D323" s="1"/>
      <c r="E323" s="17"/>
      <c r="F323" s="17"/>
    </row>
    <row r="324" spans="1:6" ht="18" x14ac:dyDescent="0.2">
      <c r="A324" s="19" t="s">
        <v>632</v>
      </c>
      <c r="B324" t="s">
        <v>1593</v>
      </c>
      <c r="C324" s="23" t="b">
        <f t="shared" si="7"/>
        <v>0</v>
      </c>
      <c r="D324" s="1"/>
      <c r="E324" s="17"/>
      <c r="F324" s="17"/>
    </row>
    <row r="325" spans="1:6" ht="18" x14ac:dyDescent="0.2">
      <c r="A325" s="19" t="s">
        <v>633</v>
      </c>
      <c r="B325" t="s">
        <v>1594</v>
      </c>
      <c r="C325" s="23" t="b">
        <f t="shared" si="7"/>
        <v>0</v>
      </c>
      <c r="D325" s="1"/>
      <c r="E325" s="17"/>
      <c r="F325" s="17"/>
    </row>
    <row r="326" spans="1:6" ht="18" x14ac:dyDescent="0.2">
      <c r="A326" s="19" t="s">
        <v>634</v>
      </c>
      <c r="B326" t="s">
        <v>1461</v>
      </c>
      <c r="C326" s="23" t="b">
        <f t="shared" si="7"/>
        <v>0</v>
      </c>
      <c r="D326" s="1"/>
      <c r="E326" s="17"/>
      <c r="F326" s="17"/>
    </row>
    <row r="327" spans="1:6" ht="18" x14ac:dyDescent="0.2">
      <c r="A327" s="19" t="s">
        <v>635</v>
      </c>
      <c r="B327" t="s">
        <v>1595</v>
      </c>
      <c r="C327" s="23" t="b">
        <f t="shared" si="7"/>
        <v>0</v>
      </c>
      <c r="D327" s="1"/>
      <c r="E327" s="17"/>
      <c r="F327" s="17"/>
    </row>
    <row r="328" spans="1:6" ht="18" x14ac:dyDescent="0.2">
      <c r="A328" s="19" t="s">
        <v>636</v>
      </c>
      <c r="B328" t="s">
        <v>1596</v>
      </c>
      <c r="C328" s="23" t="b">
        <f t="shared" si="7"/>
        <v>0</v>
      </c>
      <c r="D328" s="1"/>
      <c r="E328" s="17"/>
      <c r="F328" s="17"/>
    </row>
    <row r="329" spans="1:6" ht="18" x14ac:dyDescent="0.2">
      <c r="A329" s="19" t="s">
        <v>637</v>
      </c>
      <c r="B329" t="s">
        <v>1597</v>
      </c>
      <c r="C329" s="23" t="b">
        <f t="shared" si="7"/>
        <v>0</v>
      </c>
      <c r="D329" s="1"/>
      <c r="E329" s="17"/>
      <c r="F329" s="17"/>
    </row>
    <row r="330" spans="1:6" ht="18" x14ac:dyDescent="0.2">
      <c r="A330" s="19" t="s">
        <v>638</v>
      </c>
      <c r="B330" t="s">
        <v>1598</v>
      </c>
      <c r="C330" s="23" t="b">
        <f t="shared" si="7"/>
        <v>0</v>
      </c>
      <c r="D330" s="1"/>
      <c r="E330" s="17"/>
      <c r="F330" s="17"/>
    </row>
    <row r="331" spans="1:6" ht="18" x14ac:dyDescent="0.2">
      <c r="A331" s="19" t="s">
        <v>639</v>
      </c>
      <c r="B331" t="s">
        <v>1462</v>
      </c>
      <c r="C331" s="23" t="b">
        <f t="shared" si="7"/>
        <v>0</v>
      </c>
      <c r="D331" s="1"/>
      <c r="E331" s="17"/>
      <c r="F331" s="17"/>
    </row>
    <row r="332" spans="1:6" ht="18" x14ac:dyDescent="0.2">
      <c r="A332" s="19" t="s">
        <v>640</v>
      </c>
      <c r="B332" t="s">
        <v>1463</v>
      </c>
      <c r="C332" s="23" t="b">
        <f t="shared" si="7"/>
        <v>0</v>
      </c>
      <c r="D332" s="1"/>
      <c r="E332" s="17"/>
      <c r="F332" s="17"/>
    </row>
    <row r="333" spans="1:6" ht="18" x14ac:dyDescent="0.2">
      <c r="A333" s="19" t="s">
        <v>641</v>
      </c>
      <c r="B333" t="s">
        <v>1599</v>
      </c>
      <c r="C333" s="23" t="b">
        <f t="shared" si="7"/>
        <v>0</v>
      </c>
      <c r="D333" s="1"/>
      <c r="E333" s="17"/>
      <c r="F333" s="17"/>
    </row>
    <row r="334" spans="1:6" ht="18" x14ac:dyDescent="0.2">
      <c r="A334" s="19" t="s">
        <v>166</v>
      </c>
      <c r="B334" t="s">
        <v>1096</v>
      </c>
      <c r="C334" s="23" t="b">
        <f t="shared" si="7"/>
        <v>1</v>
      </c>
      <c r="D334" s="1"/>
      <c r="E334" s="17"/>
      <c r="F334" s="17"/>
    </row>
    <row r="335" spans="1:6" ht="18" x14ac:dyDescent="0.2">
      <c r="A335" s="19" t="s">
        <v>642</v>
      </c>
      <c r="B335" t="s">
        <v>1600</v>
      </c>
      <c r="C335" s="23" t="b">
        <f t="shared" si="7"/>
        <v>0</v>
      </c>
      <c r="D335" s="1"/>
      <c r="E335" s="17"/>
      <c r="F335" s="17"/>
    </row>
    <row r="336" spans="1:6" ht="18" x14ac:dyDescent="0.2">
      <c r="A336" s="19" t="s">
        <v>644</v>
      </c>
      <c r="B336" t="s">
        <v>1601</v>
      </c>
      <c r="C336" s="23" t="b">
        <f t="shared" si="7"/>
        <v>0</v>
      </c>
      <c r="D336" s="1"/>
      <c r="E336" s="17"/>
      <c r="F336" s="17"/>
    </row>
    <row r="337" spans="1:6" ht="18" x14ac:dyDescent="0.2">
      <c r="A337" s="19" t="s">
        <v>124</v>
      </c>
      <c r="B337" t="s">
        <v>1602</v>
      </c>
      <c r="C337" s="23" t="b">
        <f t="shared" si="7"/>
        <v>0</v>
      </c>
      <c r="D337" s="1"/>
      <c r="E337" s="17"/>
      <c r="F337" s="17"/>
    </row>
    <row r="338" spans="1:6" ht="18" x14ac:dyDescent="0.2">
      <c r="A338" s="19" t="s">
        <v>645</v>
      </c>
      <c r="B338" t="s">
        <v>1464</v>
      </c>
      <c r="C338" s="23" t="b">
        <f t="shared" si="7"/>
        <v>0</v>
      </c>
      <c r="D338" s="1"/>
      <c r="E338" s="17"/>
      <c r="F338" s="17"/>
    </row>
    <row r="339" spans="1:6" ht="18" x14ac:dyDescent="0.2">
      <c r="A339" s="19" t="s">
        <v>646</v>
      </c>
      <c r="B339" t="s">
        <v>1603</v>
      </c>
      <c r="C339" s="23" t="b">
        <f t="shared" si="7"/>
        <v>0</v>
      </c>
      <c r="D339" s="1"/>
      <c r="E339" s="17"/>
      <c r="F339" s="17"/>
    </row>
    <row r="340" spans="1:6" ht="18" x14ac:dyDescent="0.2">
      <c r="A340" s="19" t="s">
        <v>647</v>
      </c>
      <c r="B340" t="s">
        <v>1604</v>
      </c>
      <c r="C340" s="23" t="b">
        <f t="shared" si="7"/>
        <v>0</v>
      </c>
      <c r="D340" s="1"/>
      <c r="E340" s="17"/>
      <c r="F340" s="17"/>
    </row>
    <row r="341" spans="1:6" ht="18" x14ac:dyDescent="0.2">
      <c r="A341" s="19" t="s">
        <v>648</v>
      </c>
      <c r="B341" t="s">
        <v>1127</v>
      </c>
      <c r="C341" s="23" t="b">
        <f t="shared" si="7"/>
        <v>1</v>
      </c>
      <c r="D341" s="1"/>
      <c r="E341" s="17"/>
      <c r="F341" s="17"/>
    </row>
    <row r="342" spans="1:6" ht="18" x14ac:dyDescent="0.2">
      <c r="A342" s="19" t="s">
        <v>649</v>
      </c>
      <c r="B342" t="s">
        <v>1128</v>
      </c>
      <c r="C342" s="23" t="b">
        <f t="shared" si="7"/>
        <v>1</v>
      </c>
      <c r="D342" s="1"/>
      <c r="E342" s="17"/>
      <c r="F342" s="17"/>
    </row>
    <row r="343" spans="1:6" ht="18" x14ac:dyDescent="0.2">
      <c r="A343" s="19" t="s">
        <v>650</v>
      </c>
      <c r="B343" t="s">
        <v>1605</v>
      </c>
      <c r="C343" s="23" t="b">
        <f t="shared" si="7"/>
        <v>0</v>
      </c>
      <c r="D343" s="1"/>
      <c r="E343" s="17"/>
      <c r="F343" s="17"/>
    </row>
    <row r="344" spans="1:6" ht="18" x14ac:dyDescent="0.2">
      <c r="A344" s="19" t="s">
        <v>651</v>
      </c>
      <c r="B344" t="s">
        <v>1606</v>
      </c>
      <c r="C344" s="23" t="b">
        <f t="shared" si="7"/>
        <v>0</v>
      </c>
      <c r="D344" s="1"/>
      <c r="E344" s="17"/>
      <c r="F344" s="17"/>
    </row>
    <row r="345" spans="1:6" ht="18" x14ac:dyDescent="0.2">
      <c r="A345" s="19" t="s">
        <v>652</v>
      </c>
      <c r="B345" t="s">
        <v>1135</v>
      </c>
      <c r="C345" s="23" t="b">
        <f t="shared" si="7"/>
        <v>1</v>
      </c>
      <c r="D345" s="1"/>
      <c r="E345" s="17"/>
      <c r="F345" s="17"/>
    </row>
    <row r="346" spans="1:6" ht="18" x14ac:dyDescent="0.2">
      <c r="A346" s="19" t="s">
        <v>653</v>
      </c>
      <c r="B346" t="s">
        <v>1607</v>
      </c>
      <c r="C346" s="23" t="b">
        <f t="shared" si="7"/>
        <v>0</v>
      </c>
      <c r="D346" s="1"/>
      <c r="E346" s="17"/>
      <c r="F346" s="17"/>
    </row>
    <row r="347" spans="1:6" ht="18" x14ac:dyDescent="0.2">
      <c r="A347" s="19" t="s">
        <v>654</v>
      </c>
      <c r="B347" t="s">
        <v>1153</v>
      </c>
      <c r="C347" s="23" t="b">
        <f t="shared" si="7"/>
        <v>1</v>
      </c>
      <c r="D347" s="1"/>
      <c r="E347" s="17"/>
      <c r="F347" s="17"/>
    </row>
    <row r="348" spans="1:6" ht="18" x14ac:dyDescent="0.2">
      <c r="A348" s="19" t="s">
        <v>655</v>
      </c>
      <c r="B348" t="s">
        <v>1608</v>
      </c>
      <c r="C348" s="23" t="b">
        <f t="shared" si="7"/>
        <v>0</v>
      </c>
      <c r="D348" s="1"/>
      <c r="E348" s="17"/>
      <c r="F348" s="17"/>
    </row>
    <row r="349" spans="1:6" ht="18" x14ac:dyDescent="0.2">
      <c r="A349" s="19" t="s">
        <v>656</v>
      </c>
      <c r="B349" t="s">
        <v>1465</v>
      </c>
      <c r="C349" s="23" t="b">
        <f t="shared" si="7"/>
        <v>0</v>
      </c>
      <c r="D349" s="1"/>
      <c r="E349" s="17"/>
      <c r="F349" s="17"/>
    </row>
    <row r="350" spans="1:6" ht="18" x14ac:dyDescent="0.2">
      <c r="A350" s="19" t="s">
        <v>657</v>
      </c>
      <c r="B350" t="s">
        <v>1609</v>
      </c>
      <c r="C350" s="23" t="b">
        <f t="shared" si="7"/>
        <v>0</v>
      </c>
      <c r="D350" s="1"/>
      <c r="E350" s="17"/>
      <c r="F350" s="17"/>
    </row>
    <row r="351" spans="1:6" ht="18" x14ac:dyDescent="0.2">
      <c r="A351" s="19" t="s">
        <v>658</v>
      </c>
      <c r="B351" t="s">
        <v>1610</v>
      </c>
      <c r="C351" s="23" t="b">
        <f t="shared" si="7"/>
        <v>0</v>
      </c>
      <c r="D351" s="1"/>
      <c r="E351" s="17"/>
      <c r="F351" s="17"/>
    </row>
    <row r="352" spans="1:6" ht="18" x14ac:dyDescent="0.2">
      <c r="A352" s="19" t="s">
        <v>659</v>
      </c>
      <c r="B352" t="s">
        <v>1611</v>
      </c>
      <c r="C352" s="23" t="b">
        <f t="shared" si="7"/>
        <v>0</v>
      </c>
      <c r="D352" s="1"/>
      <c r="E352" s="17"/>
      <c r="F352" s="17"/>
    </row>
    <row r="353" spans="1:6" ht="18" x14ac:dyDescent="0.2">
      <c r="A353" s="19" t="s">
        <v>660</v>
      </c>
      <c r="B353" t="s">
        <v>1612</v>
      </c>
      <c r="C353" s="23" t="b">
        <f t="shared" si="7"/>
        <v>0</v>
      </c>
      <c r="D353" s="1"/>
      <c r="E353" s="17"/>
      <c r="F353" s="17"/>
    </row>
    <row r="354" spans="1:6" ht="18" x14ac:dyDescent="0.2">
      <c r="A354" s="19" t="s">
        <v>661</v>
      </c>
      <c r="B354" t="s">
        <v>1613</v>
      </c>
      <c r="C354" s="23" t="b">
        <f t="shared" si="7"/>
        <v>0</v>
      </c>
      <c r="D354" s="1"/>
      <c r="E354" s="17"/>
      <c r="F354" s="17"/>
    </row>
    <row r="355" spans="1:6" ht="18" x14ac:dyDescent="0.2">
      <c r="A355" s="19" t="s">
        <v>662</v>
      </c>
      <c r="B355" t="s">
        <v>1169</v>
      </c>
      <c r="C355" s="23" t="b">
        <f t="shared" si="7"/>
        <v>1</v>
      </c>
      <c r="D355" s="1"/>
      <c r="E355" s="17"/>
      <c r="F355" s="17"/>
    </row>
    <row r="356" spans="1:6" ht="18" x14ac:dyDescent="0.2">
      <c r="A356" s="19" t="s">
        <v>663</v>
      </c>
      <c r="B356" t="s">
        <v>1614</v>
      </c>
      <c r="C356" s="23" t="b">
        <f t="shared" si="7"/>
        <v>0</v>
      </c>
      <c r="D356" s="1"/>
      <c r="E356" s="17"/>
      <c r="F356" s="17"/>
    </row>
    <row r="357" spans="1:6" ht="18" x14ac:dyDescent="0.2">
      <c r="A357" s="19" t="s">
        <v>664</v>
      </c>
      <c r="B357" t="s">
        <v>1174</v>
      </c>
      <c r="C357" s="23" t="b">
        <f t="shared" si="7"/>
        <v>1</v>
      </c>
      <c r="D357" s="1"/>
      <c r="E357" s="17"/>
      <c r="F357" s="17"/>
    </row>
    <row r="358" spans="1:6" ht="18" x14ac:dyDescent="0.2">
      <c r="A358" s="19" t="s">
        <v>665</v>
      </c>
      <c r="B358" t="s">
        <v>1615</v>
      </c>
      <c r="C358" s="23" t="b">
        <f t="shared" si="7"/>
        <v>0</v>
      </c>
      <c r="D358" s="1"/>
      <c r="E358" s="17"/>
      <c r="F358" s="17"/>
    </row>
    <row r="359" spans="1:6" ht="18" x14ac:dyDescent="0.2">
      <c r="A359" s="19" t="s">
        <v>666</v>
      </c>
      <c r="B359" t="s">
        <v>1466</v>
      </c>
      <c r="C359" s="23" t="b">
        <f t="shared" si="7"/>
        <v>0</v>
      </c>
      <c r="D359" s="1"/>
      <c r="E359" s="17"/>
      <c r="F359" s="17"/>
    </row>
    <row r="360" spans="1:6" ht="18" x14ac:dyDescent="0.2">
      <c r="A360" s="19" t="s">
        <v>667</v>
      </c>
      <c r="B360" t="s">
        <v>1616</v>
      </c>
      <c r="C360" s="23" t="b">
        <f t="shared" si="7"/>
        <v>0</v>
      </c>
      <c r="D360" s="1"/>
      <c r="E360" s="17"/>
      <c r="F360" s="17"/>
    </row>
    <row r="361" spans="1:6" ht="18" x14ac:dyDescent="0.2">
      <c r="A361" s="19" t="s">
        <v>668</v>
      </c>
      <c r="B361" t="s">
        <v>1617</v>
      </c>
      <c r="C361" s="23" t="b">
        <f t="shared" si="7"/>
        <v>0</v>
      </c>
      <c r="D361" s="1"/>
      <c r="F361" s="17"/>
    </row>
    <row r="362" spans="1:6" ht="18" x14ac:dyDescent="0.2">
      <c r="A362" s="19" t="s">
        <v>669</v>
      </c>
      <c r="B362" t="s">
        <v>1618</v>
      </c>
      <c r="C362" s="23" t="b">
        <f t="shared" si="7"/>
        <v>0</v>
      </c>
      <c r="E362" s="1"/>
      <c r="F362" s="17"/>
    </row>
    <row r="363" spans="1:6" ht="18" x14ac:dyDescent="0.2">
      <c r="A363" s="19" t="s">
        <v>670</v>
      </c>
      <c r="B363" t="s">
        <v>1619</v>
      </c>
      <c r="C363" s="23" t="b">
        <f t="shared" si="7"/>
        <v>0</v>
      </c>
      <c r="E363" s="1"/>
      <c r="F363" s="17"/>
    </row>
    <row r="364" spans="1:6" ht="18" x14ac:dyDescent="0.2">
      <c r="A364" s="19" t="s">
        <v>671</v>
      </c>
      <c r="B364" t="s">
        <v>876</v>
      </c>
      <c r="C364" s="23" t="b">
        <f t="shared" si="7"/>
        <v>1</v>
      </c>
      <c r="E364" s="1"/>
      <c r="F364" s="17"/>
    </row>
    <row r="365" spans="1:6" ht="18" x14ac:dyDescent="0.2">
      <c r="A365" s="19" t="s">
        <v>672</v>
      </c>
      <c r="B365" t="s">
        <v>1620</v>
      </c>
      <c r="C365" s="23" t="b">
        <f t="shared" si="7"/>
        <v>0</v>
      </c>
      <c r="E365" s="1"/>
      <c r="F365" s="17"/>
    </row>
    <row r="366" spans="1:6" ht="18" x14ac:dyDescent="0.2">
      <c r="A366" s="19" t="s">
        <v>673</v>
      </c>
      <c r="B366" t="s">
        <v>1621</v>
      </c>
      <c r="C366" s="23" t="b">
        <f t="shared" si="7"/>
        <v>0</v>
      </c>
      <c r="E366" s="1"/>
      <c r="F366" s="17"/>
    </row>
    <row r="367" spans="1:6" ht="18" x14ac:dyDescent="0.2">
      <c r="A367" s="19" t="s">
        <v>674</v>
      </c>
      <c r="B367" t="s">
        <v>1622</v>
      </c>
      <c r="C367" s="23" t="b">
        <f t="shared" si="7"/>
        <v>0</v>
      </c>
      <c r="E367" s="1"/>
      <c r="F367" s="17"/>
    </row>
    <row r="368" spans="1:6" ht="18" x14ac:dyDescent="0.2">
      <c r="A368" s="19" t="s">
        <v>675</v>
      </c>
      <c r="B368" t="s">
        <v>1623</v>
      </c>
      <c r="C368" s="23" t="b">
        <f t="shared" si="7"/>
        <v>0</v>
      </c>
      <c r="E368" s="1"/>
      <c r="F368" s="17"/>
    </row>
    <row r="369" spans="1:6" ht="18" x14ac:dyDescent="0.2">
      <c r="A369" s="19" t="s">
        <v>676</v>
      </c>
      <c r="B369" t="s">
        <v>885</v>
      </c>
      <c r="C369" s="23" t="b">
        <f t="shared" si="7"/>
        <v>1</v>
      </c>
      <c r="E369" s="1"/>
      <c r="F369" s="17"/>
    </row>
    <row r="370" spans="1:6" ht="18" x14ac:dyDescent="0.2">
      <c r="A370" s="19" t="s">
        <v>677</v>
      </c>
      <c r="B370" t="s">
        <v>893</v>
      </c>
      <c r="C370" s="23" t="b">
        <f t="shared" si="7"/>
        <v>1</v>
      </c>
      <c r="E370" s="1"/>
      <c r="F370" s="17"/>
    </row>
    <row r="371" spans="1:6" ht="18" x14ac:dyDescent="0.2">
      <c r="A371" s="19" t="s">
        <v>678</v>
      </c>
      <c r="B371" t="s">
        <v>895</v>
      </c>
      <c r="C371" s="23" t="b">
        <f t="shared" si="7"/>
        <v>1</v>
      </c>
      <c r="E371" s="1"/>
      <c r="F371" s="17"/>
    </row>
    <row r="372" spans="1:6" ht="18" x14ac:dyDescent="0.2">
      <c r="A372" s="19" t="s">
        <v>679</v>
      </c>
      <c r="B372" t="s">
        <v>1624</v>
      </c>
      <c r="C372" s="23" t="b">
        <f t="shared" si="7"/>
        <v>0</v>
      </c>
      <c r="E372" s="1"/>
      <c r="F372" s="17"/>
    </row>
    <row r="373" spans="1:6" ht="18" x14ac:dyDescent="0.2">
      <c r="A373" s="19" t="s">
        <v>680</v>
      </c>
      <c r="B373" t="s">
        <v>1625</v>
      </c>
      <c r="C373" s="23" t="b">
        <f t="shared" si="7"/>
        <v>0</v>
      </c>
      <c r="E373" s="1"/>
      <c r="F373" s="17"/>
    </row>
    <row r="374" spans="1:6" ht="18" x14ac:dyDescent="0.2">
      <c r="A374" s="19" t="s">
        <v>681</v>
      </c>
      <c r="B374" t="s">
        <v>1626</v>
      </c>
      <c r="C374" s="23" t="b">
        <f t="shared" si="7"/>
        <v>0</v>
      </c>
      <c r="E374" s="1"/>
      <c r="F374" s="17"/>
    </row>
    <row r="375" spans="1:6" ht="18" x14ac:dyDescent="0.2">
      <c r="A375" s="19" t="s">
        <v>682</v>
      </c>
      <c r="B375" t="s">
        <v>1627</v>
      </c>
      <c r="C375" s="23" t="b">
        <f t="shared" si="7"/>
        <v>0</v>
      </c>
      <c r="E375" s="1"/>
      <c r="F375" s="17"/>
    </row>
    <row r="376" spans="1:6" ht="18" x14ac:dyDescent="0.2">
      <c r="A376" s="19" t="s">
        <v>683</v>
      </c>
      <c r="B376" t="s">
        <v>906</v>
      </c>
      <c r="C376" s="23" t="b">
        <f t="shared" si="7"/>
        <v>1</v>
      </c>
      <c r="E376" s="1"/>
      <c r="F376" s="17"/>
    </row>
    <row r="377" spans="1:6" ht="18" x14ac:dyDescent="0.2">
      <c r="A377" s="19" t="s">
        <v>684</v>
      </c>
      <c r="B377" t="s">
        <v>1628</v>
      </c>
      <c r="C377" s="23" t="b">
        <f t="shared" si="7"/>
        <v>0</v>
      </c>
      <c r="E377" s="1"/>
      <c r="F377" s="17"/>
    </row>
    <row r="378" spans="1:6" ht="18" x14ac:dyDescent="0.2">
      <c r="A378" s="19" t="s">
        <v>685</v>
      </c>
      <c r="B378" t="s">
        <v>915</v>
      </c>
      <c r="C378" s="23" t="b">
        <f t="shared" si="7"/>
        <v>1</v>
      </c>
      <c r="E378" s="1"/>
      <c r="F378" s="17"/>
    </row>
    <row r="379" spans="1:6" ht="18" x14ac:dyDescent="0.2">
      <c r="A379" s="19" t="s">
        <v>686</v>
      </c>
      <c r="B379" t="s">
        <v>917</v>
      </c>
      <c r="C379" s="23" t="b">
        <f t="shared" si="7"/>
        <v>1</v>
      </c>
      <c r="E379" s="1"/>
      <c r="F379" s="17"/>
    </row>
    <row r="380" spans="1:6" ht="18" x14ac:dyDescent="0.2">
      <c r="A380" s="19" t="s">
        <v>687</v>
      </c>
      <c r="B380" t="s">
        <v>1467</v>
      </c>
      <c r="C380" s="23" t="b">
        <f t="shared" si="7"/>
        <v>0</v>
      </c>
      <c r="E380" s="1"/>
      <c r="F380" s="17"/>
    </row>
    <row r="381" spans="1:6" ht="18" x14ac:dyDescent="0.2">
      <c r="A381" s="19" t="s">
        <v>688</v>
      </c>
      <c r="B381" t="s">
        <v>1629</v>
      </c>
      <c r="C381" s="23" t="b">
        <f t="shared" si="7"/>
        <v>0</v>
      </c>
      <c r="E381" s="1"/>
      <c r="F381" s="17"/>
    </row>
    <row r="382" spans="1:6" ht="18" x14ac:dyDescent="0.2">
      <c r="A382" s="19" t="s">
        <v>689</v>
      </c>
      <c r="B382" t="s">
        <v>925</v>
      </c>
      <c r="C382" s="23" t="b">
        <f t="shared" si="7"/>
        <v>1</v>
      </c>
      <c r="E382" s="1"/>
      <c r="F382" s="17"/>
    </row>
    <row r="383" spans="1:6" ht="18" x14ac:dyDescent="0.2">
      <c r="A383" s="19" t="s">
        <v>690</v>
      </c>
      <c r="B383" t="s">
        <v>928</v>
      </c>
      <c r="C383" s="23" t="b">
        <f t="shared" si="7"/>
        <v>1</v>
      </c>
      <c r="E383" s="1"/>
      <c r="F383" s="17"/>
    </row>
    <row r="384" spans="1:6" ht="18" x14ac:dyDescent="0.2">
      <c r="A384" s="19" t="s">
        <v>691</v>
      </c>
      <c r="B384" t="s">
        <v>522</v>
      </c>
      <c r="C384" s="23" t="b">
        <f t="shared" si="7"/>
        <v>1</v>
      </c>
      <c r="E384" s="1"/>
      <c r="F384" s="17"/>
    </row>
    <row r="385" spans="1:6" ht="18" x14ac:dyDescent="0.2">
      <c r="A385" s="19" t="s">
        <v>692</v>
      </c>
      <c r="B385" t="s">
        <v>1630</v>
      </c>
      <c r="C385" s="23" t="b">
        <f t="shared" si="7"/>
        <v>0</v>
      </c>
      <c r="E385" s="1"/>
      <c r="F385" s="17"/>
    </row>
    <row r="386" spans="1:6" ht="18" x14ac:dyDescent="0.2">
      <c r="A386" s="19" t="s">
        <v>104</v>
      </c>
      <c r="B386" t="s">
        <v>938</v>
      </c>
      <c r="C386" s="23" t="b">
        <f t="shared" si="7"/>
        <v>1</v>
      </c>
      <c r="E386" s="1"/>
      <c r="F386" s="17"/>
    </row>
    <row r="387" spans="1:6" ht="18" x14ac:dyDescent="0.2">
      <c r="A387" s="19" t="s">
        <v>693</v>
      </c>
      <c r="B387" t="s">
        <v>940</v>
      </c>
      <c r="C387" s="23" t="b">
        <f t="shared" ref="C387:C450" si="8">IF(ISNUMBER(MATCH(B387, A:A, 0)), TRUE,FALSE)</f>
        <v>1</v>
      </c>
      <c r="E387" s="1"/>
      <c r="F387" s="17"/>
    </row>
    <row r="388" spans="1:6" ht="18" x14ac:dyDescent="0.2">
      <c r="A388" s="19" t="s">
        <v>694</v>
      </c>
      <c r="B388" t="s">
        <v>1631</v>
      </c>
      <c r="C388" s="23" t="b">
        <f t="shared" si="8"/>
        <v>0</v>
      </c>
      <c r="E388" s="1"/>
      <c r="F388" s="17"/>
    </row>
    <row r="389" spans="1:6" ht="18" x14ac:dyDescent="0.2">
      <c r="A389" s="19" t="s">
        <v>695</v>
      </c>
      <c r="B389" t="s">
        <v>1632</v>
      </c>
      <c r="C389" s="23" t="b">
        <f t="shared" si="8"/>
        <v>0</v>
      </c>
      <c r="E389" s="1"/>
      <c r="F389" s="17"/>
    </row>
    <row r="390" spans="1:6" ht="18" x14ac:dyDescent="0.2">
      <c r="A390" s="19" t="s">
        <v>696</v>
      </c>
      <c r="B390" t="s">
        <v>1633</v>
      </c>
      <c r="C390" s="23" t="b">
        <f t="shared" si="8"/>
        <v>0</v>
      </c>
      <c r="E390" s="1"/>
      <c r="F390" s="17"/>
    </row>
    <row r="391" spans="1:6" ht="18" x14ac:dyDescent="0.2">
      <c r="A391" s="19" t="s">
        <v>697</v>
      </c>
      <c r="B391" t="s">
        <v>1634</v>
      </c>
      <c r="C391" s="23" t="b">
        <f t="shared" si="8"/>
        <v>0</v>
      </c>
      <c r="E391" s="1"/>
      <c r="F391" s="17"/>
    </row>
    <row r="392" spans="1:6" ht="18" x14ac:dyDescent="0.2">
      <c r="A392" s="19" t="s">
        <v>698</v>
      </c>
      <c r="B392" t="s">
        <v>1635</v>
      </c>
      <c r="C392" s="23" t="b">
        <f t="shared" si="8"/>
        <v>0</v>
      </c>
      <c r="E392" s="1"/>
      <c r="F392" s="17"/>
    </row>
    <row r="393" spans="1:6" ht="18" x14ac:dyDescent="0.2">
      <c r="A393" s="19" t="s">
        <v>699</v>
      </c>
      <c r="B393" t="s">
        <v>1636</v>
      </c>
      <c r="C393" s="23" t="b">
        <f t="shared" si="8"/>
        <v>0</v>
      </c>
      <c r="E393" s="1"/>
      <c r="F393" s="17"/>
    </row>
    <row r="394" spans="1:6" ht="18" x14ac:dyDescent="0.2">
      <c r="A394" s="19" t="s">
        <v>700</v>
      </c>
      <c r="B394" t="s">
        <v>1637</v>
      </c>
      <c r="C394" s="23" t="b">
        <f t="shared" si="8"/>
        <v>0</v>
      </c>
      <c r="E394" s="1"/>
      <c r="F394" s="17"/>
    </row>
    <row r="395" spans="1:6" ht="18" x14ac:dyDescent="0.2">
      <c r="A395" s="19" t="s">
        <v>701</v>
      </c>
      <c r="B395" t="s">
        <v>1638</v>
      </c>
      <c r="C395" s="23" t="b">
        <f t="shared" si="8"/>
        <v>0</v>
      </c>
      <c r="E395" s="1"/>
      <c r="F395" s="17"/>
    </row>
    <row r="396" spans="1:6" ht="18" x14ac:dyDescent="0.2">
      <c r="A396" s="19" t="s">
        <v>119</v>
      </c>
      <c r="B396" t="s">
        <v>1639</v>
      </c>
      <c r="C396" s="23" t="b">
        <f t="shared" si="8"/>
        <v>0</v>
      </c>
      <c r="E396" s="1"/>
      <c r="F396" s="17"/>
    </row>
    <row r="397" spans="1:6" ht="18" x14ac:dyDescent="0.2">
      <c r="A397" s="19" t="s">
        <v>703</v>
      </c>
      <c r="B397" t="s">
        <v>1640</v>
      </c>
      <c r="C397" s="23" t="b">
        <f t="shared" si="8"/>
        <v>0</v>
      </c>
      <c r="E397" s="1"/>
      <c r="F397" s="17"/>
    </row>
    <row r="398" spans="1:6" ht="18" x14ac:dyDescent="0.2">
      <c r="A398" s="19" t="s">
        <v>704</v>
      </c>
      <c r="B398" t="s">
        <v>1641</v>
      </c>
      <c r="C398" s="23" t="b">
        <f t="shared" si="8"/>
        <v>0</v>
      </c>
      <c r="E398" s="1"/>
      <c r="F398" s="17"/>
    </row>
    <row r="399" spans="1:6" ht="18" x14ac:dyDescent="0.2">
      <c r="A399" s="19" t="s">
        <v>705</v>
      </c>
      <c r="B399" t="s">
        <v>1468</v>
      </c>
      <c r="C399" s="23" t="b">
        <f t="shared" si="8"/>
        <v>0</v>
      </c>
      <c r="E399" s="1"/>
      <c r="F399" s="17"/>
    </row>
    <row r="400" spans="1:6" ht="18" x14ac:dyDescent="0.2">
      <c r="A400" s="19" t="s">
        <v>706</v>
      </c>
      <c r="B400" t="s">
        <v>969</v>
      </c>
      <c r="C400" s="23" t="b">
        <f t="shared" si="8"/>
        <v>1</v>
      </c>
      <c r="E400" s="1"/>
      <c r="F400" s="17"/>
    </row>
    <row r="401" spans="1:6" ht="18" x14ac:dyDescent="0.2">
      <c r="A401" s="19" t="s">
        <v>707</v>
      </c>
      <c r="B401" t="s">
        <v>1642</v>
      </c>
      <c r="C401" s="23" t="b">
        <f t="shared" si="8"/>
        <v>0</v>
      </c>
      <c r="E401" s="1"/>
      <c r="F401" s="17"/>
    </row>
    <row r="402" spans="1:6" ht="18" x14ac:dyDescent="0.2">
      <c r="A402" s="19" t="s">
        <v>708</v>
      </c>
      <c r="B402" t="s">
        <v>456</v>
      </c>
      <c r="C402" s="23" t="b">
        <f t="shared" si="8"/>
        <v>1</v>
      </c>
      <c r="E402" s="1"/>
      <c r="F402" s="17"/>
    </row>
    <row r="403" spans="1:6" ht="18" x14ac:dyDescent="0.2">
      <c r="A403" s="19" t="s">
        <v>709</v>
      </c>
      <c r="B403" t="s">
        <v>1643</v>
      </c>
      <c r="C403" s="23" t="b">
        <f t="shared" si="8"/>
        <v>0</v>
      </c>
      <c r="E403" s="1"/>
      <c r="F403" s="17"/>
    </row>
    <row r="404" spans="1:6" ht="18" x14ac:dyDescent="0.2">
      <c r="A404" s="19" t="s">
        <v>710</v>
      </c>
      <c r="B404" t="s">
        <v>1644</v>
      </c>
      <c r="C404" s="23" t="b">
        <f t="shared" si="8"/>
        <v>0</v>
      </c>
      <c r="E404" s="1"/>
      <c r="F404" s="17"/>
    </row>
    <row r="405" spans="1:6" ht="18" x14ac:dyDescent="0.2">
      <c r="A405" s="19" t="s">
        <v>711</v>
      </c>
      <c r="B405" t="s">
        <v>978</v>
      </c>
      <c r="C405" s="23" t="b">
        <f t="shared" si="8"/>
        <v>1</v>
      </c>
      <c r="E405" s="1"/>
      <c r="F405" s="17"/>
    </row>
    <row r="406" spans="1:6" ht="18" x14ac:dyDescent="0.2">
      <c r="A406" s="19" t="s">
        <v>712</v>
      </c>
      <c r="B406" t="s">
        <v>1645</v>
      </c>
      <c r="C406" s="23" t="b">
        <f t="shared" si="8"/>
        <v>0</v>
      </c>
      <c r="E406" s="1"/>
      <c r="F406" s="17"/>
    </row>
    <row r="407" spans="1:6" ht="18" x14ac:dyDescent="0.2">
      <c r="A407" s="19" t="s">
        <v>713</v>
      </c>
      <c r="B407" t="s">
        <v>1646</v>
      </c>
      <c r="C407" s="23" t="b">
        <f t="shared" si="8"/>
        <v>0</v>
      </c>
      <c r="E407" s="1"/>
      <c r="F407" s="17"/>
    </row>
    <row r="408" spans="1:6" ht="18" x14ac:dyDescent="0.2">
      <c r="A408" s="19" t="s">
        <v>714</v>
      </c>
      <c r="B408" t="s">
        <v>1647</v>
      </c>
      <c r="C408" s="23" t="b">
        <f t="shared" si="8"/>
        <v>0</v>
      </c>
      <c r="E408" s="1"/>
      <c r="F408" s="17"/>
    </row>
    <row r="409" spans="1:6" ht="18" x14ac:dyDescent="0.2">
      <c r="A409" s="19" t="s">
        <v>715</v>
      </c>
      <c r="B409" t="s">
        <v>527</v>
      </c>
      <c r="C409" s="23" t="b">
        <f t="shared" si="8"/>
        <v>1</v>
      </c>
      <c r="E409" s="1"/>
      <c r="F409" s="17"/>
    </row>
    <row r="410" spans="1:6" ht="18" x14ac:dyDescent="0.2">
      <c r="A410" s="19" t="s">
        <v>716</v>
      </c>
      <c r="B410" t="s">
        <v>1648</v>
      </c>
      <c r="C410" s="23" t="b">
        <f t="shared" si="8"/>
        <v>0</v>
      </c>
      <c r="E410" s="1"/>
      <c r="F410" s="17"/>
    </row>
    <row r="411" spans="1:6" ht="18" x14ac:dyDescent="0.2">
      <c r="A411" s="19" t="s">
        <v>717</v>
      </c>
      <c r="B411" t="s">
        <v>1649</v>
      </c>
      <c r="C411" s="23" t="b">
        <f t="shared" si="8"/>
        <v>0</v>
      </c>
      <c r="E411" s="1"/>
      <c r="F411" s="17"/>
    </row>
    <row r="412" spans="1:6" ht="18" x14ac:dyDescent="0.2">
      <c r="A412" s="19" t="s">
        <v>718</v>
      </c>
      <c r="B412" t="s">
        <v>1650</v>
      </c>
      <c r="C412" s="23" t="b">
        <f t="shared" si="8"/>
        <v>0</v>
      </c>
      <c r="E412" s="1"/>
      <c r="F412" s="17"/>
    </row>
    <row r="413" spans="1:6" ht="18" x14ac:dyDescent="0.2">
      <c r="A413" s="19" t="s">
        <v>719</v>
      </c>
      <c r="B413" t="s">
        <v>1651</v>
      </c>
      <c r="C413" s="23" t="b">
        <f t="shared" si="8"/>
        <v>0</v>
      </c>
      <c r="E413" s="1"/>
      <c r="F413" s="17"/>
    </row>
    <row r="414" spans="1:6" ht="18" x14ac:dyDescent="0.2">
      <c r="A414" s="19" t="s">
        <v>720</v>
      </c>
      <c r="B414" t="s">
        <v>1652</v>
      </c>
      <c r="C414" s="23" t="b">
        <f t="shared" si="8"/>
        <v>0</v>
      </c>
      <c r="E414" s="1"/>
      <c r="F414" s="17"/>
    </row>
    <row r="415" spans="1:6" ht="18" x14ac:dyDescent="0.2">
      <c r="A415" s="19" t="s">
        <v>721</v>
      </c>
      <c r="B415" t="s">
        <v>1653</v>
      </c>
      <c r="C415" s="23" t="b">
        <f t="shared" si="8"/>
        <v>0</v>
      </c>
      <c r="E415" s="1"/>
      <c r="F415" s="17"/>
    </row>
    <row r="416" spans="1:6" ht="18" x14ac:dyDescent="0.2">
      <c r="A416" s="19" t="s">
        <v>722</v>
      </c>
      <c r="B416" t="s">
        <v>1654</v>
      </c>
      <c r="C416" s="23" t="b">
        <f t="shared" si="8"/>
        <v>0</v>
      </c>
      <c r="E416" s="1"/>
      <c r="F416" s="17"/>
    </row>
    <row r="417" spans="1:6" ht="18" x14ac:dyDescent="0.2">
      <c r="A417" s="19" t="s">
        <v>723</v>
      </c>
      <c r="B417" t="s">
        <v>1655</v>
      </c>
      <c r="C417" s="23" t="b">
        <f t="shared" si="8"/>
        <v>0</v>
      </c>
      <c r="E417" s="1"/>
      <c r="F417" s="17"/>
    </row>
    <row r="418" spans="1:6" ht="18" x14ac:dyDescent="0.2">
      <c r="A418" s="19" t="s">
        <v>724</v>
      </c>
      <c r="B418" t="s">
        <v>1015</v>
      </c>
      <c r="C418" s="23" t="b">
        <f t="shared" si="8"/>
        <v>1</v>
      </c>
      <c r="E418" s="1"/>
      <c r="F418" s="17"/>
    </row>
    <row r="419" spans="1:6" ht="18" x14ac:dyDescent="0.2">
      <c r="A419" s="19" t="s">
        <v>135</v>
      </c>
      <c r="B419" t="s">
        <v>1656</v>
      </c>
      <c r="C419" s="23" t="b">
        <f t="shared" si="8"/>
        <v>0</v>
      </c>
      <c r="E419" s="1"/>
      <c r="F419" s="17"/>
    </row>
    <row r="420" spans="1:6" ht="18" x14ac:dyDescent="0.2">
      <c r="A420" s="19" t="s">
        <v>725</v>
      </c>
      <c r="B420" t="s">
        <v>1657</v>
      </c>
      <c r="C420" s="23" t="b">
        <f t="shared" si="8"/>
        <v>0</v>
      </c>
      <c r="E420" s="1"/>
      <c r="F420" s="17"/>
    </row>
    <row r="421" spans="1:6" ht="18" x14ac:dyDescent="0.2">
      <c r="A421" s="19" t="s">
        <v>726</v>
      </c>
      <c r="B421" t="s">
        <v>1658</v>
      </c>
      <c r="C421" s="23" t="b">
        <f t="shared" si="8"/>
        <v>0</v>
      </c>
      <c r="E421" s="1"/>
      <c r="F421" s="17"/>
    </row>
    <row r="422" spans="1:6" ht="18" x14ac:dyDescent="0.2">
      <c r="A422" s="19" t="s">
        <v>727</v>
      </c>
      <c r="B422" t="s">
        <v>1659</v>
      </c>
      <c r="C422" s="23" t="b">
        <f t="shared" si="8"/>
        <v>0</v>
      </c>
      <c r="E422" s="1"/>
      <c r="F422" s="17"/>
    </row>
    <row r="423" spans="1:6" ht="18" x14ac:dyDescent="0.2">
      <c r="A423" s="19" t="s">
        <v>728</v>
      </c>
      <c r="B423" t="s">
        <v>1660</v>
      </c>
      <c r="C423" s="23" t="b">
        <f t="shared" si="8"/>
        <v>0</v>
      </c>
      <c r="E423" s="1"/>
      <c r="F423" s="17"/>
    </row>
    <row r="424" spans="1:6" ht="18" x14ac:dyDescent="0.2">
      <c r="A424" s="19" t="s">
        <v>729</v>
      </c>
      <c r="B424" t="s">
        <v>1661</v>
      </c>
      <c r="C424" s="23" t="b">
        <f t="shared" si="8"/>
        <v>0</v>
      </c>
      <c r="E424" s="1"/>
      <c r="F424" s="17"/>
    </row>
    <row r="425" spans="1:6" ht="18" x14ac:dyDescent="0.2">
      <c r="A425" s="19" t="s">
        <v>730</v>
      </c>
      <c r="B425" t="s">
        <v>42</v>
      </c>
      <c r="C425" s="23" t="b">
        <f t="shared" si="8"/>
        <v>0</v>
      </c>
      <c r="E425" s="1"/>
      <c r="F425" s="17"/>
    </row>
    <row r="426" spans="1:6" ht="18" x14ac:dyDescent="0.2">
      <c r="A426" s="19" t="s">
        <v>731</v>
      </c>
      <c r="B426" t="s">
        <v>1662</v>
      </c>
      <c r="C426" s="23" t="b">
        <f t="shared" si="8"/>
        <v>0</v>
      </c>
      <c r="E426" s="1"/>
      <c r="F426" s="17"/>
    </row>
    <row r="427" spans="1:6" ht="18" x14ac:dyDescent="0.2">
      <c r="A427" s="19" t="s">
        <v>732</v>
      </c>
      <c r="B427" t="s">
        <v>1663</v>
      </c>
      <c r="C427" s="23" t="b">
        <f t="shared" si="8"/>
        <v>0</v>
      </c>
      <c r="E427" s="1"/>
      <c r="F427" s="17"/>
    </row>
    <row r="428" spans="1:6" ht="18" x14ac:dyDescent="0.2">
      <c r="A428" s="19" t="s">
        <v>733</v>
      </c>
      <c r="B428" t="s">
        <v>1469</v>
      </c>
      <c r="C428" s="23" t="b">
        <f t="shared" si="8"/>
        <v>0</v>
      </c>
      <c r="E428" s="1"/>
      <c r="F428" s="17"/>
    </row>
    <row r="429" spans="1:6" ht="18" x14ac:dyDescent="0.2">
      <c r="A429" s="19" t="s">
        <v>158</v>
      </c>
      <c r="B429" t="s">
        <v>1664</v>
      </c>
      <c r="C429" s="23" t="b">
        <f t="shared" si="8"/>
        <v>0</v>
      </c>
      <c r="E429" s="1"/>
      <c r="F429" s="17"/>
    </row>
    <row r="430" spans="1:6" ht="18" x14ac:dyDescent="0.2">
      <c r="A430" s="19" t="s">
        <v>734</v>
      </c>
      <c r="B430" t="s">
        <v>1043</v>
      </c>
      <c r="C430" s="23" t="b">
        <f t="shared" si="8"/>
        <v>1</v>
      </c>
      <c r="E430" s="1"/>
      <c r="F430" s="17"/>
    </row>
    <row r="431" spans="1:6" ht="18" x14ac:dyDescent="0.2">
      <c r="A431" s="19" t="s">
        <v>735</v>
      </c>
      <c r="B431" t="s">
        <v>544</v>
      </c>
      <c r="C431" s="23" t="b">
        <f t="shared" si="8"/>
        <v>1</v>
      </c>
      <c r="E431" s="1"/>
      <c r="F431" s="17"/>
    </row>
    <row r="432" spans="1:6" ht="18" x14ac:dyDescent="0.2">
      <c r="A432" s="19" t="s">
        <v>736</v>
      </c>
      <c r="B432" t="s">
        <v>1665</v>
      </c>
      <c r="C432" s="23" t="b">
        <f t="shared" si="8"/>
        <v>0</v>
      </c>
      <c r="E432" s="1"/>
      <c r="F432" s="17"/>
    </row>
    <row r="433" spans="1:6" ht="18" x14ac:dyDescent="0.2">
      <c r="A433" s="19" t="s">
        <v>737</v>
      </c>
      <c r="B433" t="s">
        <v>1048</v>
      </c>
      <c r="C433" s="23" t="b">
        <f t="shared" si="8"/>
        <v>1</v>
      </c>
      <c r="E433" s="1"/>
      <c r="F433" s="17"/>
    </row>
    <row r="434" spans="1:6" ht="18" x14ac:dyDescent="0.2">
      <c r="A434" s="19" t="s">
        <v>738</v>
      </c>
      <c r="B434" t="s">
        <v>1666</v>
      </c>
      <c r="C434" s="23" t="b">
        <f t="shared" si="8"/>
        <v>0</v>
      </c>
      <c r="E434" s="1"/>
      <c r="F434" s="17"/>
    </row>
    <row r="435" spans="1:6" ht="18" x14ac:dyDescent="0.2">
      <c r="A435" s="19" t="s">
        <v>739</v>
      </c>
      <c r="B435" t="s">
        <v>1052</v>
      </c>
      <c r="C435" s="23" t="b">
        <f t="shared" si="8"/>
        <v>1</v>
      </c>
      <c r="E435" s="1"/>
      <c r="F435" s="17"/>
    </row>
    <row r="436" spans="1:6" ht="18" x14ac:dyDescent="0.2">
      <c r="A436" s="19" t="s">
        <v>740</v>
      </c>
      <c r="B436" t="s">
        <v>1667</v>
      </c>
      <c r="C436" s="23" t="b">
        <f t="shared" si="8"/>
        <v>0</v>
      </c>
      <c r="E436" s="1"/>
      <c r="F436" s="17"/>
    </row>
    <row r="437" spans="1:6" ht="18" x14ac:dyDescent="0.2">
      <c r="A437" s="19" t="s">
        <v>741</v>
      </c>
      <c r="B437" t="s">
        <v>1668</v>
      </c>
      <c r="C437" s="23" t="b">
        <f t="shared" si="8"/>
        <v>0</v>
      </c>
      <c r="E437" s="1"/>
      <c r="F437" s="17"/>
    </row>
    <row r="438" spans="1:6" ht="18" x14ac:dyDescent="0.2">
      <c r="A438" s="19" t="s">
        <v>742</v>
      </c>
      <c r="B438" t="s">
        <v>1057</v>
      </c>
      <c r="C438" s="23" t="b">
        <f t="shared" si="8"/>
        <v>1</v>
      </c>
      <c r="E438" s="1"/>
      <c r="F438" s="17"/>
    </row>
    <row r="439" spans="1:6" ht="18" x14ac:dyDescent="0.2">
      <c r="A439" s="18" t="s">
        <v>744</v>
      </c>
      <c r="B439" t="s">
        <v>1669</v>
      </c>
      <c r="C439" s="23" t="b">
        <f t="shared" si="8"/>
        <v>0</v>
      </c>
      <c r="E439" s="1"/>
      <c r="F439" s="17"/>
    </row>
    <row r="440" spans="1:6" ht="18" x14ac:dyDescent="0.2">
      <c r="A440" s="18" t="s">
        <v>745</v>
      </c>
      <c r="B440" t="s">
        <v>1198</v>
      </c>
      <c r="C440" s="23" t="b">
        <f t="shared" si="8"/>
        <v>1</v>
      </c>
      <c r="E440" s="1"/>
      <c r="F440" s="17"/>
    </row>
    <row r="441" spans="1:6" ht="18" x14ac:dyDescent="0.2">
      <c r="A441" s="18" t="s">
        <v>746</v>
      </c>
      <c r="B441" t="s">
        <v>1670</v>
      </c>
      <c r="C441" s="23" t="b">
        <f t="shared" si="8"/>
        <v>0</v>
      </c>
      <c r="E441" s="1"/>
      <c r="F441" s="17"/>
    </row>
    <row r="442" spans="1:6" ht="18" x14ac:dyDescent="0.2">
      <c r="A442" s="18" t="s">
        <v>747</v>
      </c>
      <c r="B442" t="s">
        <v>1671</v>
      </c>
      <c r="C442" s="23" t="b">
        <f t="shared" si="8"/>
        <v>0</v>
      </c>
      <c r="E442" s="1"/>
      <c r="F442" s="17"/>
    </row>
    <row r="443" spans="1:6" ht="18" x14ac:dyDescent="0.2">
      <c r="A443" s="18" t="s">
        <v>748</v>
      </c>
      <c r="B443" t="s">
        <v>1470</v>
      </c>
      <c r="C443" s="23" t="b">
        <f t="shared" si="8"/>
        <v>0</v>
      </c>
      <c r="E443" s="1"/>
      <c r="F443" s="17"/>
    </row>
    <row r="444" spans="1:6" ht="18" x14ac:dyDescent="0.2">
      <c r="A444" s="18" t="s">
        <v>749</v>
      </c>
      <c r="B444" t="s">
        <v>1672</v>
      </c>
      <c r="C444" s="23" t="b">
        <f t="shared" si="8"/>
        <v>0</v>
      </c>
      <c r="E444" s="1"/>
      <c r="F444" s="17"/>
    </row>
    <row r="445" spans="1:6" ht="18" x14ac:dyDescent="0.2">
      <c r="A445" s="18" t="s">
        <v>750</v>
      </c>
      <c r="B445" t="s">
        <v>1673</v>
      </c>
      <c r="C445" s="23" t="b">
        <f t="shared" si="8"/>
        <v>0</v>
      </c>
      <c r="E445" s="1"/>
      <c r="F445" s="17"/>
    </row>
    <row r="446" spans="1:6" ht="18" x14ac:dyDescent="0.2">
      <c r="A446" s="18" t="s">
        <v>751</v>
      </c>
      <c r="B446" t="s">
        <v>1212</v>
      </c>
      <c r="C446" s="23" t="b">
        <f t="shared" si="8"/>
        <v>1</v>
      </c>
      <c r="E446" s="1"/>
      <c r="F446" s="17"/>
    </row>
    <row r="447" spans="1:6" ht="18" x14ac:dyDescent="0.2">
      <c r="A447" s="18" t="s">
        <v>752</v>
      </c>
      <c r="B447" t="s">
        <v>1674</v>
      </c>
      <c r="C447" s="23" t="b">
        <f t="shared" si="8"/>
        <v>0</v>
      </c>
      <c r="E447" s="1"/>
      <c r="F447" s="17"/>
    </row>
    <row r="448" spans="1:6" ht="18" x14ac:dyDescent="0.2">
      <c r="A448" s="18" t="s">
        <v>753</v>
      </c>
      <c r="B448" t="s">
        <v>1675</v>
      </c>
      <c r="C448" s="23" t="b">
        <f t="shared" si="8"/>
        <v>0</v>
      </c>
      <c r="E448" s="1"/>
      <c r="F448" s="17"/>
    </row>
    <row r="449" spans="1:6" ht="18" x14ac:dyDescent="0.2">
      <c r="A449" s="18" t="s">
        <v>754</v>
      </c>
      <c r="B449" t="s">
        <v>552</v>
      </c>
      <c r="C449" s="23" t="b">
        <f t="shared" si="8"/>
        <v>1</v>
      </c>
      <c r="E449" s="1"/>
      <c r="F449" s="17"/>
    </row>
    <row r="450" spans="1:6" ht="18" x14ac:dyDescent="0.2">
      <c r="A450" s="18" t="s">
        <v>755</v>
      </c>
      <c r="B450" t="s">
        <v>1231</v>
      </c>
      <c r="C450" s="23" t="b">
        <f t="shared" si="8"/>
        <v>1</v>
      </c>
      <c r="E450" s="1"/>
      <c r="F450" s="17"/>
    </row>
    <row r="451" spans="1:6" ht="18" x14ac:dyDescent="0.2">
      <c r="A451" s="18" t="s">
        <v>756</v>
      </c>
      <c r="B451" t="s">
        <v>1676</v>
      </c>
      <c r="C451" s="23" t="b">
        <f t="shared" ref="C451:C514" si="9">IF(ISNUMBER(MATCH(B451, A:A, 0)), TRUE,FALSE)</f>
        <v>0</v>
      </c>
      <c r="E451" s="1"/>
      <c r="F451" s="17"/>
    </row>
    <row r="452" spans="1:6" ht="18" x14ac:dyDescent="0.2">
      <c r="A452" s="18" t="s">
        <v>757</v>
      </c>
      <c r="B452" t="s">
        <v>1471</v>
      </c>
      <c r="C452" s="23" t="b">
        <f t="shared" si="9"/>
        <v>0</v>
      </c>
      <c r="E452" s="1"/>
      <c r="F452" s="17"/>
    </row>
    <row r="453" spans="1:6" ht="18" x14ac:dyDescent="0.2">
      <c r="A453" s="18" t="s">
        <v>758</v>
      </c>
      <c r="B453" t="s">
        <v>1677</v>
      </c>
      <c r="C453" s="23" t="b">
        <f t="shared" si="9"/>
        <v>0</v>
      </c>
      <c r="E453" s="1"/>
      <c r="F453" s="17"/>
    </row>
    <row r="454" spans="1:6" ht="18" x14ac:dyDescent="0.2">
      <c r="A454" s="18" t="s">
        <v>759</v>
      </c>
      <c r="B454" t="s">
        <v>636</v>
      </c>
      <c r="C454" s="23" t="b">
        <f t="shared" si="9"/>
        <v>1</v>
      </c>
      <c r="E454" s="1"/>
      <c r="F454" s="17"/>
    </row>
    <row r="455" spans="1:6" ht="18" x14ac:dyDescent="0.2">
      <c r="A455" s="18" t="s">
        <v>760</v>
      </c>
      <c r="B455" t="s">
        <v>556</v>
      </c>
      <c r="C455" s="23" t="b">
        <f t="shared" si="9"/>
        <v>1</v>
      </c>
      <c r="E455" s="1"/>
      <c r="F455" s="17"/>
    </row>
    <row r="456" spans="1:6" ht="18" x14ac:dyDescent="0.2">
      <c r="A456" s="18" t="s">
        <v>761</v>
      </c>
      <c r="B456" t="s">
        <v>1242</v>
      </c>
      <c r="C456" s="23" t="b">
        <f t="shared" si="9"/>
        <v>1</v>
      </c>
      <c r="E456" s="1"/>
      <c r="F456" s="17"/>
    </row>
    <row r="457" spans="1:6" ht="18" x14ac:dyDescent="0.2">
      <c r="A457" s="18" t="s">
        <v>762</v>
      </c>
      <c r="B457" t="s">
        <v>1678</v>
      </c>
      <c r="C457" s="23" t="b">
        <f t="shared" si="9"/>
        <v>0</v>
      </c>
      <c r="E457" s="1"/>
      <c r="F457" s="17"/>
    </row>
    <row r="458" spans="1:6" ht="18" x14ac:dyDescent="0.2">
      <c r="A458" s="18" t="s">
        <v>763</v>
      </c>
      <c r="B458" t="s">
        <v>1679</v>
      </c>
      <c r="C458" s="23" t="b">
        <f t="shared" si="9"/>
        <v>0</v>
      </c>
      <c r="E458" s="1"/>
      <c r="F458" s="17"/>
    </row>
    <row r="459" spans="1:6" ht="18" x14ac:dyDescent="0.2">
      <c r="A459" s="18" t="s">
        <v>764</v>
      </c>
      <c r="B459" t="s">
        <v>1680</v>
      </c>
      <c r="C459" s="23" t="b">
        <f t="shared" si="9"/>
        <v>0</v>
      </c>
      <c r="E459" s="1"/>
      <c r="F459" s="17"/>
    </row>
    <row r="460" spans="1:6" ht="18" x14ac:dyDescent="0.2">
      <c r="A460" s="18" t="s">
        <v>765</v>
      </c>
      <c r="B460" t="s">
        <v>1681</v>
      </c>
      <c r="C460" s="23" t="b">
        <f t="shared" si="9"/>
        <v>0</v>
      </c>
      <c r="E460" s="1"/>
      <c r="F460" s="17"/>
    </row>
    <row r="461" spans="1:6" ht="18" x14ac:dyDescent="0.2">
      <c r="A461" s="18" t="s">
        <v>766</v>
      </c>
      <c r="B461" t="s">
        <v>1682</v>
      </c>
      <c r="C461" s="23" t="b">
        <f t="shared" si="9"/>
        <v>0</v>
      </c>
      <c r="E461" s="1"/>
      <c r="F461" s="17"/>
    </row>
    <row r="462" spans="1:6" ht="18" x14ac:dyDescent="0.2">
      <c r="A462" s="18" t="s">
        <v>767</v>
      </c>
      <c r="B462" t="s">
        <v>1263</v>
      </c>
      <c r="C462" s="23" t="b">
        <f t="shared" si="9"/>
        <v>1</v>
      </c>
      <c r="E462" s="1"/>
      <c r="F462" s="17"/>
    </row>
    <row r="463" spans="1:6" ht="18" x14ac:dyDescent="0.2">
      <c r="A463" s="18" t="s">
        <v>768</v>
      </c>
      <c r="B463" t="s">
        <v>1683</v>
      </c>
      <c r="C463" s="23" t="b">
        <f t="shared" si="9"/>
        <v>0</v>
      </c>
      <c r="E463" s="1"/>
      <c r="F463" s="17"/>
    </row>
    <row r="464" spans="1:6" ht="18" x14ac:dyDescent="0.2">
      <c r="A464" s="18" t="s">
        <v>769</v>
      </c>
      <c r="B464" t="s">
        <v>736</v>
      </c>
      <c r="C464" s="23" t="b">
        <f t="shared" si="9"/>
        <v>1</v>
      </c>
      <c r="E464" s="1"/>
      <c r="F464" s="17"/>
    </row>
    <row r="465" spans="1:6" ht="18" x14ac:dyDescent="0.2">
      <c r="A465" s="18" t="s">
        <v>770</v>
      </c>
      <c r="B465" t="s">
        <v>1472</v>
      </c>
      <c r="C465" s="23" t="b">
        <f t="shared" si="9"/>
        <v>0</v>
      </c>
      <c r="E465" s="1"/>
      <c r="F465" s="17"/>
    </row>
    <row r="466" spans="1:6" ht="18" x14ac:dyDescent="0.2">
      <c r="A466" s="18" t="s">
        <v>771</v>
      </c>
      <c r="B466" t="s">
        <v>1684</v>
      </c>
      <c r="C466" s="23" t="b">
        <f t="shared" si="9"/>
        <v>0</v>
      </c>
      <c r="E466" s="1"/>
      <c r="F466" s="17"/>
    </row>
    <row r="467" spans="1:6" ht="18" x14ac:dyDescent="0.2">
      <c r="A467" s="18" t="s">
        <v>772</v>
      </c>
      <c r="B467" t="s">
        <v>1685</v>
      </c>
      <c r="C467" s="23" t="b">
        <f t="shared" si="9"/>
        <v>0</v>
      </c>
      <c r="E467" s="1"/>
      <c r="F467" s="17"/>
    </row>
    <row r="468" spans="1:6" ht="18" x14ac:dyDescent="0.2">
      <c r="A468" s="18" t="s">
        <v>773</v>
      </c>
      <c r="B468" t="s">
        <v>1686</v>
      </c>
      <c r="C468" s="23" t="b">
        <f t="shared" si="9"/>
        <v>0</v>
      </c>
      <c r="E468" s="1"/>
      <c r="F468" s="17"/>
    </row>
    <row r="469" spans="1:6" ht="18" x14ac:dyDescent="0.2">
      <c r="A469" s="18" t="s">
        <v>774</v>
      </c>
      <c r="B469" t="s">
        <v>1687</v>
      </c>
      <c r="C469" s="23" t="b">
        <f t="shared" si="9"/>
        <v>0</v>
      </c>
      <c r="E469" s="1"/>
      <c r="F469" s="17"/>
    </row>
    <row r="470" spans="1:6" ht="18" x14ac:dyDescent="0.2">
      <c r="A470" s="18" t="s">
        <v>775</v>
      </c>
      <c r="B470" t="s">
        <v>1688</v>
      </c>
      <c r="C470" s="23" t="b">
        <f t="shared" si="9"/>
        <v>0</v>
      </c>
      <c r="E470" s="1"/>
      <c r="F470" s="17"/>
    </row>
    <row r="471" spans="1:6" ht="18" x14ac:dyDescent="0.2">
      <c r="A471" s="18" t="s">
        <v>776</v>
      </c>
      <c r="B471" t="s">
        <v>1689</v>
      </c>
      <c r="C471" s="23" t="b">
        <f t="shared" si="9"/>
        <v>0</v>
      </c>
      <c r="E471" s="1"/>
      <c r="F471" s="17"/>
    </row>
    <row r="472" spans="1:6" ht="18" x14ac:dyDescent="0.2">
      <c r="A472" s="18" t="s">
        <v>777</v>
      </c>
      <c r="B472" t="s">
        <v>1690</v>
      </c>
      <c r="C472" s="23" t="b">
        <f t="shared" si="9"/>
        <v>0</v>
      </c>
      <c r="E472" s="1"/>
      <c r="F472" s="17"/>
    </row>
    <row r="473" spans="1:6" ht="18" x14ac:dyDescent="0.2">
      <c r="A473" s="18" t="s">
        <v>778</v>
      </c>
      <c r="B473" t="s">
        <v>1691</v>
      </c>
      <c r="C473" s="23" t="b">
        <f t="shared" si="9"/>
        <v>0</v>
      </c>
      <c r="E473" s="1"/>
      <c r="F473" s="17"/>
    </row>
    <row r="474" spans="1:6" ht="18" x14ac:dyDescent="0.2">
      <c r="A474" s="18" t="s">
        <v>779</v>
      </c>
      <c r="B474" t="s">
        <v>1692</v>
      </c>
      <c r="C474" s="23" t="b">
        <f t="shared" si="9"/>
        <v>0</v>
      </c>
      <c r="E474" s="1"/>
      <c r="F474" s="17"/>
    </row>
    <row r="475" spans="1:6" ht="18" x14ac:dyDescent="0.2">
      <c r="A475" s="18" t="s">
        <v>780</v>
      </c>
      <c r="B475" t="s">
        <v>1474</v>
      </c>
      <c r="C475" s="23" t="b">
        <f t="shared" si="9"/>
        <v>0</v>
      </c>
      <c r="E475" s="1"/>
      <c r="F475" s="17"/>
    </row>
    <row r="476" spans="1:6" ht="18" x14ac:dyDescent="0.2">
      <c r="A476" s="18" t="s">
        <v>781</v>
      </c>
      <c r="B476" t="s">
        <v>1475</v>
      </c>
      <c r="C476" s="23" t="b">
        <f t="shared" si="9"/>
        <v>0</v>
      </c>
      <c r="E476" s="1"/>
      <c r="F476" s="17"/>
    </row>
    <row r="477" spans="1:6" ht="18" x14ac:dyDescent="0.2">
      <c r="A477" s="18" t="s">
        <v>782</v>
      </c>
      <c r="B477" t="s">
        <v>1693</v>
      </c>
      <c r="C477" s="23" t="b">
        <f t="shared" si="9"/>
        <v>0</v>
      </c>
      <c r="E477" s="1"/>
      <c r="F477" s="17"/>
    </row>
    <row r="478" spans="1:6" ht="18" x14ac:dyDescent="0.2">
      <c r="A478" s="18" t="s">
        <v>783</v>
      </c>
      <c r="B478" t="s">
        <v>45</v>
      </c>
      <c r="C478" s="23" t="b">
        <f t="shared" si="9"/>
        <v>1</v>
      </c>
      <c r="E478" s="1"/>
      <c r="F478" s="17"/>
    </row>
    <row r="479" spans="1:6" ht="18" x14ac:dyDescent="0.2">
      <c r="A479" s="18" t="s">
        <v>784</v>
      </c>
      <c r="B479" t="s">
        <v>1476</v>
      </c>
      <c r="C479" s="23" t="b">
        <f t="shared" si="9"/>
        <v>0</v>
      </c>
      <c r="E479" s="1"/>
      <c r="F479" s="17"/>
    </row>
    <row r="480" spans="1:6" ht="18" x14ac:dyDescent="0.2">
      <c r="A480" s="18" t="s">
        <v>785</v>
      </c>
      <c r="B480" t="s">
        <v>1270</v>
      </c>
      <c r="C480" s="23" t="b">
        <f t="shared" si="9"/>
        <v>1</v>
      </c>
      <c r="E480" s="1"/>
      <c r="F480" s="17"/>
    </row>
    <row r="481" spans="1:6" ht="18" x14ac:dyDescent="0.2">
      <c r="A481" s="18" t="s">
        <v>786</v>
      </c>
      <c r="B481" t="s">
        <v>1694</v>
      </c>
      <c r="C481" s="23" t="b">
        <f t="shared" si="9"/>
        <v>0</v>
      </c>
      <c r="E481" s="1"/>
      <c r="F481" s="17"/>
    </row>
    <row r="482" spans="1:6" ht="18" x14ac:dyDescent="0.2">
      <c r="A482" s="18" t="s">
        <v>787</v>
      </c>
      <c r="B482" t="s">
        <v>568</v>
      </c>
      <c r="C482" s="23" t="b">
        <f t="shared" si="9"/>
        <v>1</v>
      </c>
      <c r="E482" s="1"/>
      <c r="F482" s="17"/>
    </row>
    <row r="483" spans="1:6" ht="18" x14ac:dyDescent="0.2">
      <c r="A483" s="18" t="s">
        <v>788</v>
      </c>
      <c r="B483" t="s">
        <v>1695</v>
      </c>
      <c r="C483" s="23" t="b">
        <f t="shared" si="9"/>
        <v>0</v>
      </c>
      <c r="E483" s="1"/>
      <c r="F483" s="17"/>
    </row>
    <row r="484" spans="1:6" ht="18" x14ac:dyDescent="0.2">
      <c r="A484" s="18" t="s">
        <v>789</v>
      </c>
      <c r="B484" t="s">
        <v>1477</v>
      </c>
      <c r="C484" s="23" t="b">
        <f t="shared" si="9"/>
        <v>0</v>
      </c>
      <c r="E484" s="1"/>
      <c r="F484" s="17"/>
    </row>
    <row r="485" spans="1:6" ht="18" x14ac:dyDescent="0.2">
      <c r="A485" s="18" t="s">
        <v>790</v>
      </c>
      <c r="B485" t="s">
        <v>1696</v>
      </c>
      <c r="C485" s="23" t="b">
        <f t="shared" si="9"/>
        <v>0</v>
      </c>
      <c r="E485" s="1"/>
      <c r="F485" s="17"/>
    </row>
    <row r="486" spans="1:6" ht="18" x14ac:dyDescent="0.2">
      <c r="A486" s="18" t="s">
        <v>791</v>
      </c>
      <c r="B486" t="s">
        <v>1697</v>
      </c>
      <c r="C486" s="23" t="b">
        <f t="shared" si="9"/>
        <v>0</v>
      </c>
      <c r="E486" s="1"/>
      <c r="F486" s="17"/>
    </row>
    <row r="487" spans="1:6" ht="18" x14ac:dyDescent="0.2">
      <c r="A487" s="18" t="s">
        <v>792</v>
      </c>
      <c r="B487" t="s">
        <v>1698</v>
      </c>
      <c r="C487" s="23" t="b">
        <f t="shared" si="9"/>
        <v>0</v>
      </c>
      <c r="E487" s="1"/>
      <c r="F487" s="17"/>
    </row>
    <row r="488" spans="1:6" ht="18" x14ac:dyDescent="0.2">
      <c r="A488" s="18" t="s">
        <v>793</v>
      </c>
      <c r="B488" t="s">
        <v>571</v>
      </c>
      <c r="C488" s="23" t="b">
        <f t="shared" si="9"/>
        <v>1</v>
      </c>
      <c r="E488" s="1"/>
      <c r="F488" s="17"/>
    </row>
    <row r="489" spans="1:6" ht="18" x14ac:dyDescent="0.2">
      <c r="A489" s="18" t="s">
        <v>794</v>
      </c>
      <c r="B489" t="s">
        <v>1699</v>
      </c>
      <c r="C489" s="23" t="b">
        <f t="shared" si="9"/>
        <v>0</v>
      </c>
      <c r="E489" s="1"/>
      <c r="F489" s="17"/>
    </row>
    <row r="490" spans="1:6" ht="18" x14ac:dyDescent="0.2">
      <c r="A490" s="18" t="s">
        <v>795</v>
      </c>
      <c r="B490" t="s">
        <v>1478</v>
      </c>
      <c r="C490" s="23" t="b">
        <f t="shared" si="9"/>
        <v>0</v>
      </c>
      <c r="E490" s="1"/>
      <c r="F490" s="17"/>
    </row>
    <row r="491" spans="1:6" ht="18" x14ac:dyDescent="0.2">
      <c r="A491" s="18" t="s">
        <v>796</v>
      </c>
      <c r="B491" t="s">
        <v>1700</v>
      </c>
      <c r="C491" s="23" t="b">
        <f t="shared" si="9"/>
        <v>0</v>
      </c>
      <c r="E491" s="1"/>
      <c r="F491" s="17"/>
    </row>
    <row r="492" spans="1:6" ht="18" x14ac:dyDescent="0.2">
      <c r="A492" s="18" t="s">
        <v>797</v>
      </c>
      <c r="B492" t="s">
        <v>1479</v>
      </c>
      <c r="C492" s="23" t="b">
        <f t="shared" si="9"/>
        <v>0</v>
      </c>
      <c r="E492" s="1"/>
      <c r="F492" s="17"/>
    </row>
    <row r="493" spans="1:6" ht="18" x14ac:dyDescent="0.2">
      <c r="A493" s="18" t="s">
        <v>798</v>
      </c>
      <c r="B493" t="s">
        <v>1701</v>
      </c>
      <c r="C493" s="23" t="b">
        <f t="shared" si="9"/>
        <v>0</v>
      </c>
      <c r="E493" s="1"/>
      <c r="F493" s="17"/>
    </row>
    <row r="494" spans="1:6" ht="18" x14ac:dyDescent="0.2">
      <c r="A494" s="18" t="s">
        <v>799</v>
      </c>
      <c r="B494" t="s">
        <v>1702</v>
      </c>
      <c r="C494" s="23" t="b">
        <f t="shared" si="9"/>
        <v>0</v>
      </c>
      <c r="E494" s="1"/>
      <c r="F494" s="17"/>
    </row>
    <row r="495" spans="1:6" ht="18" x14ac:dyDescent="0.2">
      <c r="A495" s="18" t="s">
        <v>800</v>
      </c>
      <c r="B495" t="s">
        <v>1480</v>
      </c>
      <c r="C495" s="23" t="b">
        <f t="shared" si="9"/>
        <v>0</v>
      </c>
      <c r="E495" s="1"/>
      <c r="F495" s="17"/>
    </row>
    <row r="496" spans="1:6" ht="18" x14ac:dyDescent="0.2">
      <c r="A496" s="18" t="s">
        <v>801</v>
      </c>
      <c r="B496" t="s">
        <v>1279</v>
      </c>
      <c r="C496" s="23" t="b">
        <f t="shared" si="9"/>
        <v>1</v>
      </c>
      <c r="E496" s="1"/>
      <c r="F496" s="17"/>
    </row>
    <row r="497" spans="1:6" ht="18" x14ac:dyDescent="0.2">
      <c r="A497" s="18" t="s">
        <v>802</v>
      </c>
      <c r="B497" t="s">
        <v>477</v>
      </c>
      <c r="C497" s="23" t="b">
        <f t="shared" si="9"/>
        <v>1</v>
      </c>
      <c r="E497" s="1"/>
      <c r="F497" s="17"/>
    </row>
    <row r="498" spans="1:6" ht="18" x14ac:dyDescent="0.2">
      <c r="A498" s="18" t="s">
        <v>803</v>
      </c>
      <c r="B498" t="s">
        <v>1703</v>
      </c>
      <c r="C498" s="23" t="b">
        <f t="shared" si="9"/>
        <v>0</v>
      </c>
      <c r="E498" s="1"/>
      <c r="F498" s="17"/>
    </row>
    <row r="499" spans="1:6" ht="18" x14ac:dyDescent="0.2">
      <c r="A499" s="18" t="s">
        <v>804</v>
      </c>
      <c r="B499" t="s">
        <v>478</v>
      </c>
      <c r="C499" s="23" t="b">
        <f t="shared" si="9"/>
        <v>1</v>
      </c>
      <c r="E499" s="1"/>
      <c r="F499" s="17"/>
    </row>
    <row r="500" spans="1:6" ht="18" x14ac:dyDescent="0.2">
      <c r="A500" s="18" t="s">
        <v>10</v>
      </c>
      <c r="B500" t="s">
        <v>1481</v>
      </c>
      <c r="C500" s="23" t="b">
        <f t="shared" si="9"/>
        <v>0</v>
      </c>
      <c r="E500" s="1"/>
      <c r="F500" s="17"/>
    </row>
    <row r="501" spans="1:6" ht="18" x14ac:dyDescent="0.2">
      <c r="A501" s="18" t="s">
        <v>805</v>
      </c>
      <c r="B501" t="s">
        <v>1704</v>
      </c>
      <c r="C501" s="23" t="b">
        <f t="shared" si="9"/>
        <v>0</v>
      </c>
      <c r="E501" s="1"/>
      <c r="F501" s="17"/>
    </row>
    <row r="502" spans="1:6" ht="18" x14ac:dyDescent="0.2">
      <c r="A502" s="18" t="s">
        <v>806</v>
      </c>
      <c r="B502" t="s">
        <v>1705</v>
      </c>
      <c r="C502" s="23" t="b">
        <f t="shared" si="9"/>
        <v>0</v>
      </c>
      <c r="E502" s="1"/>
      <c r="F502" s="17"/>
    </row>
    <row r="503" spans="1:6" ht="18" x14ac:dyDescent="0.2">
      <c r="A503" s="18" t="s">
        <v>807</v>
      </c>
      <c r="B503" t="s">
        <v>1706</v>
      </c>
      <c r="C503" s="23" t="b">
        <f t="shared" si="9"/>
        <v>0</v>
      </c>
      <c r="E503" s="1"/>
      <c r="F503" s="17"/>
    </row>
    <row r="504" spans="1:6" ht="18" x14ac:dyDescent="0.2">
      <c r="A504" s="18" t="s">
        <v>808</v>
      </c>
      <c r="B504" t="s">
        <v>1284</v>
      </c>
      <c r="C504" s="23" t="b">
        <f t="shared" si="9"/>
        <v>1</v>
      </c>
      <c r="E504" s="1"/>
      <c r="F504" s="17"/>
    </row>
    <row r="505" spans="1:6" ht="18" x14ac:dyDescent="0.2">
      <c r="A505" s="18" t="s">
        <v>809</v>
      </c>
      <c r="B505" t="s">
        <v>1286</v>
      </c>
      <c r="C505" s="23" t="b">
        <f t="shared" si="9"/>
        <v>1</v>
      </c>
      <c r="E505" s="1"/>
      <c r="F505" s="17"/>
    </row>
    <row r="506" spans="1:6" ht="18" x14ac:dyDescent="0.2">
      <c r="A506" s="18" t="s">
        <v>810</v>
      </c>
      <c r="B506" t="s">
        <v>1707</v>
      </c>
      <c r="C506" s="23" t="b">
        <f t="shared" si="9"/>
        <v>0</v>
      </c>
      <c r="E506" s="1"/>
      <c r="F506" s="17"/>
    </row>
    <row r="507" spans="1:6" ht="18" x14ac:dyDescent="0.2">
      <c r="A507" s="18" t="s">
        <v>811</v>
      </c>
      <c r="B507" t="s">
        <v>1287</v>
      </c>
      <c r="C507" s="23" t="b">
        <f t="shared" si="9"/>
        <v>1</v>
      </c>
      <c r="E507" s="1"/>
      <c r="F507" s="17"/>
    </row>
    <row r="508" spans="1:6" ht="18" x14ac:dyDescent="0.2">
      <c r="A508" s="18" t="s">
        <v>812</v>
      </c>
      <c r="B508" t="s">
        <v>1708</v>
      </c>
      <c r="C508" s="23" t="b">
        <f t="shared" si="9"/>
        <v>0</v>
      </c>
      <c r="E508" s="1"/>
      <c r="F508" s="17"/>
    </row>
    <row r="509" spans="1:6" ht="18" x14ac:dyDescent="0.2">
      <c r="A509" s="18" t="s">
        <v>813</v>
      </c>
      <c r="B509" t="s">
        <v>1709</v>
      </c>
      <c r="C509" s="23" t="b">
        <f t="shared" si="9"/>
        <v>0</v>
      </c>
      <c r="E509" s="1"/>
      <c r="F509" s="17"/>
    </row>
    <row r="510" spans="1:6" ht="18" x14ac:dyDescent="0.2">
      <c r="A510" s="18" t="s">
        <v>814</v>
      </c>
      <c r="B510" t="s">
        <v>1482</v>
      </c>
      <c r="C510" s="23" t="b">
        <f t="shared" si="9"/>
        <v>0</v>
      </c>
      <c r="E510" s="1"/>
      <c r="F510" s="17"/>
    </row>
    <row r="511" spans="1:6" ht="18" x14ac:dyDescent="0.2">
      <c r="A511" s="18" t="s">
        <v>815</v>
      </c>
      <c r="B511" t="s">
        <v>1289</v>
      </c>
      <c r="C511" s="23" t="b">
        <f t="shared" si="9"/>
        <v>1</v>
      </c>
      <c r="E511" s="1"/>
      <c r="F511" s="17"/>
    </row>
    <row r="512" spans="1:6" ht="18" x14ac:dyDescent="0.2">
      <c r="A512" s="18" t="s">
        <v>816</v>
      </c>
      <c r="B512" t="s">
        <v>1710</v>
      </c>
      <c r="C512" s="23" t="b">
        <f t="shared" si="9"/>
        <v>0</v>
      </c>
      <c r="E512" s="1"/>
      <c r="F512" s="17"/>
    </row>
    <row r="513" spans="1:6" ht="18" x14ac:dyDescent="0.2">
      <c r="A513" s="18" t="s">
        <v>817</v>
      </c>
      <c r="B513" t="s">
        <v>1711</v>
      </c>
      <c r="C513" s="23" t="b">
        <f t="shared" si="9"/>
        <v>0</v>
      </c>
      <c r="E513" s="1"/>
      <c r="F513" s="17"/>
    </row>
    <row r="514" spans="1:6" ht="18" x14ac:dyDescent="0.2">
      <c r="A514" s="18" t="s">
        <v>818</v>
      </c>
      <c r="B514" t="s">
        <v>1483</v>
      </c>
      <c r="C514" s="23" t="b">
        <f t="shared" si="9"/>
        <v>0</v>
      </c>
      <c r="E514" s="1"/>
      <c r="F514" s="17"/>
    </row>
    <row r="515" spans="1:6" ht="18" x14ac:dyDescent="0.2">
      <c r="A515" s="18" t="s">
        <v>819</v>
      </c>
      <c r="B515" t="s">
        <v>1712</v>
      </c>
      <c r="C515" s="23" t="b">
        <f t="shared" ref="C515:C578" si="10">IF(ISNUMBER(MATCH(B515, A:A, 0)), TRUE,FALSE)</f>
        <v>0</v>
      </c>
      <c r="E515" s="1"/>
      <c r="F515" s="17"/>
    </row>
    <row r="516" spans="1:6" ht="18" x14ac:dyDescent="0.2">
      <c r="A516" s="18" t="s">
        <v>820</v>
      </c>
      <c r="B516" t="s">
        <v>1713</v>
      </c>
      <c r="C516" s="23" t="b">
        <f t="shared" si="10"/>
        <v>0</v>
      </c>
      <c r="E516" s="1"/>
      <c r="F516" s="17"/>
    </row>
    <row r="517" spans="1:6" ht="18" x14ac:dyDescent="0.2">
      <c r="A517" s="18" t="s">
        <v>821</v>
      </c>
      <c r="B517" t="s">
        <v>640</v>
      </c>
      <c r="C517" s="23" t="b">
        <f t="shared" si="10"/>
        <v>1</v>
      </c>
      <c r="E517" s="1"/>
      <c r="F517" s="17"/>
    </row>
    <row r="518" spans="1:6" ht="18" x14ac:dyDescent="0.2">
      <c r="A518" s="18" t="s">
        <v>822</v>
      </c>
      <c r="B518" t="s">
        <v>1714</v>
      </c>
      <c r="C518" s="23" t="b">
        <f t="shared" si="10"/>
        <v>0</v>
      </c>
      <c r="E518" s="1"/>
      <c r="F518" s="17"/>
    </row>
    <row r="519" spans="1:6" ht="18" x14ac:dyDescent="0.2">
      <c r="A519" s="18" t="s">
        <v>823</v>
      </c>
      <c r="B519" t="s">
        <v>1484</v>
      </c>
      <c r="C519" s="23" t="b">
        <f t="shared" si="10"/>
        <v>0</v>
      </c>
      <c r="E519" s="1"/>
      <c r="F519" s="17"/>
    </row>
    <row r="520" spans="1:6" ht="18" x14ac:dyDescent="0.2">
      <c r="A520" s="18" t="s">
        <v>824</v>
      </c>
      <c r="B520" t="s">
        <v>1485</v>
      </c>
      <c r="C520" s="23" t="b">
        <f t="shared" si="10"/>
        <v>0</v>
      </c>
      <c r="E520" s="1"/>
      <c r="F520" s="17"/>
    </row>
    <row r="521" spans="1:6" ht="18" x14ac:dyDescent="0.2">
      <c r="A521" s="18" t="s">
        <v>825</v>
      </c>
      <c r="B521" t="s">
        <v>1715</v>
      </c>
      <c r="C521" s="23" t="b">
        <f t="shared" si="10"/>
        <v>0</v>
      </c>
      <c r="E521" s="1"/>
      <c r="F521" s="17"/>
    </row>
    <row r="522" spans="1:6" ht="18" x14ac:dyDescent="0.2">
      <c r="A522" s="18" t="s">
        <v>826</v>
      </c>
      <c r="B522" t="s">
        <v>1716</v>
      </c>
      <c r="C522" s="23" t="b">
        <f t="shared" si="10"/>
        <v>0</v>
      </c>
      <c r="E522" s="1"/>
      <c r="F522" s="17"/>
    </row>
    <row r="523" spans="1:6" ht="18" x14ac:dyDescent="0.2">
      <c r="A523" s="18" t="s">
        <v>827</v>
      </c>
      <c r="B523" t="s">
        <v>1717</v>
      </c>
      <c r="C523" s="23" t="b">
        <f t="shared" si="10"/>
        <v>0</v>
      </c>
      <c r="E523" s="1"/>
      <c r="F523" s="17"/>
    </row>
    <row r="524" spans="1:6" ht="18" x14ac:dyDescent="0.2">
      <c r="A524" s="18" t="s">
        <v>828</v>
      </c>
      <c r="B524" t="s">
        <v>1486</v>
      </c>
      <c r="C524" s="23" t="b">
        <f t="shared" si="10"/>
        <v>0</v>
      </c>
      <c r="E524" s="1"/>
      <c r="F524" s="17"/>
    </row>
    <row r="525" spans="1:6" ht="18" x14ac:dyDescent="0.2">
      <c r="A525" s="18" t="s">
        <v>829</v>
      </c>
      <c r="B525" t="s">
        <v>1718</v>
      </c>
      <c r="C525" s="23" t="b">
        <f t="shared" si="10"/>
        <v>0</v>
      </c>
      <c r="E525" s="1"/>
      <c r="F525" s="17"/>
    </row>
    <row r="526" spans="1:6" ht="18" x14ac:dyDescent="0.2">
      <c r="A526" s="18" t="s">
        <v>830</v>
      </c>
      <c r="B526" t="s">
        <v>1298</v>
      </c>
      <c r="C526" s="23" t="b">
        <f t="shared" si="10"/>
        <v>1</v>
      </c>
      <c r="E526" s="1"/>
      <c r="F526" s="17"/>
    </row>
    <row r="527" spans="1:6" ht="18" x14ac:dyDescent="0.2">
      <c r="A527" s="18" t="s">
        <v>831</v>
      </c>
      <c r="B527" t="s">
        <v>1719</v>
      </c>
      <c r="C527" s="23" t="b">
        <f t="shared" si="10"/>
        <v>0</v>
      </c>
      <c r="E527" s="1"/>
      <c r="F527" s="17"/>
    </row>
    <row r="528" spans="1:6" ht="18" x14ac:dyDescent="0.2">
      <c r="A528" s="18" t="s">
        <v>832</v>
      </c>
      <c r="B528" t="s">
        <v>1720</v>
      </c>
      <c r="C528" s="23" t="b">
        <f t="shared" si="10"/>
        <v>0</v>
      </c>
      <c r="E528" s="1"/>
      <c r="F528" s="17"/>
    </row>
    <row r="529" spans="1:6" ht="18" x14ac:dyDescent="0.2">
      <c r="A529" s="18" t="s">
        <v>833</v>
      </c>
      <c r="B529" t="s">
        <v>1303</v>
      </c>
      <c r="C529" s="23" t="b">
        <f t="shared" si="10"/>
        <v>1</v>
      </c>
      <c r="E529" s="1"/>
      <c r="F529" s="17"/>
    </row>
    <row r="530" spans="1:6" ht="18" x14ac:dyDescent="0.2">
      <c r="A530" s="18" t="s">
        <v>834</v>
      </c>
      <c r="B530" t="s">
        <v>1304</v>
      </c>
      <c r="C530" s="23" t="b">
        <f t="shared" si="10"/>
        <v>1</v>
      </c>
      <c r="E530" s="1"/>
      <c r="F530" s="17"/>
    </row>
    <row r="531" spans="1:6" ht="18" x14ac:dyDescent="0.2">
      <c r="A531" s="18" t="s">
        <v>835</v>
      </c>
      <c r="B531" t="s">
        <v>51</v>
      </c>
      <c r="C531" s="23" t="b">
        <f t="shared" si="10"/>
        <v>1</v>
      </c>
      <c r="E531" s="1"/>
      <c r="F531" s="17"/>
    </row>
    <row r="532" spans="1:6" ht="18" x14ac:dyDescent="0.2">
      <c r="A532" s="18" t="s">
        <v>836</v>
      </c>
      <c r="B532" t="s">
        <v>1721</v>
      </c>
      <c r="C532" s="23" t="b">
        <f t="shared" si="10"/>
        <v>0</v>
      </c>
      <c r="E532" s="1"/>
      <c r="F532" s="17"/>
    </row>
    <row r="533" spans="1:6" ht="18" x14ac:dyDescent="0.2">
      <c r="A533" s="18" t="s">
        <v>837</v>
      </c>
      <c r="B533" t="s">
        <v>1305</v>
      </c>
      <c r="C533" s="23" t="b">
        <f t="shared" si="10"/>
        <v>1</v>
      </c>
      <c r="E533" s="1"/>
      <c r="F533" s="17"/>
    </row>
    <row r="534" spans="1:6" ht="18" x14ac:dyDescent="0.2">
      <c r="A534" s="18" t="s">
        <v>838</v>
      </c>
      <c r="B534" t="s">
        <v>1722</v>
      </c>
      <c r="C534" s="23" t="b">
        <f t="shared" si="10"/>
        <v>0</v>
      </c>
      <c r="E534" s="1"/>
      <c r="F534" s="17"/>
    </row>
    <row r="535" spans="1:6" ht="18" x14ac:dyDescent="0.2">
      <c r="A535" s="18" t="s">
        <v>839</v>
      </c>
      <c r="B535" t="s">
        <v>1487</v>
      </c>
      <c r="C535" s="23" t="b">
        <f t="shared" si="10"/>
        <v>0</v>
      </c>
      <c r="E535" s="1"/>
      <c r="F535" s="17"/>
    </row>
    <row r="536" spans="1:6" ht="18" x14ac:dyDescent="0.2">
      <c r="A536" s="18" t="s">
        <v>840</v>
      </c>
      <c r="B536" t="s">
        <v>1723</v>
      </c>
      <c r="C536" s="23" t="b">
        <f t="shared" si="10"/>
        <v>0</v>
      </c>
      <c r="E536" s="1"/>
      <c r="F536" s="17"/>
    </row>
    <row r="537" spans="1:6" ht="18" x14ac:dyDescent="0.2">
      <c r="A537" s="18" t="s">
        <v>841</v>
      </c>
      <c r="B537" t="s">
        <v>1724</v>
      </c>
      <c r="C537" s="23" t="b">
        <f t="shared" si="10"/>
        <v>0</v>
      </c>
      <c r="E537" s="1"/>
      <c r="F537" s="17"/>
    </row>
    <row r="538" spans="1:6" ht="18" x14ac:dyDescent="0.2">
      <c r="A538" s="18" t="s">
        <v>842</v>
      </c>
      <c r="B538" t="s">
        <v>1488</v>
      </c>
      <c r="C538" s="23" t="b">
        <f t="shared" si="10"/>
        <v>0</v>
      </c>
      <c r="E538" s="1"/>
      <c r="F538" s="17"/>
    </row>
    <row r="539" spans="1:6" ht="18" x14ac:dyDescent="0.2">
      <c r="A539" s="18" t="s">
        <v>843</v>
      </c>
      <c r="B539" t="s">
        <v>1725</v>
      </c>
      <c r="C539" s="23" t="b">
        <f t="shared" si="10"/>
        <v>0</v>
      </c>
      <c r="E539" s="1"/>
      <c r="F539" s="17"/>
    </row>
    <row r="540" spans="1:6" ht="18" x14ac:dyDescent="0.2">
      <c r="A540" s="18" t="s">
        <v>844</v>
      </c>
      <c r="B540" t="s">
        <v>1489</v>
      </c>
      <c r="C540" s="23" t="b">
        <f t="shared" si="10"/>
        <v>0</v>
      </c>
      <c r="E540" s="1"/>
      <c r="F540" s="17"/>
    </row>
    <row r="541" spans="1:6" ht="18" x14ac:dyDescent="0.2">
      <c r="A541" s="18" t="s">
        <v>845</v>
      </c>
      <c r="B541" t="s">
        <v>1490</v>
      </c>
      <c r="C541" s="23" t="b">
        <f t="shared" si="10"/>
        <v>0</v>
      </c>
      <c r="E541" s="1"/>
      <c r="F541" s="17"/>
    </row>
    <row r="542" spans="1:6" ht="18" x14ac:dyDescent="0.2">
      <c r="A542" s="18" t="s">
        <v>846</v>
      </c>
      <c r="B542" t="s">
        <v>1312</v>
      </c>
      <c r="C542" s="23" t="b">
        <f t="shared" si="10"/>
        <v>1</v>
      </c>
      <c r="E542" s="1"/>
      <c r="F542" s="17"/>
    </row>
    <row r="543" spans="1:6" ht="18" x14ac:dyDescent="0.2">
      <c r="A543" s="18" t="s">
        <v>847</v>
      </c>
      <c r="B543" t="s">
        <v>1491</v>
      </c>
      <c r="C543" s="23" t="b">
        <f t="shared" si="10"/>
        <v>0</v>
      </c>
      <c r="E543" s="1"/>
      <c r="F543" s="17"/>
    </row>
    <row r="544" spans="1:6" ht="18" x14ac:dyDescent="0.2">
      <c r="A544" s="18" t="s">
        <v>848</v>
      </c>
      <c r="B544" t="s">
        <v>1492</v>
      </c>
      <c r="C544" s="23" t="b">
        <f t="shared" si="10"/>
        <v>0</v>
      </c>
      <c r="E544" s="1"/>
      <c r="F544" s="17"/>
    </row>
    <row r="545" spans="1:6" ht="18" x14ac:dyDescent="0.2">
      <c r="A545" s="18" t="s">
        <v>849</v>
      </c>
      <c r="B545" t="s">
        <v>1726</v>
      </c>
      <c r="C545" s="23" t="b">
        <f t="shared" si="10"/>
        <v>0</v>
      </c>
      <c r="E545" s="1"/>
      <c r="F545" s="17"/>
    </row>
    <row r="546" spans="1:6" ht="18" x14ac:dyDescent="0.2">
      <c r="A546" s="18" t="s">
        <v>850</v>
      </c>
      <c r="B546" t="s">
        <v>1727</v>
      </c>
      <c r="C546" s="23" t="b">
        <f t="shared" si="10"/>
        <v>0</v>
      </c>
      <c r="E546" s="1"/>
      <c r="F546" s="17"/>
    </row>
    <row r="547" spans="1:6" ht="18" x14ac:dyDescent="0.2">
      <c r="A547" s="18" t="s">
        <v>851</v>
      </c>
      <c r="B547" t="s">
        <v>1728</v>
      </c>
      <c r="C547" s="23" t="b">
        <f t="shared" si="10"/>
        <v>0</v>
      </c>
      <c r="E547" s="1"/>
      <c r="F547" s="17"/>
    </row>
    <row r="548" spans="1:6" ht="18" x14ac:dyDescent="0.2">
      <c r="A548" s="18" t="s">
        <v>852</v>
      </c>
      <c r="B548" t="s">
        <v>1314</v>
      </c>
      <c r="C548" s="23" t="b">
        <f t="shared" si="10"/>
        <v>1</v>
      </c>
      <c r="E548" s="1"/>
      <c r="F548" s="17"/>
    </row>
    <row r="549" spans="1:6" ht="18" x14ac:dyDescent="0.2">
      <c r="A549" s="18" t="s">
        <v>853</v>
      </c>
      <c r="B549" t="s">
        <v>1729</v>
      </c>
      <c r="C549" s="23" t="b">
        <f t="shared" si="10"/>
        <v>0</v>
      </c>
      <c r="E549" s="1"/>
      <c r="F549" s="17"/>
    </row>
    <row r="550" spans="1:6" ht="18" x14ac:dyDescent="0.2">
      <c r="A550" s="18" t="s">
        <v>854</v>
      </c>
      <c r="B550" t="s">
        <v>1730</v>
      </c>
      <c r="C550" s="23" t="b">
        <f t="shared" si="10"/>
        <v>0</v>
      </c>
      <c r="E550" s="1"/>
      <c r="F550" s="17"/>
    </row>
    <row r="551" spans="1:6" ht="18" x14ac:dyDescent="0.2">
      <c r="A551" s="18" t="s">
        <v>855</v>
      </c>
      <c r="B551" t="s">
        <v>1493</v>
      </c>
      <c r="C551" s="23" t="b">
        <f t="shared" si="10"/>
        <v>0</v>
      </c>
      <c r="E551" s="1"/>
      <c r="F551" s="17"/>
    </row>
    <row r="552" spans="1:6" ht="18" x14ac:dyDescent="0.2">
      <c r="A552" s="18" t="s">
        <v>856</v>
      </c>
      <c r="B552" t="s">
        <v>1731</v>
      </c>
      <c r="C552" s="23" t="b">
        <f t="shared" si="10"/>
        <v>0</v>
      </c>
      <c r="E552" s="1"/>
      <c r="F552" s="17"/>
    </row>
    <row r="553" spans="1:6" ht="18" x14ac:dyDescent="0.2">
      <c r="A553" s="18" t="s">
        <v>857</v>
      </c>
      <c r="B553" t="s">
        <v>1494</v>
      </c>
      <c r="C553" s="23" t="b">
        <f t="shared" si="10"/>
        <v>0</v>
      </c>
      <c r="E553" s="1"/>
      <c r="F553" s="17"/>
    </row>
    <row r="554" spans="1:6" ht="18" x14ac:dyDescent="0.2">
      <c r="A554" s="18" t="s">
        <v>858</v>
      </c>
      <c r="B554" t="s">
        <v>1318</v>
      </c>
      <c r="C554" s="23" t="b">
        <f t="shared" si="10"/>
        <v>1</v>
      </c>
      <c r="E554" s="1"/>
      <c r="F554" s="17"/>
    </row>
    <row r="555" spans="1:6" ht="18" x14ac:dyDescent="0.2">
      <c r="A555" s="18" t="s">
        <v>859</v>
      </c>
      <c r="B555" t="s">
        <v>1732</v>
      </c>
      <c r="C555" s="23" t="b">
        <f t="shared" si="10"/>
        <v>0</v>
      </c>
      <c r="E555" s="1"/>
      <c r="F555" s="17"/>
    </row>
    <row r="556" spans="1:6" ht="18" x14ac:dyDescent="0.2">
      <c r="A556" s="18" t="s">
        <v>860</v>
      </c>
      <c r="B556" t="s">
        <v>1319</v>
      </c>
      <c r="C556" s="23" t="b">
        <f t="shared" si="10"/>
        <v>1</v>
      </c>
      <c r="E556" s="1"/>
      <c r="F556" s="17"/>
    </row>
    <row r="557" spans="1:6" ht="18" x14ac:dyDescent="0.2">
      <c r="A557" s="18" t="s">
        <v>861</v>
      </c>
      <c r="B557" t="s">
        <v>1733</v>
      </c>
      <c r="C557" s="23" t="b">
        <f t="shared" si="10"/>
        <v>0</v>
      </c>
      <c r="E557" s="1"/>
      <c r="F557" s="17"/>
    </row>
    <row r="558" spans="1:6" ht="18" x14ac:dyDescent="0.2">
      <c r="A558" s="18" t="s">
        <v>862</v>
      </c>
      <c r="B558" t="s">
        <v>1734</v>
      </c>
      <c r="C558" s="23" t="b">
        <f t="shared" si="10"/>
        <v>0</v>
      </c>
      <c r="E558" s="1"/>
      <c r="F558" s="17"/>
    </row>
    <row r="559" spans="1:6" ht="18" x14ac:dyDescent="0.2">
      <c r="A559" s="18" t="s">
        <v>863</v>
      </c>
      <c r="B559" t="s">
        <v>1735</v>
      </c>
      <c r="C559" s="23" t="b">
        <f t="shared" si="10"/>
        <v>0</v>
      </c>
      <c r="E559" s="1"/>
      <c r="F559" s="17"/>
    </row>
    <row r="560" spans="1:6" ht="18" x14ac:dyDescent="0.2">
      <c r="A560" s="18" t="s">
        <v>864</v>
      </c>
      <c r="B560" t="s">
        <v>1736</v>
      </c>
      <c r="C560" s="23" t="b">
        <f t="shared" si="10"/>
        <v>0</v>
      </c>
      <c r="E560" s="1"/>
      <c r="F560" s="17"/>
    </row>
    <row r="561" spans="1:6" ht="18" x14ac:dyDescent="0.2">
      <c r="A561" s="18" t="s">
        <v>865</v>
      </c>
      <c r="B561" t="s">
        <v>1737</v>
      </c>
      <c r="C561" s="23" t="b">
        <f t="shared" si="10"/>
        <v>0</v>
      </c>
      <c r="E561" s="1"/>
      <c r="F561" s="17"/>
    </row>
    <row r="562" spans="1:6" ht="18" x14ac:dyDescent="0.2">
      <c r="A562" s="18" t="s">
        <v>866</v>
      </c>
      <c r="B562" t="s">
        <v>1738</v>
      </c>
      <c r="C562" s="23" t="b">
        <f t="shared" si="10"/>
        <v>0</v>
      </c>
      <c r="E562" s="1"/>
      <c r="F562" s="17"/>
    </row>
    <row r="563" spans="1:6" ht="18" x14ac:dyDescent="0.2">
      <c r="A563" s="18" t="s">
        <v>867</v>
      </c>
      <c r="B563" t="s">
        <v>740</v>
      </c>
      <c r="C563" s="23" t="b">
        <f t="shared" si="10"/>
        <v>1</v>
      </c>
      <c r="E563" s="1"/>
      <c r="F563" s="17"/>
    </row>
    <row r="564" spans="1:6" ht="18" x14ac:dyDescent="0.2">
      <c r="A564" s="18" t="s">
        <v>868</v>
      </c>
      <c r="B564" t="s">
        <v>1321</v>
      </c>
      <c r="C564" s="23" t="b">
        <f t="shared" si="10"/>
        <v>1</v>
      </c>
      <c r="E564" s="1"/>
      <c r="F564" s="17"/>
    </row>
    <row r="565" spans="1:6" ht="18" x14ac:dyDescent="0.2">
      <c r="A565" s="18" t="s">
        <v>869</v>
      </c>
      <c r="B565" t="s">
        <v>1739</v>
      </c>
      <c r="C565" s="23" t="b">
        <f t="shared" si="10"/>
        <v>0</v>
      </c>
      <c r="E565" s="1"/>
      <c r="F565" s="17"/>
    </row>
    <row r="566" spans="1:6" ht="18" x14ac:dyDescent="0.2">
      <c r="A566" s="18" t="s">
        <v>870</v>
      </c>
      <c r="B566" t="s">
        <v>1495</v>
      </c>
      <c r="C566" s="23" t="b">
        <f t="shared" si="10"/>
        <v>0</v>
      </c>
      <c r="E566" s="1"/>
      <c r="F566" s="17"/>
    </row>
    <row r="567" spans="1:6" ht="18" x14ac:dyDescent="0.2">
      <c r="A567" s="18" t="s">
        <v>871</v>
      </c>
      <c r="B567" t="s">
        <v>1740</v>
      </c>
      <c r="C567" s="23" t="b">
        <f t="shared" si="10"/>
        <v>0</v>
      </c>
      <c r="E567" s="1"/>
      <c r="F567" s="17"/>
    </row>
    <row r="568" spans="1:6" ht="18" x14ac:dyDescent="0.2">
      <c r="A568" s="18" t="s">
        <v>1059</v>
      </c>
      <c r="B568" t="s">
        <v>1741</v>
      </c>
      <c r="C568" s="23" t="b">
        <f t="shared" si="10"/>
        <v>0</v>
      </c>
      <c r="E568" s="1"/>
      <c r="F568" s="17"/>
    </row>
    <row r="569" spans="1:6" ht="18" x14ac:dyDescent="0.2">
      <c r="A569" s="18" t="s">
        <v>1060</v>
      </c>
      <c r="B569" t="s">
        <v>1322</v>
      </c>
      <c r="C569" s="23" t="b">
        <f t="shared" si="10"/>
        <v>1</v>
      </c>
      <c r="E569" s="1"/>
      <c r="F569" s="17"/>
    </row>
    <row r="570" spans="1:6" ht="18" x14ac:dyDescent="0.2">
      <c r="A570" s="18" t="s">
        <v>1061</v>
      </c>
      <c r="B570" t="s">
        <v>1742</v>
      </c>
      <c r="C570" s="23" t="b">
        <f t="shared" si="10"/>
        <v>0</v>
      </c>
      <c r="E570" s="1"/>
      <c r="F570" s="17"/>
    </row>
    <row r="571" spans="1:6" ht="18" x14ac:dyDescent="0.2">
      <c r="A571" s="18" t="s">
        <v>1062</v>
      </c>
      <c r="B571" t="s">
        <v>1743</v>
      </c>
      <c r="C571" s="23" t="b">
        <f t="shared" si="10"/>
        <v>0</v>
      </c>
      <c r="E571" s="1"/>
      <c r="F571" s="17"/>
    </row>
    <row r="572" spans="1:6" ht="18" x14ac:dyDescent="0.2">
      <c r="A572" s="18" t="s">
        <v>1063</v>
      </c>
      <c r="B572" t="s">
        <v>1323</v>
      </c>
      <c r="C572" s="23" t="b">
        <f t="shared" si="10"/>
        <v>1</v>
      </c>
      <c r="E572" s="1"/>
      <c r="F572" s="17"/>
    </row>
    <row r="573" spans="1:6" ht="18" x14ac:dyDescent="0.2">
      <c r="A573" s="18" t="s">
        <v>1064</v>
      </c>
      <c r="B573" t="s">
        <v>1744</v>
      </c>
      <c r="C573" s="23" t="b">
        <f t="shared" si="10"/>
        <v>0</v>
      </c>
      <c r="E573" s="1"/>
      <c r="F573" s="17"/>
    </row>
    <row r="574" spans="1:6" ht="18" x14ac:dyDescent="0.2">
      <c r="A574" s="18" t="s">
        <v>1065</v>
      </c>
      <c r="B574" t="s">
        <v>1745</v>
      </c>
      <c r="C574" s="23" t="b">
        <f t="shared" si="10"/>
        <v>0</v>
      </c>
      <c r="E574" s="1"/>
      <c r="F574" s="17"/>
    </row>
    <row r="575" spans="1:6" ht="18" x14ac:dyDescent="0.2">
      <c r="A575" s="18" t="s">
        <v>1066</v>
      </c>
      <c r="B575" t="s">
        <v>1746</v>
      </c>
      <c r="C575" s="23" t="b">
        <f t="shared" si="10"/>
        <v>0</v>
      </c>
      <c r="E575" s="1"/>
      <c r="F575" s="17"/>
    </row>
    <row r="576" spans="1:6" ht="18" x14ac:dyDescent="0.2">
      <c r="A576" s="18" t="s">
        <v>1067</v>
      </c>
      <c r="B576" t="s">
        <v>1747</v>
      </c>
      <c r="C576" s="23" t="b">
        <f t="shared" si="10"/>
        <v>0</v>
      </c>
      <c r="E576" s="1"/>
      <c r="F576" s="17"/>
    </row>
    <row r="577" spans="1:6" ht="18" x14ac:dyDescent="0.2">
      <c r="A577" s="18" t="s">
        <v>1068</v>
      </c>
      <c r="B577" t="s">
        <v>117</v>
      </c>
      <c r="C577" s="23" t="b">
        <f t="shared" si="10"/>
        <v>1</v>
      </c>
      <c r="E577" s="1"/>
      <c r="F577" s="17"/>
    </row>
    <row r="578" spans="1:6" ht="18" x14ac:dyDescent="0.2">
      <c r="A578" s="18" t="s">
        <v>1069</v>
      </c>
      <c r="B578" t="s">
        <v>1496</v>
      </c>
      <c r="C578" s="23" t="b">
        <f t="shared" si="10"/>
        <v>0</v>
      </c>
      <c r="E578" s="1"/>
      <c r="F578" s="17"/>
    </row>
    <row r="579" spans="1:6" ht="18" x14ac:dyDescent="0.2">
      <c r="A579" s="18" t="s">
        <v>1070</v>
      </c>
      <c r="B579" t="s">
        <v>1497</v>
      </c>
      <c r="C579" s="23" t="b">
        <f t="shared" ref="C579:C642" si="11">IF(ISNUMBER(MATCH(B579, A:A, 0)), TRUE,FALSE)</f>
        <v>0</v>
      </c>
      <c r="E579" s="1"/>
      <c r="F579" s="17"/>
    </row>
    <row r="580" spans="1:6" ht="18" x14ac:dyDescent="0.2">
      <c r="A580" s="18" t="s">
        <v>1071</v>
      </c>
      <c r="B580" t="s">
        <v>1498</v>
      </c>
      <c r="C580" s="23" t="b">
        <f t="shared" si="11"/>
        <v>0</v>
      </c>
      <c r="E580" s="1"/>
      <c r="F580" s="17"/>
    </row>
    <row r="581" spans="1:6" ht="18" x14ac:dyDescent="0.2">
      <c r="A581" s="18" t="s">
        <v>1072</v>
      </c>
      <c r="B581" t="s">
        <v>1499</v>
      </c>
      <c r="C581" s="23" t="b">
        <f t="shared" si="11"/>
        <v>0</v>
      </c>
      <c r="E581" s="1"/>
      <c r="F581" s="17"/>
    </row>
    <row r="582" spans="1:6" ht="18" x14ac:dyDescent="0.2">
      <c r="A582" s="18" t="s">
        <v>1073</v>
      </c>
      <c r="C582" s="23" t="b">
        <f t="shared" si="11"/>
        <v>0</v>
      </c>
      <c r="E582" s="1"/>
      <c r="F582" s="17"/>
    </row>
    <row r="583" spans="1:6" ht="18" x14ac:dyDescent="0.2">
      <c r="A583" s="18" t="s">
        <v>1074</v>
      </c>
      <c r="C583" s="23" t="b">
        <f t="shared" si="11"/>
        <v>0</v>
      </c>
      <c r="E583" s="1"/>
      <c r="F583" s="17"/>
    </row>
    <row r="584" spans="1:6" ht="18" x14ac:dyDescent="0.2">
      <c r="A584" s="18" t="s">
        <v>1075</v>
      </c>
      <c r="C584" s="23" t="b">
        <f t="shared" si="11"/>
        <v>0</v>
      </c>
      <c r="E584" s="1"/>
      <c r="F584" s="17"/>
    </row>
    <row r="585" spans="1:6" ht="18" x14ac:dyDescent="0.2">
      <c r="A585" s="18" t="s">
        <v>1076</v>
      </c>
      <c r="C585" s="23" t="b">
        <f t="shared" si="11"/>
        <v>0</v>
      </c>
      <c r="E585" s="1"/>
      <c r="F585" s="17"/>
    </row>
    <row r="586" spans="1:6" ht="18" x14ac:dyDescent="0.2">
      <c r="A586" s="18" t="s">
        <v>1077</v>
      </c>
      <c r="C586" s="23" t="b">
        <f t="shared" si="11"/>
        <v>0</v>
      </c>
      <c r="E586" s="1"/>
      <c r="F586" s="17"/>
    </row>
    <row r="587" spans="1:6" ht="18" x14ac:dyDescent="0.2">
      <c r="A587" s="18" t="s">
        <v>1078</v>
      </c>
      <c r="C587" s="23" t="b">
        <f t="shared" si="11"/>
        <v>0</v>
      </c>
      <c r="E587" s="1"/>
      <c r="F587" s="17"/>
    </row>
    <row r="588" spans="1:6" ht="18" x14ac:dyDescent="0.2">
      <c r="A588" s="18" t="s">
        <v>1079</v>
      </c>
      <c r="C588" s="23" t="b">
        <f t="shared" si="11"/>
        <v>0</v>
      </c>
      <c r="E588" s="1"/>
      <c r="F588" s="17"/>
    </row>
    <row r="589" spans="1:6" ht="18" x14ac:dyDescent="0.2">
      <c r="A589" s="18" t="s">
        <v>1080</v>
      </c>
      <c r="C589" s="23" t="b">
        <f t="shared" si="11"/>
        <v>0</v>
      </c>
      <c r="E589" s="1"/>
      <c r="F589" s="17"/>
    </row>
    <row r="590" spans="1:6" ht="18" x14ac:dyDescent="0.2">
      <c r="A590" s="18" t="s">
        <v>1081</v>
      </c>
      <c r="C590" s="23" t="b">
        <f t="shared" si="11"/>
        <v>0</v>
      </c>
      <c r="E590" s="1"/>
      <c r="F590" s="17"/>
    </row>
    <row r="591" spans="1:6" ht="18" x14ac:dyDescent="0.2">
      <c r="A591" s="18" t="s">
        <v>1082</v>
      </c>
      <c r="C591" s="23" t="b">
        <f t="shared" si="11"/>
        <v>0</v>
      </c>
      <c r="E591" s="1"/>
      <c r="F591" s="17"/>
    </row>
    <row r="592" spans="1:6" ht="18" x14ac:dyDescent="0.2">
      <c r="A592" s="18" t="s">
        <v>1083</v>
      </c>
      <c r="C592" s="23" t="b">
        <f t="shared" si="11"/>
        <v>0</v>
      </c>
      <c r="E592" s="1"/>
      <c r="F592" s="17"/>
    </row>
    <row r="593" spans="1:6" ht="18" x14ac:dyDescent="0.2">
      <c r="A593" s="18" t="s">
        <v>1084</v>
      </c>
      <c r="C593" s="23" t="b">
        <f t="shared" si="11"/>
        <v>0</v>
      </c>
      <c r="E593" s="1"/>
      <c r="F593" s="17"/>
    </row>
    <row r="594" spans="1:6" ht="18" x14ac:dyDescent="0.2">
      <c r="A594" s="18" t="s">
        <v>1085</v>
      </c>
      <c r="C594" s="23" t="b">
        <f t="shared" si="11"/>
        <v>0</v>
      </c>
      <c r="E594" s="1"/>
      <c r="F594" s="17"/>
    </row>
    <row r="595" spans="1:6" ht="18" x14ac:dyDescent="0.2">
      <c r="A595" s="18" t="s">
        <v>1086</v>
      </c>
      <c r="C595" s="23" t="b">
        <f t="shared" si="11"/>
        <v>0</v>
      </c>
      <c r="E595" s="1"/>
      <c r="F595" s="17"/>
    </row>
    <row r="596" spans="1:6" ht="18" x14ac:dyDescent="0.2">
      <c r="A596" s="18" t="s">
        <v>1087</v>
      </c>
      <c r="C596" s="23" t="b">
        <f t="shared" si="11"/>
        <v>0</v>
      </c>
      <c r="E596" s="1"/>
      <c r="F596" s="17"/>
    </row>
    <row r="597" spans="1:6" ht="18" x14ac:dyDescent="0.2">
      <c r="A597" s="18" t="s">
        <v>1088</v>
      </c>
      <c r="C597" s="23" t="b">
        <f t="shared" si="11"/>
        <v>0</v>
      </c>
      <c r="E597" s="1"/>
      <c r="F597" s="17"/>
    </row>
    <row r="598" spans="1:6" ht="18" x14ac:dyDescent="0.2">
      <c r="A598" s="18" t="s">
        <v>1089</v>
      </c>
      <c r="C598" s="23" t="b">
        <f t="shared" si="11"/>
        <v>0</v>
      </c>
      <c r="E598" s="1"/>
      <c r="F598" s="17"/>
    </row>
    <row r="599" spans="1:6" ht="18" x14ac:dyDescent="0.2">
      <c r="A599" s="18" t="s">
        <v>1090</v>
      </c>
      <c r="C599" s="23" t="b">
        <f t="shared" si="11"/>
        <v>0</v>
      </c>
      <c r="E599" s="1"/>
      <c r="F599" s="17"/>
    </row>
    <row r="600" spans="1:6" ht="18" x14ac:dyDescent="0.2">
      <c r="A600" s="18" t="s">
        <v>1091</v>
      </c>
      <c r="C600" s="23" t="b">
        <f t="shared" si="11"/>
        <v>0</v>
      </c>
      <c r="E600" s="1"/>
      <c r="F600" s="17"/>
    </row>
    <row r="601" spans="1:6" ht="18" x14ac:dyDescent="0.2">
      <c r="A601" s="18" t="s">
        <v>1092</v>
      </c>
      <c r="C601" s="23" t="b">
        <f t="shared" si="11"/>
        <v>0</v>
      </c>
      <c r="E601" s="1"/>
      <c r="F601" s="17"/>
    </row>
    <row r="602" spans="1:6" ht="18" x14ac:dyDescent="0.2">
      <c r="A602" s="18" t="s">
        <v>1093</v>
      </c>
      <c r="C602" s="23" t="b">
        <f t="shared" si="11"/>
        <v>0</v>
      </c>
      <c r="E602" s="1"/>
      <c r="F602" s="17"/>
    </row>
    <row r="603" spans="1:6" ht="18" x14ac:dyDescent="0.2">
      <c r="A603" s="18" t="s">
        <v>1094</v>
      </c>
      <c r="C603" s="23" t="b">
        <f t="shared" si="11"/>
        <v>0</v>
      </c>
      <c r="E603" s="1"/>
      <c r="F603" s="17"/>
    </row>
    <row r="604" spans="1:6" ht="18" x14ac:dyDescent="0.2">
      <c r="A604" s="18" t="s">
        <v>1095</v>
      </c>
      <c r="C604" s="23" t="b">
        <f t="shared" si="11"/>
        <v>0</v>
      </c>
      <c r="E604" s="1"/>
      <c r="F604" s="17"/>
    </row>
    <row r="605" spans="1:6" ht="18" x14ac:dyDescent="0.2">
      <c r="A605" s="18" t="s">
        <v>1096</v>
      </c>
      <c r="C605" s="23" t="b">
        <f t="shared" si="11"/>
        <v>0</v>
      </c>
      <c r="E605" s="1"/>
      <c r="F605" s="17"/>
    </row>
    <row r="606" spans="1:6" ht="18" x14ac:dyDescent="0.2">
      <c r="A606" s="18" t="s">
        <v>1097</v>
      </c>
      <c r="C606" s="23" t="b">
        <f t="shared" si="11"/>
        <v>0</v>
      </c>
      <c r="E606" s="1"/>
      <c r="F606" s="17"/>
    </row>
    <row r="607" spans="1:6" ht="18" x14ac:dyDescent="0.2">
      <c r="A607" s="18" t="s">
        <v>1098</v>
      </c>
      <c r="C607" s="23" t="b">
        <f t="shared" si="11"/>
        <v>0</v>
      </c>
      <c r="E607" s="1"/>
      <c r="F607" s="17"/>
    </row>
    <row r="608" spans="1:6" ht="18" x14ac:dyDescent="0.2">
      <c r="A608" s="18" t="s">
        <v>1099</v>
      </c>
      <c r="C608" s="23" t="b">
        <f t="shared" si="11"/>
        <v>0</v>
      </c>
      <c r="E608" s="1"/>
      <c r="F608" s="17"/>
    </row>
    <row r="609" spans="1:6" ht="18" x14ac:dyDescent="0.2">
      <c r="A609" s="18" t="s">
        <v>1100</v>
      </c>
      <c r="C609" s="23" t="b">
        <f t="shared" si="11"/>
        <v>0</v>
      </c>
      <c r="E609" s="1"/>
      <c r="F609" s="17"/>
    </row>
    <row r="610" spans="1:6" ht="18" x14ac:dyDescent="0.2">
      <c r="A610" s="18" t="s">
        <v>1101</v>
      </c>
      <c r="C610" s="23" t="b">
        <f t="shared" si="11"/>
        <v>0</v>
      </c>
      <c r="E610" s="1"/>
      <c r="F610" s="17"/>
    </row>
    <row r="611" spans="1:6" ht="18" x14ac:dyDescent="0.2">
      <c r="A611" s="18" t="s">
        <v>1102</v>
      </c>
      <c r="C611" s="23" t="b">
        <f t="shared" si="11"/>
        <v>0</v>
      </c>
      <c r="E611" s="1"/>
      <c r="F611" s="17"/>
    </row>
    <row r="612" spans="1:6" ht="18" x14ac:dyDescent="0.2">
      <c r="A612" s="18" t="s">
        <v>1103</v>
      </c>
      <c r="C612" s="23" t="b">
        <f t="shared" si="11"/>
        <v>0</v>
      </c>
      <c r="E612" s="1"/>
      <c r="F612" s="17"/>
    </row>
    <row r="613" spans="1:6" ht="18" x14ac:dyDescent="0.2">
      <c r="A613" s="18" t="s">
        <v>1104</v>
      </c>
      <c r="C613" s="23" t="b">
        <f t="shared" si="11"/>
        <v>0</v>
      </c>
      <c r="E613" s="1"/>
      <c r="F613" s="17"/>
    </row>
    <row r="614" spans="1:6" ht="18" x14ac:dyDescent="0.2">
      <c r="A614" s="18" t="s">
        <v>1105</v>
      </c>
      <c r="C614" s="23" t="b">
        <f t="shared" si="11"/>
        <v>0</v>
      </c>
      <c r="E614" s="1"/>
      <c r="F614" s="17"/>
    </row>
    <row r="615" spans="1:6" ht="18" x14ac:dyDescent="0.2">
      <c r="A615" s="18" t="s">
        <v>1106</v>
      </c>
      <c r="C615" s="23" t="b">
        <f t="shared" si="11"/>
        <v>0</v>
      </c>
      <c r="E615" s="1"/>
      <c r="F615" s="17"/>
    </row>
    <row r="616" spans="1:6" ht="18" x14ac:dyDescent="0.2">
      <c r="A616" s="18" t="s">
        <v>1107</v>
      </c>
      <c r="C616" s="23" t="b">
        <f t="shared" si="11"/>
        <v>0</v>
      </c>
      <c r="E616" s="1"/>
      <c r="F616" s="17"/>
    </row>
    <row r="617" spans="1:6" ht="18" x14ac:dyDescent="0.2">
      <c r="A617" s="18" t="s">
        <v>1108</v>
      </c>
      <c r="C617" s="23" t="b">
        <f t="shared" si="11"/>
        <v>0</v>
      </c>
      <c r="E617" s="1"/>
      <c r="F617" s="17"/>
    </row>
    <row r="618" spans="1:6" ht="18" x14ac:dyDescent="0.2">
      <c r="A618" s="18" t="s">
        <v>1109</v>
      </c>
      <c r="C618" s="23" t="b">
        <f t="shared" si="11"/>
        <v>0</v>
      </c>
      <c r="E618" s="1"/>
      <c r="F618" s="17"/>
    </row>
    <row r="619" spans="1:6" ht="18" x14ac:dyDescent="0.2">
      <c r="A619" s="18" t="s">
        <v>1110</v>
      </c>
      <c r="C619" s="23" t="b">
        <f t="shared" si="11"/>
        <v>0</v>
      </c>
      <c r="E619" s="1"/>
      <c r="F619" s="17"/>
    </row>
    <row r="620" spans="1:6" ht="18" x14ac:dyDescent="0.2">
      <c r="A620" s="18" t="s">
        <v>1111</v>
      </c>
      <c r="C620" s="23" t="b">
        <f t="shared" si="11"/>
        <v>0</v>
      </c>
      <c r="E620" s="1"/>
      <c r="F620" s="17"/>
    </row>
    <row r="621" spans="1:6" ht="18" x14ac:dyDescent="0.2">
      <c r="A621" s="18" t="s">
        <v>1112</v>
      </c>
      <c r="C621" s="23" t="b">
        <f t="shared" si="11"/>
        <v>0</v>
      </c>
      <c r="E621" s="1"/>
      <c r="F621" s="17"/>
    </row>
    <row r="622" spans="1:6" ht="18" x14ac:dyDescent="0.2">
      <c r="A622" s="18" t="s">
        <v>1113</v>
      </c>
      <c r="C622" s="23" t="b">
        <f t="shared" si="11"/>
        <v>0</v>
      </c>
      <c r="E622" s="1"/>
      <c r="F622" s="17"/>
    </row>
    <row r="623" spans="1:6" ht="18" x14ac:dyDescent="0.2">
      <c r="A623" s="18" t="s">
        <v>1114</v>
      </c>
      <c r="C623" s="23" t="b">
        <f t="shared" si="11"/>
        <v>0</v>
      </c>
      <c r="E623" s="1"/>
      <c r="F623" s="17"/>
    </row>
    <row r="624" spans="1:6" ht="18" x14ac:dyDescent="0.2">
      <c r="A624" s="18" t="s">
        <v>1115</v>
      </c>
      <c r="C624" s="23" t="b">
        <f t="shared" si="11"/>
        <v>0</v>
      </c>
      <c r="E624" s="1"/>
      <c r="F624" s="17"/>
    </row>
    <row r="625" spans="1:6" ht="18" x14ac:dyDescent="0.2">
      <c r="A625" s="18" t="s">
        <v>1116</v>
      </c>
      <c r="C625" s="23" t="b">
        <f t="shared" si="11"/>
        <v>0</v>
      </c>
      <c r="E625" s="1"/>
      <c r="F625" s="17"/>
    </row>
    <row r="626" spans="1:6" ht="18" x14ac:dyDescent="0.2">
      <c r="A626" s="18" t="s">
        <v>1117</v>
      </c>
      <c r="C626" s="23" t="b">
        <f t="shared" si="11"/>
        <v>0</v>
      </c>
      <c r="E626" s="1"/>
      <c r="F626" s="17"/>
    </row>
    <row r="627" spans="1:6" ht="18" x14ac:dyDescent="0.2">
      <c r="A627" s="18" t="s">
        <v>1118</v>
      </c>
      <c r="C627" s="23" t="b">
        <f t="shared" si="11"/>
        <v>0</v>
      </c>
      <c r="E627" s="1"/>
      <c r="F627" s="17"/>
    </row>
    <row r="628" spans="1:6" ht="18" x14ac:dyDescent="0.2">
      <c r="A628" s="18" t="s">
        <v>1119</v>
      </c>
      <c r="C628" s="23" t="b">
        <f t="shared" si="11"/>
        <v>0</v>
      </c>
      <c r="E628" s="1"/>
      <c r="F628" s="17"/>
    </row>
    <row r="629" spans="1:6" ht="18" x14ac:dyDescent="0.2">
      <c r="A629" s="18" t="s">
        <v>1120</v>
      </c>
      <c r="C629" s="23" t="b">
        <f t="shared" si="11"/>
        <v>0</v>
      </c>
      <c r="E629" s="1"/>
      <c r="F629" s="17"/>
    </row>
    <row r="630" spans="1:6" ht="18" x14ac:dyDescent="0.2">
      <c r="A630" s="18" t="s">
        <v>1121</v>
      </c>
      <c r="C630" s="23" t="b">
        <f t="shared" si="11"/>
        <v>0</v>
      </c>
      <c r="E630" s="1"/>
      <c r="F630" s="17"/>
    </row>
    <row r="631" spans="1:6" ht="18" x14ac:dyDescent="0.2">
      <c r="A631" s="18" t="s">
        <v>1122</v>
      </c>
      <c r="C631" s="23" t="b">
        <f t="shared" si="11"/>
        <v>0</v>
      </c>
      <c r="E631" s="1"/>
      <c r="F631" s="17"/>
    </row>
    <row r="632" spans="1:6" ht="18" x14ac:dyDescent="0.2">
      <c r="A632" s="18" t="s">
        <v>1123</v>
      </c>
      <c r="C632" s="23" t="b">
        <f t="shared" si="11"/>
        <v>0</v>
      </c>
      <c r="E632" s="1"/>
      <c r="F632" s="17"/>
    </row>
    <row r="633" spans="1:6" ht="18" x14ac:dyDescent="0.2">
      <c r="A633" s="18" t="s">
        <v>1124</v>
      </c>
      <c r="C633" s="23" t="b">
        <f t="shared" si="11"/>
        <v>0</v>
      </c>
      <c r="E633" s="1"/>
      <c r="F633" s="17"/>
    </row>
    <row r="634" spans="1:6" ht="18" x14ac:dyDescent="0.2">
      <c r="A634" s="18" t="s">
        <v>1125</v>
      </c>
      <c r="C634" s="23" t="b">
        <f t="shared" si="11"/>
        <v>0</v>
      </c>
      <c r="E634" s="1"/>
      <c r="F634" s="17"/>
    </row>
    <row r="635" spans="1:6" ht="18" x14ac:dyDescent="0.2">
      <c r="A635" s="18" t="s">
        <v>1126</v>
      </c>
      <c r="C635" s="23" t="b">
        <f t="shared" si="11"/>
        <v>0</v>
      </c>
      <c r="E635" s="1"/>
      <c r="F635" s="17"/>
    </row>
    <row r="636" spans="1:6" ht="18" x14ac:dyDescent="0.2">
      <c r="A636" s="18" t="s">
        <v>1127</v>
      </c>
      <c r="C636" s="23" t="b">
        <f t="shared" si="11"/>
        <v>0</v>
      </c>
      <c r="E636" s="1"/>
      <c r="F636" s="17"/>
    </row>
    <row r="637" spans="1:6" ht="18" x14ac:dyDescent="0.2">
      <c r="A637" s="18" t="s">
        <v>1128</v>
      </c>
      <c r="C637" s="23" t="b">
        <f t="shared" si="11"/>
        <v>0</v>
      </c>
      <c r="E637" s="1"/>
      <c r="F637" s="17"/>
    </row>
    <row r="638" spans="1:6" ht="18" x14ac:dyDescent="0.2">
      <c r="A638" s="18" t="s">
        <v>1129</v>
      </c>
      <c r="C638" s="23" t="b">
        <f t="shared" si="11"/>
        <v>0</v>
      </c>
      <c r="E638" s="1"/>
      <c r="F638" s="17"/>
    </row>
    <row r="639" spans="1:6" ht="18" x14ac:dyDescent="0.2">
      <c r="A639" s="18" t="s">
        <v>1130</v>
      </c>
      <c r="C639" s="23" t="b">
        <f t="shared" si="11"/>
        <v>0</v>
      </c>
      <c r="E639" s="1"/>
      <c r="F639" s="17"/>
    </row>
    <row r="640" spans="1:6" ht="18" x14ac:dyDescent="0.2">
      <c r="A640" s="18" t="s">
        <v>1131</v>
      </c>
      <c r="C640" s="23" t="b">
        <f t="shared" si="11"/>
        <v>0</v>
      </c>
      <c r="E640" s="1"/>
      <c r="F640" s="17"/>
    </row>
    <row r="641" spans="1:6" ht="18" x14ac:dyDescent="0.2">
      <c r="A641" s="18" t="s">
        <v>1132</v>
      </c>
      <c r="C641" s="23" t="b">
        <f t="shared" si="11"/>
        <v>0</v>
      </c>
      <c r="E641" s="1"/>
      <c r="F641" s="17"/>
    </row>
    <row r="642" spans="1:6" ht="18" x14ac:dyDescent="0.2">
      <c r="A642" s="18" t="s">
        <v>1133</v>
      </c>
      <c r="C642" s="23" t="b">
        <f t="shared" si="11"/>
        <v>0</v>
      </c>
      <c r="E642" s="1"/>
    </row>
    <row r="643" spans="1:6" ht="18" x14ac:dyDescent="0.2">
      <c r="A643" s="18" t="s">
        <v>1134</v>
      </c>
      <c r="C643" s="23" t="b">
        <f t="shared" ref="C643:C706" si="12">IF(ISNUMBER(MATCH(B643, A:A, 0)), TRUE,FALSE)</f>
        <v>0</v>
      </c>
    </row>
    <row r="644" spans="1:6" ht="18" x14ac:dyDescent="0.2">
      <c r="A644" s="18" t="s">
        <v>1135</v>
      </c>
      <c r="C644" s="23" t="b">
        <f t="shared" si="12"/>
        <v>0</v>
      </c>
    </row>
    <row r="645" spans="1:6" ht="18" x14ac:dyDescent="0.2">
      <c r="A645" s="18" t="s">
        <v>1136</v>
      </c>
      <c r="C645" s="23" t="b">
        <f t="shared" si="12"/>
        <v>0</v>
      </c>
    </row>
    <row r="646" spans="1:6" ht="18" x14ac:dyDescent="0.2">
      <c r="A646" s="18" t="s">
        <v>1137</v>
      </c>
      <c r="C646" s="23" t="b">
        <f t="shared" si="12"/>
        <v>0</v>
      </c>
    </row>
    <row r="647" spans="1:6" ht="18" x14ac:dyDescent="0.2">
      <c r="A647" s="18" t="s">
        <v>1138</v>
      </c>
      <c r="C647" s="23" t="b">
        <f t="shared" si="12"/>
        <v>0</v>
      </c>
    </row>
    <row r="648" spans="1:6" ht="18" x14ac:dyDescent="0.2">
      <c r="A648" s="18" t="s">
        <v>1139</v>
      </c>
      <c r="C648" s="23" t="b">
        <f t="shared" si="12"/>
        <v>0</v>
      </c>
    </row>
    <row r="649" spans="1:6" ht="18" x14ac:dyDescent="0.2">
      <c r="A649" s="18" t="s">
        <v>1140</v>
      </c>
      <c r="C649" s="23" t="b">
        <f t="shared" si="12"/>
        <v>0</v>
      </c>
    </row>
    <row r="650" spans="1:6" ht="18" x14ac:dyDescent="0.2">
      <c r="A650" s="18" t="s">
        <v>1141</v>
      </c>
      <c r="C650" s="23" t="b">
        <f t="shared" si="12"/>
        <v>0</v>
      </c>
    </row>
    <row r="651" spans="1:6" ht="18" x14ac:dyDescent="0.2">
      <c r="A651" s="18" t="s">
        <v>1142</v>
      </c>
      <c r="C651" s="23" t="b">
        <f t="shared" si="12"/>
        <v>0</v>
      </c>
    </row>
    <row r="652" spans="1:6" ht="18" x14ac:dyDescent="0.2">
      <c r="A652" s="18" t="s">
        <v>1143</v>
      </c>
      <c r="C652" s="23" t="b">
        <f t="shared" si="12"/>
        <v>0</v>
      </c>
    </row>
    <row r="653" spans="1:6" ht="18" x14ac:dyDescent="0.2">
      <c r="A653" s="18" t="s">
        <v>1144</v>
      </c>
      <c r="C653" s="23" t="b">
        <f t="shared" si="12"/>
        <v>0</v>
      </c>
    </row>
    <row r="654" spans="1:6" ht="18" x14ac:dyDescent="0.2">
      <c r="A654" s="18" t="s">
        <v>1145</v>
      </c>
      <c r="C654" s="23" t="b">
        <f t="shared" si="12"/>
        <v>0</v>
      </c>
    </row>
    <row r="655" spans="1:6" ht="18" x14ac:dyDescent="0.2">
      <c r="A655" s="18" t="s">
        <v>1146</v>
      </c>
      <c r="C655" s="23" t="b">
        <f t="shared" si="12"/>
        <v>0</v>
      </c>
    </row>
    <row r="656" spans="1:6" ht="18" x14ac:dyDescent="0.2">
      <c r="A656" s="18" t="s">
        <v>1147</v>
      </c>
      <c r="C656" s="23" t="b">
        <f t="shared" si="12"/>
        <v>0</v>
      </c>
    </row>
    <row r="657" spans="1:3" ht="18" x14ac:dyDescent="0.2">
      <c r="A657" s="18" t="s">
        <v>1148</v>
      </c>
      <c r="C657" s="23" t="b">
        <f t="shared" si="12"/>
        <v>0</v>
      </c>
    </row>
    <row r="658" spans="1:3" ht="18" x14ac:dyDescent="0.2">
      <c r="A658" s="18" t="s">
        <v>1149</v>
      </c>
      <c r="C658" s="23" t="b">
        <f t="shared" si="12"/>
        <v>0</v>
      </c>
    </row>
    <row r="659" spans="1:3" ht="18" x14ac:dyDescent="0.2">
      <c r="A659" s="18" t="s">
        <v>1150</v>
      </c>
      <c r="C659" s="23" t="b">
        <f t="shared" si="12"/>
        <v>0</v>
      </c>
    </row>
    <row r="660" spans="1:3" ht="18" x14ac:dyDescent="0.2">
      <c r="A660" s="18" t="s">
        <v>1151</v>
      </c>
      <c r="C660" s="23" t="b">
        <f t="shared" si="12"/>
        <v>0</v>
      </c>
    </row>
    <row r="661" spans="1:3" ht="18" x14ac:dyDescent="0.2">
      <c r="A661" s="18" t="s">
        <v>1152</v>
      </c>
      <c r="C661" s="23" t="b">
        <f t="shared" si="12"/>
        <v>0</v>
      </c>
    </row>
    <row r="662" spans="1:3" ht="18" x14ac:dyDescent="0.2">
      <c r="A662" s="18" t="s">
        <v>1153</v>
      </c>
      <c r="C662" s="23" t="b">
        <f t="shared" si="12"/>
        <v>0</v>
      </c>
    </row>
    <row r="663" spans="1:3" ht="18" x14ac:dyDescent="0.2">
      <c r="A663" s="18" t="s">
        <v>1154</v>
      </c>
      <c r="C663" s="23" t="b">
        <f t="shared" si="12"/>
        <v>0</v>
      </c>
    </row>
    <row r="664" spans="1:3" ht="18" x14ac:dyDescent="0.2">
      <c r="A664" s="18" t="s">
        <v>1155</v>
      </c>
      <c r="C664" s="23" t="b">
        <f t="shared" si="12"/>
        <v>0</v>
      </c>
    </row>
    <row r="665" spans="1:3" ht="18" x14ac:dyDescent="0.2">
      <c r="A665" s="18" t="s">
        <v>1156</v>
      </c>
      <c r="C665" s="23" t="b">
        <f t="shared" si="12"/>
        <v>0</v>
      </c>
    </row>
    <row r="666" spans="1:3" ht="18" x14ac:dyDescent="0.2">
      <c r="A666" s="18" t="s">
        <v>1157</v>
      </c>
      <c r="C666" s="23" t="b">
        <f t="shared" si="12"/>
        <v>0</v>
      </c>
    </row>
    <row r="667" spans="1:3" ht="18" x14ac:dyDescent="0.2">
      <c r="A667" s="18" t="s">
        <v>1158</v>
      </c>
      <c r="C667" s="23" t="b">
        <f t="shared" si="12"/>
        <v>0</v>
      </c>
    </row>
    <row r="668" spans="1:3" ht="18" x14ac:dyDescent="0.2">
      <c r="A668" s="18" t="s">
        <v>1159</v>
      </c>
      <c r="C668" s="23" t="b">
        <f t="shared" si="12"/>
        <v>0</v>
      </c>
    </row>
    <row r="669" spans="1:3" ht="18" x14ac:dyDescent="0.2">
      <c r="A669" s="18" t="s">
        <v>1160</v>
      </c>
      <c r="C669" s="23" t="b">
        <f t="shared" si="12"/>
        <v>0</v>
      </c>
    </row>
    <row r="670" spans="1:3" ht="18" x14ac:dyDescent="0.2">
      <c r="A670" s="18" t="s">
        <v>1161</v>
      </c>
      <c r="C670" s="23" t="b">
        <f t="shared" si="12"/>
        <v>0</v>
      </c>
    </row>
    <row r="671" spans="1:3" ht="18" x14ac:dyDescent="0.2">
      <c r="A671" s="18" t="s">
        <v>1162</v>
      </c>
      <c r="C671" s="23" t="b">
        <f t="shared" si="12"/>
        <v>0</v>
      </c>
    </row>
    <row r="672" spans="1:3" ht="18" x14ac:dyDescent="0.2">
      <c r="A672" s="18" t="s">
        <v>1163</v>
      </c>
      <c r="C672" s="23" t="b">
        <f t="shared" si="12"/>
        <v>0</v>
      </c>
    </row>
    <row r="673" spans="1:3" ht="18" x14ac:dyDescent="0.2">
      <c r="A673" s="18" t="s">
        <v>1164</v>
      </c>
      <c r="C673" s="23" t="b">
        <f t="shared" si="12"/>
        <v>0</v>
      </c>
    </row>
    <row r="674" spans="1:3" ht="18" x14ac:dyDescent="0.2">
      <c r="A674" s="18" t="s">
        <v>1165</v>
      </c>
      <c r="C674" s="23" t="b">
        <f t="shared" si="12"/>
        <v>0</v>
      </c>
    </row>
    <row r="675" spans="1:3" ht="18" x14ac:dyDescent="0.2">
      <c r="A675" s="18" t="s">
        <v>1166</v>
      </c>
      <c r="C675" s="23" t="b">
        <f t="shared" si="12"/>
        <v>0</v>
      </c>
    </row>
    <row r="676" spans="1:3" ht="18" x14ac:dyDescent="0.2">
      <c r="A676" s="18" t="s">
        <v>1167</v>
      </c>
      <c r="C676" s="23" t="b">
        <f t="shared" si="12"/>
        <v>0</v>
      </c>
    </row>
    <row r="677" spans="1:3" ht="18" x14ac:dyDescent="0.2">
      <c r="A677" s="18" t="s">
        <v>1168</v>
      </c>
      <c r="C677" s="23" t="b">
        <f t="shared" si="12"/>
        <v>0</v>
      </c>
    </row>
    <row r="678" spans="1:3" ht="18" x14ac:dyDescent="0.2">
      <c r="A678" s="18" t="s">
        <v>1169</v>
      </c>
      <c r="C678" s="23" t="b">
        <f t="shared" si="12"/>
        <v>0</v>
      </c>
    </row>
    <row r="679" spans="1:3" ht="18" x14ac:dyDescent="0.2">
      <c r="A679" s="18" t="s">
        <v>1170</v>
      </c>
      <c r="C679" s="23" t="b">
        <f t="shared" si="12"/>
        <v>0</v>
      </c>
    </row>
    <row r="680" spans="1:3" ht="18" x14ac:dyDescent="0.2">
      <c r="A680" s="18" t="s">
        <v>1171</v>
      </c>
      <c r="C680" s="23" t="b">
        <f t="shared" si="12"/>
        <v>0</v>
      </c>
    </row>
    <row r="681" spans="1:3" ht="18" x14ac:dyDescent="0.2">
      <c r="A681" s="18" t="s">
        <v>1172</v>
      </c>
      <c r="C681" s="23" t="b">
        <f t="shared" si="12"/>
        <v>0</v>
      </c>
    </row>
    <row r="682" spans="1:3" ht="18" x14ac:dyDescent="0.2">
      <c r="A682" s="18" t="s">
        <v>1173</v>
      </c>
      <c r="C682" s="23" t="b">
        <f t="shared" si="12"/>
        <v>0</v>
      </c>
    </row>
    <row r="683" spans="1:3" ht="18" x14ac:dyDescent="0.2">
      <c r="A683" s="18" t="s">
        <v>1174</v>
      </c>
      <c r="C683" s="23" t="b">
        <f t="shared" si="12"/>
        <v>0</v>
      </c>
    </row>
    <row r="684" spans="1:3" ht="18" x14ac:dyDescent="0.2">
      <c r="A684" s="18" t="s">
        <v>1175</v>
      </c>
      <c r="C684" s="23" t="b">
        <f t="shared" si="12"/>
        <v>0</v>
      </c>
    </row>
    <row r="685" spans="1:3" ht="18" x14ac:dyDescent="0.2">
      <c r="A685" s="18" t="s">
        <v>1176</v>
      </c>
      <c r="C685" s="23" t="b">
        <f t="shared" si="12"/>
        <v>0</v>
      </c>
    </row>
    <row r="686" spans="1:3" ht="18" x14ac:dyDescent="0.2">
      <c r="A686" s="18" t="s">
        <v>1177</v>
      </c>
      <c r="C686" s="23" t="b">
        <f t="shared" si="12"/>
        <v>0</v>
      </c>
    </row>
    <row r="687" spans="1:3" ht="18" x14ac:dyDescent="0.2">
      <c r="A687" s="18" t="s">
        <v>1178</v>
      </c>
      <c r="C687" s="23" t="b">
        <f t="shared" si="12"/>
        <v>0</v>
      </c>
    </row>
    <row r="688" spans="1:3" ht="18" x14ac:dyDescent="0.2">
      <c r="A688" s="18" t="s">
        <v>1179</v>
      </c>
      <c r="C688" s="23" t="b">
        <f t="shared" si="12"/>
        <v>0</v>
      </c>
    </row>
    <row r="689" spans="1:3" ht="18" x14ac:dyDescent="0.2">
      <c r="A689" s="18" t="s">
        <v>1180</v>
      </c>
      <c r="C689" s="23" t="b">
        <f t="shared" si="12"/>
        <v>0</v>
      </c>
    </row>
    <row r="690" spans="1:3" ht="18" x14ac:dyDescent="0.2">
      <c r="A690" s="18" t="s">
        <v>1181</v>
      </c>
      <c r="C690" s="23" t="b">
        <f t="shared" si="12"/>
        <v>0</v>
      </c>
    </row>
    <row r="691" spans="1:3" ht="18" x14ac:dyDescent="0.2">
      <c r="A691" s="18" t="s">
        <v>1182</v>
      </c>
      <c r="C691" s="23" t="b">
        <f t="shared" si="12"/>
        <v>0</v>
      </c>
    </row>
    <row r="692" spans="1:3" ht="18" x14ac:dyDescent="0.2">
      <c r="A692" s="18" t="s">
        <v>1183</v>
      </c>
      <c r="C692" s="23" t="b">
        <f t="shared" si="12"/>
        <v>0</v>
      </c>
    </row>
    <row r="693" spans="1:3" ht="18" x14ac:dyDescent="0.2">
      <c r="A693" s="18" t="s">
        <v>1184</v>
      </c>
      <c r="C693" s="23" t="b">
        <f t="shared" si="12"/>
        <v>0</v>
      </c>
    </row>
    <row r="694" spans="1:3" ht="18" x14ac:dyDescent="0.2">
      <c r="A694" s="18" t="s">
        <v>1185</v>
      </c>
      <c r="C694" s="23" t="b">
        <f t="shared" si="12"/>
        <v>0</v>
      </c>
    </row>
    <row r="695" spans="1:3" ht="18" x14ac:dyDescent="0.2">
      <c r="A695" s="18" t="s">
        <v>1186</v>
      </c>
      <c r="C695" s="23" t="b">
        <f t="shared" si="12"/>
        <v>0</v>
      </c>
    </row>
    <row r="696" spans="1:3" ht="18" x14ac:dyDescent="0.2">
      <c r="A696" s="18" t="s">
        <v>1187</v>
      </c>
      <c r="C696" s="23" t="b">
        <f t="shared" si="12"/>
        <v>0</v>
      </c>
    </row>
    <row r="697" spans="1:3" ht="18" x14ac:dyDescent="0.2">
      <c r="A697" s="18" t="s">
        <v>1188</v>
      </c>
      <c r="C697" s="23" t="b">
        <f t="shared" si="12"/>
        <v>0</v>
      </c>
    </row>
    <row r="698" spans="1:3" ht="18" x14ac:dyDescent="0.2">
      <c r="A698" s="18" t="s">
        <v>1189</v>
      </c>
      <c r="C698" s="23" t="b">
        <f t="shared" si="12"/>
        <v>0</v>
      </c>
    </row>
    <row r="699" spans="1:3" ht="18" x14ac:dyDescent="0.2">
      <c r="A699" s="18" t="s">
        <v>1190</v>
      </c>
      <c r="C699" s="23" t="b">
        <f t="shared" si="12"/>
        <v>0</v>
      </c>
    </row>
    <row r="700" spans="1:3" ht="18" x14ac:dyDescent="0.2">
      <c r="A700" s="18" t="s">
        <v>1191</v>
      </c>
      <c r="C700" s="23" t="b">
        <f t="shared" si="12"/>
        <v>0</v>
      </c>
    </row>
    <row r="701" spans="1:3" ht="18" x14ac:dyDescent="0.2">
      <c r="A701" s="18" t="s">
        <v>1192</v>
      </c>
      <c r="C701" s="23" t="b">
        <f t="shared" si="12"/>
        <v>0</v>
      </c>
    </row>
    <row r="702" spans="1:3" ht="18" x14ac:dyDescent="0.2">
      <c r="A702" s="18" t="s">
        <v>1193</v>
      </c>
      <c r="C702" s="23" t="b">
        <f t="shared" si="12"/>
        <v>0</v>
      </c>
    </row>
    <row r="703" spans="1:3" ht="18" x14ac:dyDescent="0.2">
      <c r="A703" s="18" t="s">
        <v>872</v>
      </c>
      <c r="C703" s="23" t="b">
        <f t="shared" si="12"/>
        <v>0</v>
      </c>
    </row>
    <row r="704" spans="1:3" ht="18" x14ac:dyDescent="0.2">
      <c r="A704" s="18" t="s">
        <v>873</v>
      </c>
      <c r="C704" s="23" t="b">
        <f t="shared" si="12"/>
        <v>0</v>
      </c>
    </row>
    <row r="705" spans="1:3" ht="18" x14ac:dyDescent="0.2">
      <c r="A705" s="18" t="s">
        <v>874</v>
      </c>
      <c r="C705" s="23" t="b">
        <f t="shared" si="12"/>
        <v>0</v>
      </c>
    </row>
    <row r="706" spans="1:3" ht="18" x14ac:dyDescent="0.2">
      <c r="A706" s="18" t="s">
        <v>875</v>
      </c>
      <c r="C706" s="23" t="b">
        <f t="shared" si="12"/>
        <v>0</v>
      </c>
    </row>
    <row r="707" spans="1:3" ht="18" x14ac:dyDescent="0.2">
      <c r="A707" s="18" t="s">
        <v>876</v>
      </c>
      <c r="C707" s="23" t="b">
        <f t="shared" ref="C707:C770" si="13">IF(ISNUMBER(MATCH(B707, A:A, 0)), TRUE,FALSE)</f>
        <v>0</v>
      </c>
    </row>
    <row r="708" spans="1:3" ht="18" x14ac:dyDescent="0.2">
      <c r="A708" s="18" t="s">
        <v>877</v>
      </c>
      <c r="C708" s="23" t="b">
        <f t="shared" si="13"/>
        <v>0</v>
      </c>
    </row>
    <row r="709" spans="1:3" ht="18" x14ac:dyDescent="0.2">
      <c r="A709" s="18" t="s">
        <v>878</v>
      </c>
      <c r="C709" s="23" t="b">
        <f t="shared" si="13"/>
        <v>0</v>
      </c>
    </row>
    <row r="710" spans="1:3" ht="18" x14ac:dyDescent="0.2">
      <c r="A710" s="18" t="s">
        <v>879</v>
      </c>
      <c r="C710" s="23" t="b">
        <f t="shared" si="13"/>
        <v>0</v>
      </c>
    </row>
    <row r="711" spans="1:3" ht="18" x14ac:dyDescent="0.2">
      <c r="A711" s="18" t="s">
        <v>880</v>
      </c>
      <c r="C711" s="23" t="b">
        <f t="shared" si="13"/>
        <v>0</v>
      </c>
    </row>
    <row r="712" spans="1:3" ht="18" x14ac:dyDescent="0.2">
      <c r="A712" s="18" t="s">
        <v>881</v>
      </c>
      <c r="C712" s="23" t="b">
        <f t="shared" si="13"/>
        <v>0</v>
      </c>
    </row>
    <row r="713" spans="1:3" ht="18" x14ac:dyDescent="0.2">
      <c r="A713" s="18" t="s">
        <v>882</v>
      </c>
      <c r="C713" s="23" t="b">
        <f t="shared" si="13"/>
        <v>0</v>
      </c>
    </row>
    <row r="714" spans="1:3" ht="18" x14ac:dyDescent="0.2">
      <c r="A714" s="18" t="s">
        <v>883</v>
      </c>
      <c r="C714" s="23" t="b">
        <f t="shared" si="13"/>
        <v>0</v>
      </c>
    </row>
    <row r="715" spans="1:3" ht="18" x14ac:dyDescent="0.2">
      <c r="A715" s="18" t="s">
        <v>884</v>
      </c>
      <c r="C715" s="23" t="b">
        <f t="shared" si="13"/>
        <v>0</v>
      </c>
    </row>
    <row r="716" spans="1:3" ht="18" x14ac:dyDescent="0.2">
      <c r="A716" s="18" t="s">
        <v>885</v>
      </c>
      <c r="C716" s="23" t="b">
        <f t="shared" si="13"/>
        <v>0</v>
      </c>
    </row>
    <row r="717" spans="1:3" ht="18" x14ac:dyDescent="0.2">
      <c r="A717" s="18" t="s">
        <v>886</v>
      </c>
      <c r="C717" s="23" t="b">
        <f t="shared" si="13"/>
        <v>0</v>
      </c>
    </row>
    <row r="718" spans="1:3" ht="18" x14ac:dyDescent="0.2">
      <c r="A718" s="18" t="s">
        <v>887</v>
      </c>
      <c r="C718" s="23" t="b">
        <f t="shared" si="13"/>
        <v>0</v>
      </c>
    </row>
    <row r="719" spans="1:3" ht="18" x14ac:dyDescent="0.2">
      <c r="A719" s="18" t="s">
        <v>888</v>
      </c>
      <c r="C719" s="23" t="b">
        <f t="shared" si="13"/>
        <v>0</v>
      </c>
    </row>
    <row r="720" spans="1:3" ht="18" x14ac:dyDescent="0.2">
      <c r="A720" s="18" t="s">
        <v>889</v>
      </c>
      <c r="C720" s="23" t="b">
        <f t="shared" si="13"/>
        <v>0</v>
      </c>
    </row>
    <row r="721" spans="1:3" ht="18" x14ac:dyDescent="0.2">
      <c r="A721" s="18" t="s">
        <v>890</v>
      </c>
      <c r="C721" s="23" t="b">
        <f t="shared" si="13"/>
        <v>0</v>
      </c>
    </row>
    <row r="722" spans="1:3" ht="18" x14ac:dyDescent="0.2">
      <c r="A722" s="18" t="s">
        <v>891</v>
      </c>
      <c r="C722" s="23" t="b">
        <f t="shared" si="13"/>
        <v>0</v>
      </c>
    </row>
    <row r="723" spans="1:3" ht="18" x14ac:dyDescent="0.2">
      <c r="A723" s="18" t="s">
        <v>892</v>
      </c>
      <c r="C723" s="23" t="b">
        <f t="shared" si="13"/>
        <v>0</v>
      </c>
    </row>
    <row r="724" spans="1:3" ht="18" x14ac:dyDescent="0.2">
      <c r="A724" s="18" t="s">
        <v>893</v>
      </c>
      <c r="C724" s="23" t="b">
        <f t="shared" si="13"/>
        <v>0</v>
      </c>
    </row>
    <row r="725" spans="1:3" ht="18" x14ac:dyDescent="0.2">
      <c r="A725" s="18" t="s">
        <v>894</v>
      </c>
      <c r="C725" s="23" t="b">
        <f t="shared" si="13"/>
        <v>0</v>
      </c>
    </row>
    <row r="726" spans="1:3" ht="18" x14ac:dyDescent="0.2">
      <c r="A726" s="18" t="s">
        <v>895</v>
      </c>
      <c r="C726" s="23" t="b">
        <f t="shared" si="13"/>
        <v>0</v>
      </c>
    </row>
    <row r="727" spans="1:3" ht="18" x14ac:dyDescent="0.2">
      <c r="A727" s="18" t="s">
        <v>896</v>
      </c>
      <c r="C727" s="23" t="b">
        <f t="shared" si="13"/>
        <v>0</v>
      </c>
    </row>
    <row r="728" spans="1:3" ht="18" x14ac:dyDescent="0.2">
      <c r="A728" s="18" t="s">
        <v>897</v>
      </c>
      <c r="C728" s="23" t="b">
        <f t="shared" si="13"/>
        <v>0</v>
      </c>
    </row>
    <row r="729" spans="1:3" ht="18" x14ac:dyDescent="0.2">
      <c r="A729" s="18" t="s">
        <v>898</v>
      </c>
      <c r="C729" s="23" t="b">
        <f t="shared" si="13"/>
        <v>0</v>
      </c>
    </row>
    <row r="730" spans="1:3" ht="18" x14ac:dyDescent="0.2">
      <c r="A730" s="18" t="s">
        <v>899</v>
      </c>
      <c r="C730" s="23" t="b">
        <f t="shared" si="13"/>
        <v>0</v>
      </c>
    </row>
    <row r="731" spans="1:3" ht="18" x14ac:dyDescent="0.2">
      <c r="A731" s="18" t="s">
        <v>900</v>
      </c>
      <c r="C731" s="23" t="b">
        <f t="shared" si="13"/>
        <v>0</v>
      </c>
    </row>
    <row r="732" spans="1:3" ht="18" x14ac:dyDescent="0.2">
      <c r="A732" s="18" t="s">
        <v>901</v>
      </c>
      <c r="C732" s="23" t="b">
        <f t="shared" si="13"/>
        <v>0</v>
      </c>
    </row>
    <row r="733" spans="1:3" ht="18" x14ac:dyDescent="0.2">
      <c r="A733" s="18" t="s">
        <v>902</v>
      </c>
      <c r="C733" s="23" t="b">
        <f t="shared" si="13"/>
        <v>0</v>
      </c>
    </row>
    <row r="734" spans="1:3" ht="18" x14ac:dyDescent="0.2">
      <c r="A734" s="18" t="s">
        <v>903</v>
      </c>
      <c r="C734" s="23" t="b">
        <f t="shared" si="13"/>
        <v>0</v>
      </c>
    </row>
    <row r="735" spans="1:3" ht="18" x14ac:dyDescent="0.2">
      <c r="A735" s="18" t="s">
        <v>904</v>
      </c>
      <c r="C735" s="23" t="b">
        <f t="shared" si="13"/>
        <v>0</v>
      </c>
    </row>
    <row r="736" spans="1:3" ht="18" x14ac:dyDescent="0.2">
      <c r="A736" s="18" t="s">
        <v>905</v>
      </c>
      <c r="C736" s="23" t="b">
        <f t="shared" si="13"/>
        <v>0</v>
      </c>
    </row>
    <row r="737" spans="1:3" ht="18" x14ac:dyDescent="0.2">
      <c r="A737" s="18" t="s">
        <v>906</v>
      </c>
      <c r="C737" s="23" t="b">
        <f t="shared" si="13"/>
        <v>0</v>
      </c>
    </row>
    <row r="738" spans="1:3" ht="18" x14ac:dyDescent="0.2">
      <c r="A738" s="18" t="s">
        <v>907</v>
      </c>
      <c r="C738" s="23" t="b">
        <f t="shared" si="13"/>
        <v>0</v>
      </c>
    </row>
    <row r="739" spans="1:3" ht="18" x14ac:dyDescent="0.2">
      <c r="A739" s="18" t="s">
        <v>908</v>
      </c>
      <c r="C739" s="23" t="b">
        <f t="shared" si="13"/>
        <v>0</v>
      </c>
    </row>
    <row r="740" spans="1:3" ht="18" x14ac:dyDescent="0.2">
      <c r="A740" s="18" t="s">
        <v>909</v>
      </c>
      <c r="C740" s="23" t="b">
        <f t="shared" si="13"/>
        <v>0</v>
      </c>
    </row>
    <row r="741" spans="1:3" ht="18" x14ac:dyDescent="0.2">
      <c r="A741" s="18" t="s">
        <v>910</v>
      </c>
      <c r="C741" s="23" t="b">
        <f t="shared" si="13"/>
        <v>0</v>
      </c>
    </row>
    <row r="742" spans="1:3" ht="18" x14ac:dyDescent="0.2">
      <c r="A742" s="18" t="s">
        <v>911</v>
      </c>
      <c r="C742" s="23" t="b">
        <f t="shared" si="13"/>
        <v>0</v>
      </c>
    </row>
    <row r="743" spans="1:3" ht="18" x14ac:dyDescent="0.2">
      <c r="A743" s="18" t="s">
        <v>912</v>
      </c>
      <c r="C743" s="23" t="b">
        <f t="shared" si="13"/>
        <v>0</v>
      </c>
    </row>
    <row r="744" spans="1:3" ht="18" x14ac:dyDescent="0.2">
      <c r="A744" s="18" t="s">
        <v>913</v>
      </c>
      <c r="C744" s="23" t="b">
        <f t="shared" si="13"/>
        <v>0</v>
      </c>
    </row>
    <row r="745" spans="1:3" ht="18" x14ac:dyDescent="0.2">
      <c r="A745" s="18" t="s">
        <v>914</v>
      </c>
      <c r="C745" s="23" t="b">
        <f t="shared" si="13"/>
        <v>0</v>
      </c>
    </row>
    <row r="746" spans="1:3" ht="18" x14ac:dyDescent="0.2">
      <c r="A746" s="18" t="s">
        <v>915</v>
      </c>
      <c r="C746" s="23" t="b">
        <f t="shared" si="13"/>
        <v>0</v>
      </c>
    </row>
    <row r="747" spans="1:3" ht="18" x14ac:dyDescent="0.2">
      <c r="A747" s="18" t="s">
        <v>916</v>
      </c>
      <c r="C747" s="23" t="b">
        <f t="shared" si="13"/>
        <v>0</v>
      </c>
    </row>
    <row r="748" spans="1:3" ht="18" x14ac:dyDescent="0.2">
      <c r="A748" s="18" t="s">
        <v>917</v>
      </c>
      <c r="C748" s="23" t="b">
        <f t="shared" si="13"/>
        <v>0</v>
      </c>
    </row>
    <row r="749" spans="1:3" ht="18" x14ac:dyDescent="0.2">
      <c r="A749" s="18" t="s">
        <v>918</v>
      </c>
      <c r="C749" s="23" t="b">
        <f t="shared" si="13"/>
        <v>0</v>
      </c>
    </row>
    <row r="750" spans="1:3" ht="18" x14ac:dyDescent="0.2">
      <c r="A750" s="18" t="s">
        <v>919</v>
      </c>
      <c r="C750" s="23" t="b">
        <f t="shared" si="13"/>
        <v>0</v>
      </c>
    </row>
    <row r="751" spans="1:3" ht="18" x14ac:dyDescent="0.2">
      <c r="A751" s="18" t="s">
        <v>920</v>
      </c>
      <c r="C751" s="23" t="b">
        <f t="shared" si="13"/>
        <v>0</v>
      </c>
    </row>
    <row r="752" spans="1:3" ht="18" x14ac:dyDescent="0.2">
      <c r="A752" s="18" t="s">
        <v>921</v>
      </c>
      <c r="C752" s="23" t="b">
        <f t="shared" si="13"/>
        <v>0</v>
      </c>
    </row>
    <row r="753" spans="1:3" ht="18" x14ac:dyDescent="0.2">
      <c r="A753" s="18" t="s">
        <v>922</v>
      </c>
      <c r="C753" s="23" t="b">
        <f t="shared" si="13"/>
        <v>0</v>
      </c>
    </row>
    <row r="754" spans="1:3" ht="18" x14ac:dyDescent="0.2">
      <c r="A754" s="18" t="s">
        <v>923</v>
      </c>
      <c r="C754" s="23" t="b">
        <f t="shared" si="13"/>
        <v>0</v>
      </c>
    </row>
    <row r="755" spans="1:3" ht="18" x14ac:dyDescent="0.2">
      <c r="A755" s="18" t="s">
        <v>924</v>
      </c>
      <c r="C755" s="23" t="b">
        <f t="shared" si="13"/>
        <v>0</v>
      </c>
    </row>
    <row r="756" spans="1:3" ht="18" x14ac:dyDescent="0.2">
      <c r="A756" s="18" t="s">
        <v>925</v>
      </c>
      <c r="C756" s="23" t="b">
        <f t="shared" si="13"/>
        <v>0</v>
      </c>
    </row>
    <row r="757" spans="1:3" ht="18" x14ac:dyDescent="0.2">
      <c r="A757" s="18" t="s">
        <v>926</v>
      </c>
      <c r="C757" s="23" t="b">
        <f t="shared" si="13"/>
        <v>0</v>
      </c>
    </row>
    <row r="758" spans="1:3" ht="18" x14ac:dyDescent="0.2">
      <c r="A758" s="18" t="s">
        <v>927</v>
      </c>
      <c r="C758" s="23" t="b">
        <f t="shared" si="13"/>
        <v>0</v>
      </c>
    </row>
    <row r="759" spans="1:3" ht="18" x14ac:dyDescent="0.2">
      <c r="A759" s="18" t="s">
        <v>928</v>
      </c>
      <c r="C759" s="23" t="b">
        <f t="shared" si="13"/>
        <v>0</v>
      </c>
    </row>
    <row r="760" spans="1:3" ht="18" x14ac:dyDescent="0.2">
      <c r="A760" s="18" t="s">
        <v>929</v>
      </c>
      <c r="C760" s="23" t="b">
        <f t="shared" si="13"/>
        <v>0</v>
      </c>
    </row>
    <row r="761" spans="1:3" ht="18" x14ac:dyDescent="0.2">
      <c r="A761" s="18" t="s">
        <v>930</v>
      </c>
      <c r="C761" s="23" t="b">
        <f t="shared" si="13"/>
        <v>0</v>
      </c>
    </row>
    <row r="762" spans="1:3" ht="18" x14ac:dyDescent="0.2">
      <c r="A762" s="18" t="s">
        <v>931</v>
      </c>
      <c r="C762" s="23" t="b">
        <f t="shared" si="13"/>
        <v>0</v>
      </c>
    </row>
    <row r="763" spans="1:3" ht="18" x14ac:dyDescent="0.2">
      <c r="A763" s="18" t="s">
        <v>932</v>
      </c>
      <c r="C763" s="23" t="b">
        <f t="shared" si="13"/>
        <v>0</v>
      </c>
    </row>
    <row r="764" spans="1:3" ht="18" x14ac:dyDescent="0.2">
      <c r="A764" s="18" t="s">
        <v>933</v>
      </c>
      <c r="C764" s="23" t="b">
        <f t="shared" si="13"/>
        <v>0</v>
      </c>
    </row>
    <row r="765" spans="1:3" ht="18" x14ac:dyDescent="0.2">
      <c r="A765" s="18" t="s">
        <v>934</v>
      </c>
      <c r="C765" s="23" t="b">
        <f t="shared" si="13"/>
        <v>0</v>
      </c>
    </row>
    <row r="766" spans="1:3" ht="18" x14ac:dyDescent="0.2">
      <c r="A766" s="18" t="s">
        <v>935</v>
      </c>
      <c r="C766" s="23" t="b">
        <f t="shared" si="13"/>
        <v>0</v>
      </c>
    </row>
    <row r="767" spans="1:3" ht="18" x14ac:dyDescent="0.2">
      <c r="A767" s="18" t="s">
        <v>936</v>
      </c>
      <c r="C767" s="23" t="b">
        <f t="shared" si="13"/>
        <v>0</v>
      </c>
    </row>
    <row r="768" spans="1:3" ht="18" x14ac:dyDescent="0.2">
      <c r="A768" s="18" t="s">
        <v>937</v>
      </c>
      <c r="C768" s="23" t="b">
        <f t="shared" si="13"/>
        <v>0</v>
      </c>
    </row>
    <row r="769" spans="1:3" ht="18" x14ac:dyDescent="0.2">
      <c r="A769" s="18" t="s">
        <v>938</v>
      </c>
      <c r="C769" s="23" t="b">
        <f t="shared" si="13"/>
        <v>0</v>
      </c>
    </row>
    <row r="770" spans="1:3" ht="18" x14ac:dyDescent="0.2">
      <c r="A770" s="18" t="s">
        <v>939</v>
      </c>
      <c r="C770" s="23" t="b">
        <f t="shared" si="13"/>
        <v>0</v>
      </c>
    </row>
    <row r="771" spans="1:3" ht="18" x14ac:dyDescent="0.2">
      <c r="A771" s="18" t="s">
        <v>940</v>
      </c>
      <c r="C771" s="23" t="b">
        <f t="shared" ref="C771:C834" si="14">IF(ISNUMBER(MATCH(B771, A:A, 0)), TRUE,FALSE)</f>
        <v>0</v>
      </c>
    </row>
    <row r="772" spans="1:3" ht="18" x14ac:dyDescent="0.2">
      <c r="A772" s="18" t="s">
        <v>941</v>
      </c>
      <c r="C772" s="23" t="b">
        <f t="shared" si="14"/>
        <v>0</v>
      </c>
    </row>
    <row r="773" spans="1:3" ht="18" x14ac:dyDescent="0.2">
      <c r="A773" s="18" t="s">
        <v>942</v>
      </c>
      <c r="C773" s="23" t="b">
        <f t="shared" si="14"/>
        <v>0</v>
      </c>
    </row>
    <row r="774" spans="1:3" ht="18" x14ac:dyDescent="0.2">
      <c r="A774" s="18" t="s">
        <v>943</v>
      </c>
      <c r="C774" s="23" t="b">
        <f t="shared" si="14"/>
        <v>0</v>
      </c>
    </row>
    <row r="775" spans="1:3" ht="18" x14ac:dyDescent="0.2">
      <c r="A775" s="18" t="s">
        <v>944</v>
      </c>
      <c r="C775" s="23" t="b">
        <f t="shared" si="14"/>
        <v>0</v>
      </c>
    </row>
    <row r="776" spans="1:3" ht="18" x14ac:dyDescent="0.2">
      <c r="A776" s="18" t="s">
        <v>945</v>
      </c>
      <c r="C776" s="23" t="b">
        <f t="shared" si="14"/>
        <v>0</v>
      </c>
    </row>
    <row r="777" spans="1:3" ht="18" x14ac:dyDescent="0.2">
      <c r="A777" s="18" t="s">
        <v>946</v>
      </c>
      <c r="C777" s="23" t="b">
        <f t="shared" si="14"/>
        <v>0</v>
      </c>
    </row>
    <row r="778" spans="1:3" ht="18" x14ac:dyDescent="0.2">
      <c r="A778" s="18" t="s">
        <v>947</v>
      </c>
      <c r="C778" s="23" t="b">
        <f t="shared" si="14"/>
        <v>0</v>
      </c>
    </row>
    <row r="779" spans="1:3" ht="18" x14ac:dyDescent="0.2">
      <c r="A779" s="18" t="s">
        <v>948</v>
      </c>
      <c r="C779" s="23" t="b">
        <f t="shared" si="14"/>
        <v>0</v>
      </c>
    </row>
    <row r="780" spans="1:3" ht="18" x14ac:dyDescent="0.2">
      <c r="A780" s="18" t="s">
        <v>949</v>
      </c>
      <c r="C780" s="23" t="b">
        <f t="shared" si="14"/>
        <v>0</v>
      </c>
    </row>
    <row r="781" spans="1:3" ht="18" x14ac:dyDescent="0.2">
      <c r="A781" s="18" t="s">
        <v>950</v>
      </c>
      <c r="C781" s="23" t="b">
        <f t="shared" si="14"/>
        <v>0</v>
      </c>
    </row>
    <row r="782" spans="1:3" ht="18" x14ac:dyDescent="0.2">
      <c r="A782" s="18" t="s">
        <v>951</v>
      </c>
      <c r="C782" s="23" t="b">
        <f t="shared" si="14"/>
        <v>0</v>
      </c>
    </row>
    <row r="783" spans="1:3" ht="18" x14ac:dyDescent="0.2">
      <c r="A783" s="18" t="s">
        <v>952</v>
      </c>
      <c r="C783" s="23" t="b">
        <f t="shared" si="14"/>
        <v>0</v>
      </c>
    </row>
    <row r="784" spans="1:3" ht="18" x14ac:dyDescent="0.2">
      <c r="A784" s="18" t="s">
        <v>953</v>
      </c>
      <c r="C784" s="23" t="b">
        <f t="shared" si="14"/>
        <v>0</v>
      </c>
    </row>
    <row r="785" spans="1:3" ht="18" x14ac:dyDescent="0.2">
      <c r="A785" s="18" t="s">
        <v>954</v>
      </c>
      <c r="C785" s="23" t="b">
        <f t="shared" si="14"/>
        <v>0</v>
      </c>
    </row>
    <row r="786" spans="1:3" ht="18" x14ac:dyDescent="0.2">
      <c r="A786" s="18" t="s">
        <v>955</v>
      </c>
      <c r="C786" s="23" t="b">
        <f t="shared" si="14"/>
        <v>0</v>
      </c>
    </row>
    <row r="787" spans="1:3" ht="18" x14ac:dyDescent="0.2">
      <c r="A787" s="18" t="s">
        <v>956</v>
      </c>
      <c r="C787" s="23" t="b">
        <f t="shared" si="14"/>
        <v>0</v>
      </c>
    </row>
    <row r="788" spans="1:3" ht="18" x14ac:dyDescent="0.2">
      <c r="A788" s="18" t="s">
        <v>957</v>
      </c>
      <c r="C788" s="23" t="b">
        <f t="shared" si="14"/>
        <v>0</v>
      </c>
    </row>
    <row r="789" spans="1:3" ht="18" x14ac:dyDescent="0.2">
      <c r="A789" s="18" t="s">
        <v>958</v>
      </c>
      <c r="C789" s="23" t="b">
        <f t="shared" si="14"/>
        <v>0</v>
      </c>
    </row>
    <row r="790" spans="1:3" ht="18" x14ac:dyDescent="0.2">
      <c r="A790" s="18" t="s">
        <v>959</v>
      </c>
      <c r="C790" s="23" t="b">
        <f t="shared" si="14"/>
        <v>0</v>
      </c>
    </row>
    <row r="791" spans="1:3" ht="18" x14ac:dyDescent="0.2">
      <c r="A791" s="18" t="s">
        <v>960</v>
      </c>
      <c r="C791" s="23" t="b">
        <f t="shared" si="14"/>
        <v>0</v>
      </c>
    </row>
    <row r="792" spans="1:3" ht="18" x14ac:dyDescent="0.2">
      <c r="A792" s="18" t="s">
        <v>961</v>
      </c>
      <c r="C792" s="23" t="b">
        <f t="shared" si="14"/>
        <v>0</v>
      </c>
    </row>
    <row r="793" spans="1:3" ht="18" x14ac:dyDescent="0.2">
      <c r="A793" s="18" t="s">
        <v>962</v>
      </c>
      <c r="C793" s="23" t="b">
        <f t="shared" si="14"/>
        <v>0</v>
      </c>
    </row>
    <row r="794" spans="1:3" ht="18" x14ac:dyDescent="0.2">
      <c r="A794" s="18" t="s">
        <v>963</v>
      </c>
      <c r="C794" s="23" t="b">
        <f t="shared" si="14"/>
        <v>0</v>
      </c>
    </row>
    <row r="795" spans="1:3" ht="18" x14ac:dyDescent="0.2">
      <c r="A795" s="18" t="s">
        <v>964</v>
      </c>
      <c r="C795" s="23" t="b">
        <f t="shared" si="14"/>
        <v>0</v>
      </c>
    </row>
    <row r="796" spans="1:3" ht="18" x14ac:dyDescent="0.2">
      <c r="A796" s="18" t="s">
        <v>965</v>
      </c>
      <c r="C796" s="23" t="b">
        <f t="shared" si="14"/>
        <v>0</v>
      </c>
    </row>
    <row r="797" spans="1:3" ht="18" x14ac:dyDescent="0.2">
      <c r="A797" s="18" t="s">
        <v>966</v>
      </c>
      <c r="C797" s="23" t="b">
        <f t="shared" si="14"/>
        <v>0</v>
      </c>
    </row>
    <row r="798" spans="1:3" ht="18" x14ac:dyDescent="0.2">
      <c r="A798" s="18" t="s">
        <v>967</v>
      </c>
      <c r="C798" s="23" t="b">
        <f t="shared" si="14"/>
        <v>0</v>
      </c>
    </row>
    <row r="799" spans="1:3" ht="18" x14ac:dyDescent="0.2">
      <c r="A799" s="18" t="s">
        <v>968</v>
      </c>
      <c r="C799" s="23" t="b">
        <f t="shared" si="14"/>
        <v>0</v>
      </c>
    </row>
    <row r="800" spans="1:3" ht="18" x14ac:dyDescent="0.2">
      <c r="A800" s="18" t="s">
        <v>969</v>
      </c>
      <c r="C800" s="23" t="b">
        <f t="shared" si="14"/>
        <v>0</v>
      </c>
    </row>
    <row r="801" spans="1:3" ht="18" x14ac:dyDescent="0.2">
      <c r="A801" s="18" t="s">
        <v>970</v>
      </c>
      <c r="C801" s="23" t="b">
        <f t="shared" si="14"/>
        <v>0</v>
      </c>
    </row>
    <row r="802" spans="1:3" ht="18" x14ac:dyDescent="0.2">
      <c r="A802" s="18" t="s">
        <v>971</v>
      </c>
      <c r="C802" s="23" t="b">
        <f t="shared" si="14"/>
        <v>0</v>
      </c>
    </row>
    <row r="803" spans="1:3" ht="18" x14ac:dyDescent="0.2">
      <c r="A803" s="18" t="s">
        <v>972</v>
      </c>
      <c r="C803" s="23" t="b">
        <f t="shared" si="14"/>
        <v>0</v>
      </c>
    </row>
    <row r="804" spans="1:3" ht="18" x14ac:dyDescent="0.2">
      <c r="A804" s="18" t="s">
        <v>973</v>
      </c>
      <c r="C804" s="23" t="b">
        <f t="shared" si="14"/>
        <v>0</v>
      </c>
    </row>
    <row r="805" spans="1:3" ht="18" x14ac:dyDescent="0.2">
      <c r="A805" s="18" t="s">
        <v>974</v>
      </c>
      <c r="C805" s="23" t="b">
        <f t="shared" si="14"/>
        <v>0</v>
      </c>
    </row>
    <row r="806" spans="1:3" ht="18" x14ac:dyDescent="0.2">
      <c r="A806" s="18" t="s">
        <v>975</v>
      </c>
      <c r="C806" s="23" t="b">
        <f t="shared" si="14"/>
        <v>0</v>
      </c>
    </row>
    <row r="807" spans="1:3" ht="18" x14ac:dyDescent="0.2">
      <c r="A807" s="18" t="s">
        <v>976</v>
      </c>
      <c r="C807" s="23" t="b">
        <f t="shared" si="14"/>
        <v>0</v>
      </c>
    </row>
    <row r="808" spans="1:3" ht="18" x14ac:dyDescent="0.2">
      <c r="A808" s="18" t="s">
        <v>977</v>
      </c>
      <c r="C808" s="23" t="b">
        <f t="shared" si="14"/>
        <v>0</v>
      </c>
    </row>
    <row r="809" spans="1:3" ht="18" x14ac:dyDescent="0.2">
      <c r="A809" s="18" t="s">
        <v>978</v>
      </c>
      <c r="C809" s="23" t="b">
        <f t="shared" si="14"/>
        <v>0</v>
      </c>
    </row>
    <row r="810" spans="1:3" ht="18" x14ac:dyDescent="0.2">
      <c r="A810" s="18" t="s">
        <v>979</v>
      </c>
      <c r="C810" s="23" t="b">
        <f t="shared" si="14"/>
        <v>0</v>
      </c>
    </row>
    <row r="811" spans="1:3" ht="18" x14ac:dyDescent="0.2">
      <c r="A811" s="18" t="s">
        <v>980</v>
      </c>
      <c r="C811" s="23" t="b">
        <f t="shared" si="14"/>
        <v>0</v>
      </c>
    </row>
    <row r="812" spans="1:3" ht="18" x14ac:dyDescent="0.2">
      <c r="A812" s="18" t="s">
        <v>981</v>
      </c>
      <c r="C812" s="23" t="b">
        <f t="shared" si="14"/>
        <v>0</v>
      </c>
    </row>
    <row r="813" spans="1:3" ht="18" x14ac:dyDescent="0.2">
      <c r="A813" s="18" t="s">
        <v>982</v>
      </c>
      <c r="C813" s="23" t="b">
        <f t="shared" si="14"/>
        <v>0</v>
      </c>
    </row>
    <row r="814" spans="1:3" ht="18" x14ac:dyDescent="0.2">
      <c r="A814" s="18" t="s">
        <v>983</v>
      </c>
      <c r="C814" s="23" t="b">
        <f t="shared" si="14"/>
        <v>0</v>
      </c>
    </row>
    <row r="815" spans="1:3" ht="18" x14ac:dyDescent="0.2">
      <c r="A815" s="18" t="s">
        <v>984</v>
      </c>
      <c r="C815" s="23" t="b">
        <f t="shared" si="14"/>
        <v>0</v>
      </c>
    </row>
    <row r="816" spans="1:3" ht="18" x14ac:dyDescent="0.2">
      <c r="A816" s="18" t="s">
        <v>985</v>
      </c>
      <c r="C816" s="23" t="b">
        <f t="shared" si="14"/>
        <v>0</v>
      </c>
    </row>
    <row r="817" spans="1:3" ht="18" x14ac:dyDescent="0.2">
      <c r="A817" s="18" t="s">
        <v>986</v>
      </c>
      <c r="C817" s="23" t="b">
        <f t="shared" si="14"/>
        <v>0</v>
      </c>
    </row>
    <row r="818" spans="1:3" ht="18" x14ac:dyDescent="0.2">
      <c r="A818" s="18" t="s">
        <v>987</v>
      </c>
      <c r="C818" s="23" t="b">
        <f t="shared" si="14"/>
        <v>0</v>
      </c>
    </row>
    <row r="819" spans="1:3" ht="18" x14ac:dyDescent="0.2">
      <c r="A819" s="18" t="s">
        <v>988</v>
      </c>
      <c r="C819" s="23" t="b">
        <f t="shared" si="14"/>
        <v>0</v>
      </c>
    </row>
    <row r="820" spans="1:3" ht="18" x14ac:dyDescent="0.2">
      <c r="A820" s="18" t="s">
        <v>989</v>
      </c>
      <c r="C820" s="23" t="b">
        <f t="shared" si="14"/>
        <v>0</v>
      </c>
    </row>
    <row r="821" spans="1:3" ht="18" x14ac:dyDescent="0.2">
      <c r="A821" s="18" t="s">
        <v>990</v>
      </c>
      <c r="C821" s="23" t="b">
        <f t="shared" si="14"/>
        <v>0</v>
      </c>
    </row>
    <row r="822" spans="1:3" ht="18" x14ac:dyDescent="0.2">
      <c r="A822" s="18" t="s">
        <v>991</v>
      </c>
      <c r="C822" s="23" t="b">
        <f t="shared" si="14"/>
        <v>0</v>
      </c>
    </row>
    <row r="823" spans="1:3" ht="18" x14ac:dyDescent="0.2">
      <c r="A823" s="18" t="s">
        <v>992</v>
      </c>
      <c r="C823" s="23" t="b">
        <f t="shared" si="14"/>
        <v>0</v>
      </c>
    </row>
    <row r="824" spans="1:3" ht="18" x14ac:dyDescent="0.2">
      <c r="A824" s="18" t="s">
        <v>993</v>
      </c>
      <c r="C824" s="23" t="b">
        <f t="shared" si="14"/>
        <v>0</v>
      </c>
    </row>
    <row r="825" spans="1:3" ht="18" x14ac:dyDescent="0.2">
      <c r="A825" s="18" t="s">
        <v>994</v>
      </c>
      <c r="C825" s="23" t="b">
        <f t="shared" si="14"/>
        <v>0</v>
      </c>
    </row>
    <row r="826" spans="1:3" ht="18" x14ac:dyDescent="0.2">
      <c r="A826" s="18" t="s">
        <v>995</v>
      </c>
      <c r="C826" s="23" t="b">
        <f t="shared" si="14"/>
        <v>0</v>
      </c>
    </row>
    <row r="827" spans="1:3" ht="18" x14ac:dyDescent="0.2">
      <c r="A827" s="18" t="s">
        <v>996</v>
      </c>
      <c r="C827" s="23" t="b">
        <f t="shared" si="14"/>
        <v>0</v>
      </c>
    </row>
    <row r="828" spans="1:3" ht="18" x14ac:dyDescent="0.2">
      <c r="A828" s="18" t="s">
        <v>997</v>
      </c>
      <c r="C828" s="23" t="b">
        <f t="shared" si="14"/>
        <v>0</v>
      </c>
    </row>
    <row r="829" spans="1:3" ht="18" x14ac:dyDescent="0.2">
      <c r="A829" s="18" t="s">
        <v>998</v>
      </c>
      <c r="C829" s="23" t="b">
        <f t="shared" si="14"/>
        <v>0</v>
      </c>
    </row>
    <row r="830" spans="1:3" ht="18" x14ac:dyDescent="0.2">
      <c r="A830" s="18" t="s">
        <v>999</v>
      </c>
      <c r="C830" s="23" t="b">
        <f t="shared" si="14"/>
        <v>0</v>
      </c>
    </row>
    <row r="831" spans="1:3" ht="18" x14ac:dyDescent="0.2">
      <c r="A831" s="18" t="s">
        <v>1000</v>
      </c>
      <c r="C831" s="23" t="b">
        <f t="shared" si="14"/>
        <v>0</v>
      </c>
    </row>
    <row r="832" spans="1:3" ht="18" x14ac:dyDescent="0.2">
      <c r="A832" s="18" t="s">
        <v>1001</v>
      </c>
      <c r="C832" s="23" t="b">
        <f t="shared" si="14"/>
        <v>0</v>
      </c>
    </row>
    <row r="833" spans="1:3" ht="18" x14ac:dyDescent="0.2">
      <c r="A833" s="18" t="s">
        <v>1002</v>
      </c>
      <c r="C833" s="23" t="b">
        <f t="shared" si="14"/>
        <v>0</v>
      </c>
    </row>
    <row r="834" spans="1:3" ht="18" x14ac:dyDescent="0.2">
      <c r="A834" s="18" t="s">
        <v>1003</v>
      </c>
      <c r="C834" s="23" t="b">
        <f t="shared" si="14"/>
        <v>0</v>
      </c>
    </row>
    <row r="835" spans="1:3" ht="18" x14ac:dyDescent="0.2">
      <c r="A835" s="18" t="s">
        <v>1004</v>
      </c>
      <c r="C835" s="23" t="b">
        <f t="shared" ref="C835:C898" si="15">IF(ISNUMBER(MATCH(B835, A:A, 0)), TRUE,FALSE)</f>
        <v>0</v>
      </c>
    </row>
    <row r="836" spans="1:3" ht="18" x14ac:dyDescent="0.2">
      <c r="A836" s="18" t="s">
        <v>1005</v>
      </c>
      <c r="C836" s="23" t="b">
        <f t="shared" si="15"/>
        <v>0</v>
      </c>
    </row>
    <row r="837" spans="1:3" ht="18" x14ac:dyDescent="0.2">
      <c r="A837" s="18" t="s">
        <v>1006</v>
      </c>
      <c r="C837" s="23" t="b">
        <f t="shared" si="15"/>
        <v>0</v>
      </c>
    </row>
    <row r="838" spans="1:3" ht="18" x14ac:dyDescent="0.2">
      <c r="A838" s="18" t="s">
        <v>1007</v>
      </c>
      <c r="C838" s="23" t="b">
        <f t="shared" si="15"/>
        <v>0</v>
      </c>
    </row>
    <row r="839" spans="1:3" ht="18" x14ac:dyDescent="0.2">
      <c r="A839" s="18" t="s">
        <v>1008</v>
      </c>
      <c r="C839" s="23" t="b">
        <f t="shared" si="15"/>
        <v>0</v>
      </c>
    </row>
    <row r="840" spans="1:3" ht="18" x14ac:dyDescent="0.2">
      <c r="A840" s="18" t="s">
        <v>1009</v>
      </c>
      <c r="C840" s="23" t="b">
        <f t="shared" si="15"/>
        <v>0</v>
      </c>
    </row>
    <row r="841" spans="1:3" ht="18" x14ac:dyDescent="0.2">
      <c r="A841" s="18" t="s">
        <v>1010</v>
      </c>
      <c r="C841" s="23" t="b">
        <f t="shared" si="15"/>
        <v>0</v>
      </c>
    </row>
    <row r="842" spans="1:3" ht="18" x14ac:dyDescent="0.2">
      <c r="A842" s="18" t="s">
        <v>1011</v>
      </c>
      <c r="C842" s="23" t="b">
        <f t="shared" si="15"/>
        <v>0</v>
      </c>
    </row>
    <row r="843" spans="1:3" ht="18" x14ac:dyDescent="0.2">
      <c r="A843" s="18" t="s">
        <v>1012</v>
      </c>
      <c r="C843" s="23" t="b">
        <f t="shared" si="15"/>
        <v>0</v>
      </c>
    </row>
    <row r="844" spans="1:3" ht="18" x14ac:dyDescent="0.2">
      <c r="A844" s="18" t="s">
        <v>1013</v>
      </c>
      <c r="C844" s="23" t="b">
        <f t="shared" si="15"/>
        <v>0</v>
      </c>
    </row>
    <row r="845" spans="1:3" ht="18" x14ac:dyDescent="0.2">
      <c r="A845" s="18" t="s">
        <v>1014</v>
      </c>
      <c r="C845" s="23" t="b">
        <f t="shared" si="15"/>
        <v>0</v>
      </c>
    </row>
    <row r="846" spans="1:3" ht="18" x14ac:dyDescent="0.2">
      <c r="A846" s="18" t="s">
        <v>1015</v>
      </c>
      <c r="C846" s="23" t="b">
        <f t="shared" si="15"/>
        <v>0</v>
      </c>
    </row>
    <row r="847" spans="1:3" ht="18" x14ac:dyDescent="0.2">
      <c r="A847" s="18" t="s">
        <v>1016</v>
      </c>
      <c r="C847" s="23" t="b">
        <f t="shared" si="15"/>
        <v>0</v>
      </c>
    </row>
    <row r="848" spans="1:3" ht="18" x14ac:dyDescent="0.2">
      <c r="A848" s="18" t="s">
        <v>1017</v>
      </c>
      <c r="C848" s="23" t="b">
        <f t="shared" si="15"/>
        <v>0</v>
      </c>
    </row>
    <row r="849" spans="1:3" ht="18" x14ac:dyDescent="0.2">
      <c r="A849" s="18" t="s">
        <v>1018</v>
      </c>
      <c r="C849" s="23" t="b">
        <f t="shared" si="15"/>
        <v>0</v>
      </c>
    </row>
    <row r="850" spans="1:3" ht="18" x14ac:dyDescent="0.2">
      <c r="A850" s="18" t="s">
        <v>1019</v>
      </c>
      <c r="C850" s="23" t="b">
        <f t="shared" si="15"/>
        <v>0</v>
      </c>
    </row>
    <row r="851" spans="1:3" ht="18" x14ac:dyDescent="0.2">
      <c r="A851" s="18" t="s">
        <v>1020</v>
      </c>
      <c r="C851" s="23" t="b">
        <f t="shared" si="15"/>
        <v>0</v>
      </c>
    </row>
    <row r="852" spans="1:3" ht="18" x14ac:dyDescent="0.2">
      <c r="A852" s="18" t="s">
        <v>1021</v>
      </c>
      <c r="C852" s="23" t="b">
        <f t="shared" si="15"/>
        <v>0</v>
      </c>
    </row>
    <row r="853" spans="1:3" ht="18" x14ac:dyDescent="0.2">
      <c r="A853" s="18" t="s">
        <v>1022</v>
      </c>
      <c r="C853" s="23" t="b">
        <f t="shared" si="15"/>
        <v>0</v>
      </c>
    </row>
    <row r="854" spans="1:3" ht="18" x14ac:dyDescent="0.2">
      <c r="A854" s="18" t="s">
        <v>1023</v>
      </c>
      <c r="C854" s="23" t="b">
        <f t="shared" si="15"/>
        <v>0</v>
      </c>
    </row>
    <row r="855" spans="1:3" ht="18" x14ac:dyDescent="0.2">
      <c r="A855" s="18" t="s">
        <v>1024</v>
      </c>
      <c r="C855" s="23" t="b">
        <f t="shared" si="15"/>
        <v>0</v>
      </c>
    </row>
    <row r="856" spans="1:3" ht="18" x14ac:dyDescent="0.2">
      <c r="A856" s="18" t="s">
        <v>1025</v>
      </c>
      <c r="C856" s="23" t="b">
        <f t="shared" si="15"/>
        <v>0</v>
      </c>
    </row>
    <row r="857" spans="1:3" ht="18" x14ac:dyDescent="0.2">
      <c r="A857" s="18" t="s">
        <v>1026</v>
      </c>
      <c r="C857" s="23" t="b">
        <f t="shared" si="15"/>
        <v>0</v>
      </c>
    </row>
    <row r="858" spans="1:3" ht="18" x14ac:dyDescent="0.2">
      <c r="A858" s="18" t="s">
        <v>1027</v>
      </c>
      <c r="C858" s="23" t="b">
        <f t="shared" si="15"/>
        <v>0</v>
      </c>
    </row>
    <row r="859" spans="1:3" ht="18" x14ac:dyDescent="0.2">
      <c r="A859" s="18" t="s">
        <v>1028</v>
      </c>
      <c r="C859" s="23" t="b">
        <f t="shared" si="15"/>
        <v>0</v>
      </c>
    </row>
    <row r="860" spans="1:3" ht="18" x14ac:dyDescent="0.2">
      <c r="A860" s="18" t="s">
        <v>1029</v>
      </c>
      <c r="C860" s="23" t="b">
        <f t="shared" si="15"/>
        <v>0</v>
      </c>
    </row>
    <row r="861" spans="1:3" ht="18" x14ac:dyDescent="0.2">
      <c r="A861" s="18" t="s">
        <v>1030</v>
      </c>
      <c r="C861" s="23" t="b">
        <f t="shared" si="15"/>
        <v>0</v>
      </c>
    </row>
    <row r="862" spans="1:3" ht="18" x14ac:dyDescent="0.2">
      <c r="A862" s="18" t="s">
        <v>1031</v>
      </c>
      <c r="C862" s="23" t="b">
        <f t="shared" si="15"/>
        <v>0</v>
      </c>
    </row>
    <row r="863" spans="1:3" ht="18" x14ac:dyDescent="0.2">
      <c r="A863" s="18" t="s">
        <v>1032</v>
      </c>
      <c r="C863" s="23" t="b">
        <f t="shared" si="15"/>
        <v>0</v>
      </c>
    </row>
    <row r="864" spans="1:3" ht="18" x14ac:dyDescent="0.2">
      <c r="A864" s="18" t="s">
        <v>1033</v>
      </c>
      <c r="C864" s="23" t="b">
        <f t="shared" si="15"/>
        <v>0</v>
      </c>
    </row>
    <row r="865" spans="1:3" ht="18" x14ac:dyDescent="0.2">
      <c r="A865" s="18" t="s">
        <v>1034</v>
      </c>
      <c r="C865" s="23" t="b">
        <f t="shared" si="15"/>
        <v>0</v>
      </c>
    </row>
    <row r="866" spans="1:3" ht="18" x14ac:dyDescent="0.2">
      <c r="A866" s="18" t="s">
        <v>1035</v>
      </c>
      <c r="C866" s="23" t="b">
        <f t="shared" si="15"/>
        <v>0</v>
      </c>
    </row>
    <row r="867" spans="1:3" ht="18" x14ac:dyDescent="0.2">
      <c r="A867" s="18" t="s">
        <v>1036</v>
      </c>
      <c r="C867" s="23" t="b">
        <f t="shared" si="15"/>
        <v>0</v>
      </c>
    </row>
    <row r="868" spans="1:3" ht="18" x14ac:dyDescent="0.2">
      <c r="A868" s="18" t="s">
        <v>1037</v>
      </c>
      <c r="C868" s="23" t="b">
        <f t="shared" si="15"/>
        <v>0</v>
      </c>
    </row>
    <row r="869" spans="1:3" ht="18" x14ac:dyDescent="0.2">
      <c r="A869" s="18" t="s">
        <v>98</v>
      </c>
      <c r="C869" s="23" t="b">
        <f t="shared" si="15"/>
        <v>0</v>
      </c>
    </row>
    <row r="870" spans="1:3" ht="18" x14ac:dyDescent="0.2">
      <c r="A870" s="18" t="s">
        <v>1038</v>
      </c>
      <c r="C870" s="23" t="b">
        <f t="shared" si="15"/>
        <v>0</v>
      </c>
    </row>
    <row r="871" spans="1:3" ht="18" x14ac:dyDescent="0.2">
      <c r="A871" s="18" t="s">
        <v>1039</v>
      </c>
      <c r="C871" s="23" t="b">
        <f t="shared" si="15"/>
        <v>0</v>
      </c>
    </row>
    <row r="872" spans="1:3" ht="18" x14ac:dyDescent="0.2">
      <c r="A872" s="18" t="s">
        <v>1040</v>
      </c>
      <c r="C872" s="23" t="b">
        <f t="shared" si="15"/>
        <v>0</v>
      </c>
    </row>
    <row r="873" spans="1:3" ht="18" x14ac:dyDescent="0.2">
      <c r="A873" s="18" t="s">
        <v>1041</v>
      </c>
      <c r="C873" s="23" t="b">
        <f t="shared" si="15"/>
        <v>0</v>
      </c>
    </row>
    <row r="874" spans="1:3" ht="18" x14ac:dyDescent="0.2">
      <c r="A874" s="18" t="s">
        <v>1042</v>
      </c>
      <c r="C874" s="23" t="b">
        <f t="shared" si="15"/>
        <v>0</v>
      </c>
    </row>
    <row r="875" spans="1:3" ht="18" x14ac:dyDescent="0.2">
      <c r="A875" s="18" t="s">
        <v>1043</v>
      </c>
      <c r="C875" s="23" t="b">
        <f t="shared" si="15"/>
        <v>0</v>
      </c>
    </row>
    <row r="876" spans="1:3" ht="18" x14ac:dyDescent="0.2">
      <c r="A876" s="18" t="s">
        <v>1044</v>
      </c>
      <c r="C876" s="23" t="b">
        <f t="shared" si="15"/>
        <v>0</v>
      </c>
    </row>
    <row r="877" spans="1:3" ht="18" x14ac:dyDescent="0.2">
      <c r="A877" s="18" t="s">
        <v>1045</v>
      </c>
      <c r="C877" s="23" t="b">
        <f t="shared" si="15"/>
        <v>0</v>
      </c>
    </row>
    <row r="878" spans="1:3" ht="18" x14ac:dyDescent="0.2">
      <c r="A878" s="18" t="s">
        <v>1046</v>
      </c>
      <c r="C878" s="23" t="b">
        <f t="shared" si="15"/>
        <v>0</v>
      </c>
    </row>
    <row r="879" spans="1:3" ht="18" x14ac:dyDescent="0.2">
      <c r="A879" s="18" t="s">
        <v>1047</v>
      </c>
      <c r="C879" s="23" t="b">
        <f t="shared" si="15"/>
        <v>0</v>
      </c>
    </row>
    <row r="880" spans="1:3" ht="18" x14ac:dyDescent="0.2">
      <c r="A880" s="18" t="s">
        <v>1048</v>
      </c>
      <c r="C880" s="23" t="b">
        <f t="shared" si="15"/>
        <v>0</v>
      </c>
    </row>
    <row r="881" spans="1:3" ht="18" x14ac:dyDescent="0.2">
      <c r="A881" s="18" t="s">
        <v>1049</v>
      </c>
      <c r="C881" s="23" t="b">
        <f t="shared" si="15"/>
        <v>0</v>
      </c>
    </row>
    <row r="882" spans="1:3" ht="18" x14ac:dyDescent="0.2">
      <c r="A882" s="18" t="s">
        <v>1050</v>
      </c>
      <c r="C882" s="23" t="b">
        <f t="shared" si="15"/>
        <v>0</v>
      </c>
    </row>
    <row r="883" spans="1:3" ht="18" x14ac:dyDescent="0.2">
      <c r="A883" s="18" t="s">
        <v>1051</v>
      </c>
      <c r="C883" s="23" t="b">
        <f t="shared" si="15"/>
        <v>0</v>
      </c>
    </row>
    <row r="884" spans="1:3" ht="18" x14ac:dyDescent="0.2">
      <c r="A884" s="18" t="s">
        <v>1052</v>
      </c>
      <c r="C884" s="23" t="b">
        <f t="shared" si="15"/>
        <v>0</v>
      </c>
    </row>
    <row r="885" spans="1:3" ht="18" x14ac:dyDescent="0.2">
      <c r="A885" s="18" t="s">
        <v>1053</v>
      </c>
      <c r="C885" s="23" t="b">
        <f t="shared" si="15"/>
        <v>0</v>
      </c>
    </row>
    <row r="886" spans="1:3" ht="18" x14ac:dyDescent="0.2">
      <c r="A886" s="18" t="s">
        <v>1054</v>
      </c>
      <c r="C886" s="23" t="b">
        <f t="shared" si="15"/>
        <v>0</v>
      </c>
    </row>
    <row r="887" spans="1:3" ht="18" x14ac:dyDescent="0.2">
      <c r="A887" s="18" t="s">
        <v>1055</v>
      </c>
      <c r="C887" s="23" t="b">
        <f t="shared" si="15"/>
        <v>0</v>
      </c>
    </row>
    <row r="888" spans="1:3" ht="18" x14ac:dyDescent="0.2">
      <c r="A888" s="18" t="s">
        <v>1056</v>
      </c>
      <c r="C888" s="23" t="b">
        <f t="shared" si="15"/>
        <v>0</v>
      </c>
    </row>
    <row r="889" spans="1:3" ht="18" x14ac:dyDescent="0.2">
      <c r="A889" s="18" t="s">
        <v>1057</v>
      </c>
      <c r="C889" s="23" t="b">
        <f t="shared" si="15"/>
        <v>0</v>
      </c>
    </row>
    <row r="890" spans="1:3" ht="18" x14ac:dyDescent="0.2">
      <c r="A890" s="18" t="s">
        <v>1058</v>
      </c>
      <c r="C890" s="23" t="b">
        <f t="shared" si="15"/>
        <v>0</v>
      </c>
    </row>
    <row r="891" spans="1:3" ht="18" x14ac:dyDescent="0.2">
      <c r="A891" s="18" t="s">
        <v>1194</v>
      </c>
      <c r="C891" s="23" t="b">
        <f t="shared" si="15"/>
        <v>0</v>
      </c>
    </row>
    <row r="892" spans="1:3" ht="18" x14ac:dyDescent="0.2">
      <c r="A892" s="18" t="s">
        <v>1195</v>
      </c>
      <c r="C892" s="23" t="b">
        <f t="shared" si="15"/>
        <v>0</v>
      </c>
    </row>
    <row r="893" spans="1:3" ht="18" x14ac:dyDescent="0.2">
      <c r="A893" s="18" t="s">
        <v>1196</v>
      </c>
      <c r="C893" s="23" t="b">
        <f t="shared" si="15"/>
        <v>0</v>
      </c>
    </row>
    <row r="894" spans="1:3" ht="18" x14ac:dyDescent="0.2">
      <c r="A894" s="18" t="s">
        <v>1197</v>
      </c>
      <c r="C894" s="23" t="b">
        <f t="shared" si="15"/>
        <v>0</v>
      </c>
    </row>
    <row r="895" spans="1:3" ht="18" x14ac:dyDescent="0.2">
      <c r="A895" s="18" t="s">
        <v>1198</v>
      </c>
      <c r="C895" s="23" t="b">
        <f t="shared" si="15"/>
        <v>0</v>
      </c>
    </row>
    <row r="896" spans="1:3" ht="18" x14ac:dyDescent="0.2">
      <c r="A896" s="18" t="s">
        <v>1199</v>
      </c>
      <c r="C896" s="23" t="b">
        <f t="shared" si="15"/>
        <v>0</v>
      </c>
    </row>
    <row r="897" spans="1:3" ht="18" x14ac:dyDescent="0.2">
      <c r="A897" s="18" t="s">
        <v>1200</v>
      </c>
      <c r="C897" s="23" t="b">
        <f t="shared" si="15"/>
        <v>0</v>
      </c>
    </row>
    <row r="898" spans="1:3" ht="18" x14ac:dyDescent="0.2">
      <c r="A898" s="18" t="s">
        <v>1201</v>
      </c>
      <c r="C898" s="23" t="b">
        <f t="shared" si="15"/>
        <v>0</v>
      </c>
    </row>
    <row r="899" spans="1:3" ht="18" x14ac:dyDescent="0.2">
      <c r="A899" s="18" t="s">
        <v>1202</v>
      </c>
      <c r="C899" s="23" t="b">
        <f t="shared" ref="C899:C962" si="16">IF(ISNUMBER(MATCH(B899, A:A, 0)), TRUE,FALSE)</f>
        <v>0</v>
      </c>
    </row>
    <row r="900" spans="1:3" ht="18" x14ac:dyDescent="0.2">
      <c r="A900" s="18" t="s">
        <v>1203</v>
      </c>
      <c r="C900" s="23" t="b">
        <f t="shared" si="16"/>
        <v>0</v>
      </c>
    </row>
    <row r="901" spans="1:3" ht="18" x14ac:dyDescent="0.2">
      <c r="A901" s="18" t="s">
        <v>1204</v>
      </c>
      <c r="C901" s="23" t="b">
        <f t="shared" si="16"/>
        <v>0</v>
      </c>
    </row>
    <row r="902" spans="1:3" ht="18" x14ac:dyDescent="0.2">
      <c r="A902" s="18" t="s">
        <v>1205</v>
      </c>
      <c r="C902" s="23" t="b">
        <f t="shared" si="16"/>
        <v>0</v>
      </c>
    </row>
    <row r="903" spans="1:3" ht="18" x14ac:dyDescent="0.2">
      <c r="A903" s="18" t="s">
        <v>1206</v>
      </c>
      <c r="C903" s="23" t="b">
        <f t="shared" si="16"/>
        <v>0</v>
      </c>
    </row>
    <row r="904" spans="1:3" ht="18" x14ac:dyDescent="0.2">
      <c r="A904" s="18" t="s">
        <v>1207</v>
      </c>
      <c r="C904" s="23" t="b">
        <f t="shared" si="16"/>
        <v>0</v>
      </c>
    </row>
    <row r="905" spans="1:3" ht="18" x14ac:dyDescent="0.2">
      <c r="A905" s="18" t="s">
        <v>1208</v>
      </c>
      <c r="C905" s="23" t="b">
        <f t="shared" si="16"/>
        <v>0</v>
      </c>
    </row>
    <row r="906" spans="1:3" ht="18" x14ac:dyDescent="0.2">
      <c r="A906" s="18" t="s">
        <v>1209</v>
      </c>
      <c r="C906" s="23" t="b">
        <f t="shared" si="16"/>
        <v>0</v>
      </c>
    </row>
    <row r="907" spans="1:3" ht="18" x14ac:dyDescent="0.2">
      <c r="A907" s="18" t="s">
        <v>1210</v>
      </c>
      <c r="C907" s="23" t="b">
        <f t="shared" si="16"/>
        <v>0</v>
      </c>
    </row>
    <row r="908" spans="1:3" ht="18" x14ac:dyDescent="0.2">
      <c r="A908" s="18" t="s">
        <v>1211</v>
      </c>
      <c r="C908" s="23" t="b">
        <f t="shared" si="16"/>
        <v>0</v>
      </c>
    </row>
    <row r="909" spans="1:3" ht="18" x14ac:dyDescent="0.2">
      <c r="A909" s="18" t="s">
        <v>1212</v>
      </c>
      <c r="C909" s="23" t="b">
        <f t="shared" si="16"/>
        <v>0</v>
      </c>
    </row>
    <row r="910" spans="1:3" ht="18" x14ac:dyDescent="0.2">
      <c r="A910" s="18" t="s">
        <v>1213</v>
      </c>
      <c r="C910" s="23" t="b">
        <f t="shared" si="16"/>
        <v>0</v>
      </c>
    </row>
    <row r="911" spans="1:3" ht="18" x14ac:dyDescent="0.2">
      <c r="A911" s="18" t="s">
        <v>1214</v>
      </c>
      <c r="C911" s="23" t="b">
        <f t="shared" si="16"/>
        <v>0</v>
      </c>
    </row>
    <row r="912" spans="1:3" ht="18" x14ac:dyDescent="0.2">
      <c r="A912" s="18" t="s">
        <v>1215</v>
      </c>
      <c r="C912" s="23" t="b">
        <f t="shared" si="16"/>
        <v>0</v>
      </c>
    </row>
    <row r="913" spans="1:3" ht="18" x14ac:dyDescent="0.2">
      <c r="A913" s="18" t="s">
        <v>1216</v>
      </c>
      <c r="C913" s="23" t="b">
        <f t="shared" si="16"/>
        <v>0</v>
      </c>
    </row>
    <row r="914" spans="1:3" ht="18" x14ac:dyDescent="0.2">
      <c r="A914" s="18" t="s">
        <v>1217</v>
      </c>
      <c r="C914" s="23" t="b">
        <f t="shared" si="16"/>
        <v>0</v>
      </c>
    </row>
    <row r="915" spans="1:3" ht="18" x14ac:dyDescent="0.2">
      <c r="A915" s="18" t="s">
        <v>1218</v>
      </c>
      <c r="C915" s="23" t="b">
        <f t="shared" si="16"/>
        <v>0</v>
      </c>
    </row>
    <row r="916" spans="1:3" ht="18" x14ac:dyDescent="0.2">
      <c r="A916" s="18" t="s">
        <v>1219</v>
      </c>
      <c r="C916" s="23" t="b">
        <f t="shared" si="16"/>
        <v>0</v>
      </c>
    </row>
    <row r="917" spans="1:3" ht="18" x14ac:dyDescent="0.2">
      <c r="A917" s="18" t="s">
        <v>1220</v>
      </c>
      <c r="C917" s="23" t="b">
        <f t="shared" si="16"/>
        <v>0</v>
      </c>
    </row>
    <row r="918" spans="1:3" ht="18" x14ac:dyDescent="0.2">
      <c r="A918" s="18" t="s">
        <v>1221</v>
      </c>
      <c r="C918" s="23" t="b">
        <f t="shared" si="16"/>
        <v>0</v>
      </c>
    </row>
    <row r="919" spans="1:3" ht="18" x14ac:dyDescent="0.2">
      <c r="A919" s="18" t="s">
        <v>1222</v>
      </c>
      <c r="C919" s="23" t="b">
        <f t="shared" si="16"/>
        <v>0</v>
      </c>
    </row>
    <row r="920" spans="1:3" ht="18" x14ac:dyDescent="0.2">
      <c r="A920" s="18" t="s">
        <v>1223</v>
      </c>
      <c r="C920" s="23" t="b">
        <f t="shared" si="16"/>
        <v>0</v>
      </c>
    </row>
    <row r="921" spans="1:3" ht="18" x14ac:dyDescent="0.2">
      <c r="A921" s="18" t="s">
        <v>1224</v>
      </c>
      <c r="C921" s="23" t="b">
        <f t="shared" si="16"/>
        <v>0</v>
      </c>
    </row>
    <row r="922" spans="1:3" ht="18" x14ac:dyDescent="0.2">
      <c r="A922" s="18" t="s">
        <v>1225</v>
      </c>
      <c r="C922" s="23" t="b">
        <f t="shared" si="16"/>
        <v>0</v>
      </c>
    </row>
    <row r="923" spans="1:3" ht="18" x14ac:dyDescent="0.2">
      <c r="A923" s="18" t="s">
        <v>103</v>
      </c>
      <c r="C923" s="23" t="b">
        <f t="shared" si="16"/>
        <v>0</v>
      </c>
    </row>
    <row r="924" spans="1:3" ht="18" x14ac:dyDescent="0.2">
      <c r="A924" s="18" t="s">
        <v>1226</v>
      </c>
      <c r="C924" s="23" t="b">
        <f t="shared" si="16"/>
        <v>0</v>
      </c>
    </row>
    <row r="925" spans="1:3" ht="18" x14ac:dyDescent="0.2">
      <c r="A925" s="18" t="s">
        <v>1227</v>
      </c>
      <c r="C925" s="23" t="b">
        <f t="shared" si="16"/>
        <v>0</v>
      </c>
    </row>
    <row r="926" spans="1:3" ht="18" x14ac:dyDescent="0.2">
      <c r="A926" s="18" t="s">
        <v>1228</v>
      </c>
      <c r="C926" s="23" t="b">
        <f t="shared" si="16"/>
        <v>0</v>
      </c>
    </row>
    <row r="927" spans="1:3" ht="18" x14ac:dyDescent="0.2">
      <c r="A927" s="18" t="s">
        <v>1229</v>
      </c>
      <c r="C927" s="23" t="b">
        <f t="shared" si="16"/>
        <v>0</v>
      </c>
    </row>
    <row r="928" spans="1:3" ht="18" x14ac:dyDescent="0.2">
      <c r="A928" s="18" t="s">
        <v>1230</v>
      </c>
      <c r="C928" s="23" t="b">
        <f t="shared" si="16"/>
        <v>0</v>
      </c>
    </row>
    <row r="929" spans="1:3" ht="18" x14ac:dyDescent="0.2">
      <c r="A929" s="18" t="s">
        <v>1231</v>
      </c>
      <c r="C929" s="23" t="b">
        <f t="shared" si="16"/>
        <v>0</v>
      </c>
    </row>
    <row r="930" spans="1:3" ht="18" x14ac:dyDescent="0.2">
      <c r="A930" s="18" t="s">
        <v>1232</v>
      </c>
      <c r="C930" s="23" t="b">
        <f t="shared" si="16"/>
        <v>0</v>
      </c>
    </row>
    <row r="931" spans="1:3" ht="18" x14ac:dyDescent="0.2">
      <c r="A931" s="18" t="s">
        <v>1233</v>
      </c>
      <c r="C931" s="23" t="b">
        <f t="shared" si="16"/>
        <v>0</v>
      </c>
    </row>
    <row r="932" spans="1:3" ht="18" x14ac:dyDescent="0.2">
      <c r="A932" s="18" t="s">
        <v>1234</v>
      </c>
      <c r="C932" s="23" t="b">
        <f t="shared" si="16"/>
        <v>0</v>
      </c>
    </row>
    <row r="933" spans="1:3" ht="18" x14ac:dyDescent="0.2">
      <c r="A933" s="18" t="s">
        <v>1235</v>
      </c>
      <c r="C933" s="23" t="b">
        <f t="shared" si="16"/>
        <v>0</v>
      </c>
    </row>
    <row r="934" spans="1:3" ht="18" x14ac:dyDescent="0.2">
      <c r="A934" s="18" t="s">
        <v>1236</v>
      </c>
      <c r="C934" s="23" t="b">
        <f t="shared" si="16"/>
        <v>0</v>
      </c>
    </row>
    <row r="935" spans="1:3" ht="18" x14ac:dyDescent="0.2">
      <c r="A935" s="18" t="s">
        <v>1237</v>
      </c>
      <c r="C935" s="23" t="b">
        <f t="shared" si="16"/>
        <v>0</v>
      </c>
    </row>
    <row r="936" spans="1:3" ht="18" x14ac:dyDescent="0.2">
      <c r="A936" s="18" t="s">
        <v>1238</v>
      </c>
      <c r="C936" s="23" t="b">
        <f t="shared" si="16"/>
        <v>0</v>
      </c>
    </row>
    <row r="937" spans="1:3" ht="18" x14ac:dyDescent="0.2">
      <c r="A937" s="18" t="s">
        <v>1239</v>
      </c>
      <c r="C937" s="23" t="b">
        <f t="shared" si="16"/>
        <v>0</v>
      </c>
    </row>
    <row r="938" spans="1:3" ht="18" x14ac:dyDescent="0.2">
      <c r="A938" s="18" t="s">
        <v>1240</v>
      </c>
      <c r="C938" s="23" t="b">
        <f t="shared" si="16"/>
        <v>0</v>
      </c>
    </row>
    <row r="939" spans="1:3" ht="18" x14ac:dyDescent="0.2">
      <c r="A939" s="18" t="s">
        <v>1241</v>
      </c>
      <c r="C939" s="23" t="b">
        <f t="shared" si="16"/>
        <v>0</v>
      </c>
    </row>
    <row r="940" spans="1:3" ht="18" x14ac:dyDescent="0.2">
      <c r="A940" s="18" t="s">
        <v>1242</v>
      </c>
      <c r="C940" s="23" t="b">
        <f t="shared" si="16"/>
        <v>0</v>
      </c>
    </row>
    <row r="941" spans="1:3" ht="18" x14ac:dyDescent="0.2">
      <c r="A941" s="18" t="s">
        <v>1243</v>
      </c>
      <c r="C941" s="23" t="b">
        <f t="shared" si="16"/>
        <v>0</v>
      </c>
    </row>
    <row r="942" spans="1:3" ht="18" x14ac:dyDescent="0.2">
      <c r="A942" s="18" t="s">
        <v>1244</v>
      </c>
      <c r="C942" s="23" t="b">
        <f t="shared" si="16"/>
        <v>0</v>
      </c>
    </row>
    <row r="943" spans="1:3" ht="18" x14ac:dyDescent="0.2">
      <c r="A943" s="18" t="s">
        <v>1245</v>
      </c>
      <c r="C943" s="23" t="b">
        <f t="shared" si="16"/>
        <v>0</v>
      </c>
    </row>
    <row r="944" spans="1:3" ht="18" x14ac:dyDescent="0.2">
      <c r="A944" s="18" t="s">
        <v>1246</v>
      </c>
      <c r="C944" s="23" t="b">
        <f t="shared" si="16"/>
        <v>0</v>
      </c>
    </row>
    <row r="945" spans="1:3" ht="18" x14ac:dyDescent="0.2">
      <c r="A945" s="18" t="s">
        <v>1247</v>
      </c>
      <c r="C945" s="23" t="b">
        <f t="shared" si="16"/>
        <v>0</v>
      </c>
    </row>
    <row r="946" spans="1:3" ht="18" x14ac:dyDescent="0.2">
      <c r="A946" s="18" t="s">
        <v>1248</v>
      </c>
      <c r="C946" s="23" t="b">
        <f t="shared" si="16"/>
        <v>0</v>
      </c>
    </row>
    <row r="947" spans="1:3" ht="18" x14ac:dyDescent="0.2">
      <c r="A947" s="18" t="s">
        <v>1249</v>
      </c>
      <c r="C947" s="23" t="b">
        <f t="shared" si="16"/>
        <v>0</v>
      </c>
    </row>
    <row r="948" spans="1:3" ht="18" x14ac:dyDescent="0.2">
      <c r="A948" s="18" t="s">
        <v>1250</v>
      </c>
      <c r="C948" s="23" t="b">
        <f t="shared" si="16"/>
        <v>0</v>
      </c>
    </row>
    <row r="949" spans="1:3" ht="18" x14ac:dyDescent="0.2">
      <c r="A949" s="18" t="s">
        <v>1251</v>
      </c>
      <c r="C949" s="23" t="b">
        <f t="shared" si="16"/>
        <v>0</v>
      </c>
    </row>
    <row r="950" spans="1:3" ht="18" x14ac:dyDescent="0.2">
      <c r="A950" s="18" t="s">
        <v>1252</v>
      </c>
      <c r="C950" s="23" t="b">
        <f t="shared" si="16"/>
        <v>0</v>
      </c>
    </row>
    <row r="951" spans="1:3" ht="18" x14ac:dyDescent="0.2">
      <c r="A951" s="18" t="s">
        <v>1253</v>
      </c>
      <c r="C951" s="23" t="b">
        <f t="shared" si="16"/>
        <v>0</v>
      </c>
    </row>
    <row r="952" spans="1:3" ht="18" x14ac:dyDescent="0.2">
      <c r="A952" s="18" t="s">
        <v>1254</v>
      </c>
      <c r="C952" s="23" t="b">
        <f t="shared" si="16"/>
        <v>0</v>
      </c>
    </row>
    <row r="953" spans="1:3" ht="18" x14ac:dyDescent="0.2">
      <c r="A953" s="18" t="s">
        <v>1255</v>
      </c>
      <c r="C953" s="23" t="b">
        <f t="shared" si="16"/>
        <v>0</v>
      </c>
    </row>
    <row r="954" spans="1:3" ht="18" x14ac:dyDescent="0.2">
      <c r="A954" s="18" t="s">
        <v>1256</v>
      </c>
      <c r="C954" s="23" t="b">
        <f t="shared" si="16"/>
        <v>0</v>
      </c>
    </row>
    <row r="955" spans="1:3" ht="18" x14ac:dyDescent="0.2">
      <c r="A955" s="18" t="s">
        <v>1257</v>
      </c>
      <c r="C955" s="23" t="b">
        <f t="shared" si="16"/>
        <v>0</v>
      </c>
    </row>
    <row r="956" spans="1:3" ht="18" x14ac:dyDescent="0.2">
      <c r="A956" s="18" t="s">
        <v>1258</v>
      </c>
      <c r="C956" s="23" t="b">
        <f t="shared" si="16"/>
        <v>0</v>
      </c>
    </row>
    <row r="957" spans="1:3" ht="18" x14ac:dyDescent="0.2">
      <c r="A957" s="18" t="s">
        <v>1259</v>
      </c>
      <c r="C957" s="23" t="b">
        <f t="shared" si="16"/>
        <v>0</v>
      </c>
    </row>
    <row r="958" spans="1:3" ht="18" x14ac:dyDescent="0.2">
      <c r="A958" s="18" t="s">
        <v>1260</v>
      </c>
      <c r="C958" s="23" t="b">
        <f t="shared" si="16"/>
        <v>0</v>
      </c>
    </row>
    <row r="959" spans="1:3" ht="18" x14ac:dyDescent="0.2">
      <c r="A959" s="18" t="s">
        <v>1261</v>
      </c>
      <c r="C959" s="23" t="b">
        <f t="shared" si="16"/>
        <v>0</v>
      </c>
    </row>
    <row r="960" spans="1:3" ht="18" x14ac:dyDescent="0.2">
      <c r="A960" s="18" t="s">
        <v>1262</v>
      </c>
      <c r="C960" s="23" t="b">
        <f t="shared" si="16"/>
        <v>0</v>
      </c>
    </row>
    <row r="961" spans="1:3" ht="18" x14ac:dyDescent="0.2">
      <c r="A961" s="18" t="s">
        <v>106</v>
      </c>
      <c r="C961" s="23" t="b">
        <f t="shared" si="16"/>
        <v>0</v>
      </c>
    </row>
    <row r="962" spans="1:3" ht="18" x14ac:dyDescent="0.2">
      <c r="A962" s="18" t="s">
        <v>1263</v>
      </c>
      <c r="C962" s="23" t="b">
        <f t="shared" si="16"/>
        <v>0</v>
      </c>
    </row>
    <row r="963" spans="1:3" ht="18" x14ac:dyDescent="0.2">
      <c r="A963" s="18" t="s">
        <v>1264</v>
      </c>
      <c r="C963" s="23" t="b">
        <f t="shared" ref="C963:C1026" si="17">IF(ISNUMBER(MATCH(B963, A:A, 0)), TRUE,FALSE)</f>
        <v>0</v>
      </c>
    </row>
    <row r="964" spans="1:3" ht="18" x14ac:dyDescent="0.2">
      <c r="A964" s="18" t="s">
        <v>1265</v>
      </c>
      <c r="C964" s="23" t="b">
        <f t="shared" si="17"/>
        <v>0</v>
      </c>
    </row>
    <row r="965" spans="1:3" ht="18" x14ac:dyDescent="0.2">
      <c r="A965" s="18" t="s">
        <v>1266</v>
      </c>
      <c r="C965" s="23" t="b">
        <f t="shared" si="17"/>
        <v>0</v>
      </c>
    </row>
    <row r="966" spans="1:3" ht="18" x14ac:dyDescent="0.2">
      <c r="A966" s="18" t="s">
        <v>1267</v>
      </c>
      <c r="C966" s="23" t="b">
        <f t="shared" si="17"/>
        <v>0</v>
      </c>
    </row>
    <row r="967" spans="1:3" ht="18" x14ac:dyDescent="0.2">
      <c r="A967" s="18" t="s">
        <v>1268</v>
      </c>
      <c r="C967" s="23" t="b">
        <f t="shared" si="17"/>
        <v>0</v>
      </c>
    </row>
    <row r="968" spans="1:3" ht="18" x14ac:dyDescent="0.2">
      <c r="A968" s="18" t="s">
        <v>1269</v>
      </c>
      <c r="C968" s="23" t="b">
        <f t="shared" si="17"/>
        <v>0</v>
      </c>
    </row>
    <row r="969" spans="1:3" ht="18" x14ac:dyDescent="0.2">
      <c r="A969" s="18" t="s">
        <v>45</v>
      </c>
      <c r="C969" s="23" t="b">
        <f t="shared" si="17"/>
        <v>0</v>
      </c>
    </row>
    <row r="970" spans="1:3" ht="18" x14ac:dyDescent="0.2">
      <c r="A970" s="18" t="s">
        <v>1270</v>
      </c>
      <c r="C970" s="23" t="b">
        <f t="shared" si="17"/>
        <v>0</v>
      </c>
    </row>
    <row r="971" spans="1:3" ht="18" x14ac:dyDescent="0.2">
      <c r="A971" s="18" t="s">
        <v>1271</v>
      </c>
      <c r="C971" s="23" t="b">
        <f t="shared" si="17"/>
        <v>0</v>
      </c>
    </row>
    <row r="972" spans="1:3" ht="18" x14ac:dyDescent="0.2">
      <c r="A972" s="18" t="s">
        <v>1272</v>
      </c>
      <c r="C972" s="23" t="b">
        <f t="shared" si="17"/>
        <v>0</v>
      </c>
    </row>
    <row r="973" spans="1:3" ht="18" x14ac:dyDescent="0.2">
      <c r="A973" s="18" t="s">
        <v>1273</v>
      </c>
      <c r="C973" s="23" t="b">
        <f t="shared" si="17"/>
        <v>0</v>
      </c>
    </row>
    <row r="974" spans="1:3" ht="18" x14ac:dyDescent="0.2">
      <c r="A974" s="18" t="s">
        <v>1274</v>
      </c>
      <c r="C974" s="23" t="b">
        <f t="shared" si="17"/>
        <v>0</v>
      </c>
    </row>
    <row r="975" spans="1:3" ht="18" x14ac:dyDescent="0.2">
      <c r="A975" s="18" t="s">
        <v>1275</v>
      </c>
      <c r="C975" s="23" t="b">
        <f t="shared" si="17"/>
        <v>0</v>
      </c>
    </row>
    <row r="976" spans="1:3" ht="18" x14ac:dyDescent="0.2">
      <c r="A976" s="18" t="s">
        <v>1276</v>
      </c>
      <c r="C976" s="23" t="b">
        <f t="shared" si="17"/>
        <v>0</v>
      </c>
    </row>
    <row r="977" spans="1:3" ht="18" x14ac:dyDescent="0.2">
      <c r="A977" s="18" t="s">
        <v>1277</v>
      </c>
      <c r="C977" s="23" t="b">
        <f t="shared" si="17"/>
        <v>0</v>
      </c>
    </row>
    <row r="978" spans="1:3" ht="18" x14ac:dyDescent="0.2">
      <c r="A978" s="18" t="s">
        <v>1278</v>
      </c>
      <c r="C978" s="23" t="b">
        <f t="shared" si="17"/>
        <v>0</v>
      </c>
    </row>
    <row r="979" spans="1:3" ht="18" x14ac:dyDescent="0.2">
      <c r="A979" s="18" t="s">
        <v>1279</v>
      </c>
      <c r="C979" s="23" t="b">
        <f t="shared" si="17"/>
        <v>0</v>
      </c>
    </row>
    <row r="980" spans="1:3" ht="18" x14ac:dyDescent="0.2">
      <c r="A980" s="18" t="s">
        <v>1280</v>
      </c>
      <c r="C980" s="23" t="b">
        <f t="shared" si="17"/>
        <v>0</v>
      </c>
    </row>
    <row r="981" spans="1:3" ht="18" x14ac:dyDescent="0.2">
      <c r="A981" s="18" t="s">
        <v>1281</v>
      </c>
      <c r="C981" s="23" t="b">
        <f t="shared" si="17"/>
        <v>0</v>
      </c>
    </row>
    <row r="982" spans="1:3" ht="18" x14ac:dyDescent="0.2">
      <c r="A982" s="18" t="s">
        <v>1282</v>
      </c>
      <c r="C982" s="23" t="b">
        <f t="shared" si="17"/>
        <v>0</v>
      </c>
    </row>
    <row r="983" spans="1:3" ht="18" x14ac:dyDescent="0.2">
      <c r="A983" s="18" t="s">
        <v>1283</v>
      </c>
      <c r="C983" s="23" t="b">
        <f t="shared" si="17"/>
        <v>0</v>
      </c>
    </row>
    <row r="984" spans="1:3" ht="18" x14ac:dyDescent="0.2">
      <c r="A984" s="18" t="s">
        <v>1284</v>
      </c>
      <c r="C984" s="23" t="b">
        <f t="shared" si="17"/>
        <v>0</v>
      </c>
    </row>
    <row r="985" spans="1:3" ht="18" x14ac:dyDescent="0.2">
      <c r="A985" s="18" t="s">
        <v>1285</v>
      </c>
      <c r="C985" s="23" t="b">
        <f t="shared" si="17"/>
        <v>0</v>
      </c>
    </row>
    <row r="986" spans="1:3" ht="18" x14ac:dyDescent="0.2">
      <c r="A986" s="18" t="s">
        <v>1286</v>
      </c>
      <c r="C986" s="23" t="b">
        <f t="shared" si="17"/>
        <v>0</v>
      </c>
    </row>
    <row r="987" spans="1:3" ht="18" x14ac:dyDescent="0.2">
      <c r="A987" s="18" t="s">
        <v>1287</v>
      </c>
      <c r="C987" s="23" t="b">
        <f t="shared" si="17"/>
        <v>0</v>
      </c>
    </row>
    <row r="988" spans="1:3" ht="18" x14ac:dyDescent="0.2">
      <c r="A988" s="18" t="s">
        <v>1288</v>
      </c>
      <c r="C988" s="23" t="b">
        <f t="shared" si="17"/>
        <v>0</v>
      </c>
    </row>
    <row r="989" spans="1:3" ht="18" x14ac:dyDescent="0.2">
      <c r="A989" s="18" t="s">
        <v>1289</v>
      </c>
      <c r="C989" s="23" t="b">
        <f t="shared" si="17"/>
        <v>0</v>
      </c>
    </row>
    <row r="990" spans="1:3" ht="18" x14ac:dyDescent="0.2">
      <c r="A990" s="18" t="s">
        <v>1290</v>
      </c>
      <c r="C990" s="23" t="b">
        <f t="shared" si="17"/>
        <v>0</v>
      </c>
    </row>
    <row r="991" spans="1:3" ht="18" x14ac:dyDescent="0.2">
      <c r="A991" s="18" t="s">
        <v>1291</v>
      </c>
      <c r="C991" s="23" t="b">
        <f t="shared" si="17"/>
        <v>0</v>
      </c>
    </row>
    <row r="992" spans="1:3" ht="18" x14ac:dyDescent="0.2">
      <c r="A992" s="18" t="s">
        <v>1292</v>
      </c>
      <c r="C992" s="23" t="b">
        <f t="shared" si="17"/>
        <v>0</v>
      </c>
    </row>
    <row r="993" spans="1:3" ht="18" x14ac:dyDescent="0.2">
      <c r="A993" s="18" t="s">
        <v>111</v>
      </c>
      <c r="C993" s="23" t="b">
        <f t="shared" si="17"/>
        <v>0</v>
      </c>
    </row>
    <row r="994" spans="1:3" ht="18" x14ac:dyDescent="0.2">
      <c r="A994" s="18" t="s">
        <v>1293</v>
      </c>
      <c r="C994" s="23" t="b">
        <f t="shared" si="17"/>
        <v>0</v>
      </c>
    </row>
    <row r="995" spans="1:3" ht="18" x14ac:dyDescent="0.2">
      <c r="A995" s="18" t="s">
        <v>1294</v>
      </c>
      <c r="C995" s="23" t="b">
        <f t="shared" si="17"/>
        <v>0</v>
      </c>
    </row>
    <row r="996" spans="1:3" ht="18" x14ac:dyDescent="0.2">
      <c r="A996" s="18" t="s">
        <v>1295</v>
      </c>
      <c r="C996" s="23" t="b">
        <f t="shared" si="17"/>
        <v>0</v>
      </c>
    </row>
    <row r="997" spans="1:3" ht="18" x14ac:dyDescent="0.2">
      <c r="A997" s="18" t="s">
        <v>1296</v>
      </c>
      <c r="C997" s="23" t="b">
        <f t="shared" si="17"/>
        <v>0</v>
      </c>
    </row>
    <row r="998" spans="1:3" ht="18" x14ac:dyDescent="0.2">
      <c r="A998" s="18" t="s">
        <v>1297</v>
      </c>
      <c r="C998" s="23" t="b">
        <f t="shared" si="17"/>
        <v>0</v>
      </c>
    </row>
    <row r="999" spans="1:3" ht="18" x14ac:dyDescent="0.2">
      <c r="A999" s="18" t="s">
        <v>1298</v>
      </c>
      <c r="C999" s="23" t="b">
        <f t="shared" si="17"/>
        <v>0</v>
      </c>
    </row>
    <row r="1000" spans="1:3" ht="18" x14ac:dyDescent="0.2">
      <c r="A1000" s="18" t="s">
        <v>1299</v>
      </c>
      <c r="C1000" s="23" t="b">
        <f t="shared" si="17"/>
        <v>0</v>
      </c>
    </row>
    <row r="1001" spans="1:3" ht="18" x14ac:dyDescent="0.2">
      <c r="A1001" s="18" t="s">
        <v>1300</v>
      </c>
      <c r="C1001" s="23" t="b">
        <f t="shared" si="17"/>
        <v>0</v>
      </c>
    </row>
    <row r="1002" spans="1:3" ht="18" x14ac:dyDescent="0.2">
      <c r="A1002" s="18" t="s">
        <v>1301</v>
      </c>
      <c r="C1002" s="23" t="b">
        <f t="shared" si="17"/>
        <v>0</v>
      </c>
    </row>
    <row r="1003" spans="1:3" ht="18" x14ac:dyDescent="0.2">
      <c r="A1003" s="18" t="s">
        <v>1302</v>
      </c>
      <c r="C1003" s="23" t="b">
        <f t="shared" si="17"/>
        <v>0</v>
      </c>
    </row>
    <row r="1004" spans="1:3" ht="18" x14ac:dyDescent="0.2">
      <c r="A1004" s="18" t="s">
        <v>1303</v>
      </c>
      <c r="C1004" s="23" t="b">
        <f t="shared" si="17"/>
        <v>0</v>
      </c>
    </row>
    <row r="1005" spans="1:3" ht="18" x14ac:dyDescent="0.2">
      <c r="A1005" s="18" t="s">
        <v>1304</v>
      </c>
      <c r="C1005" s="23" t="b">
        <f t="shared" si="17"/>
        <v>0</v>
      </c>
    </row>
    <row r="1006" spans="1:3" ht="18" x14ac:dyDescent="0.2">
      <c r="A1006" s="18" t="s">
        <v>51</v>
      </c>
      <c r="C1006" s="23" t="b">
        <f t="shared" si="17"/>
        <v>0</v>
      </c>
    </row>
    <row r="1007" spans="1:3" ht="18" x14ac:dyDescent="0.2">
      <c r="A1007" s="18" t="s">
        <v>1305</v>
      </c>
      <c r="C1007" s="23" t="b">
        <f t="shared" si="17"/>
        <v>0</v>
      </c>
    </row>
    <row r="1008" spans="1:3" ht="18" x14ac:dyDescent="0.2">
      <c r="A1008" s="18" t="s">
        <v>1306</v>
      </c>
      <c r="C1008" s="23" t="b">
        <f t="shared" si="17"/>
        <v>0</v>
      </c>
    </row>
    <row r="1009" spans="1:3" ht="18" x14ac:dyDescent="0.2">
      <c r="A1009" s="18" t="s">
        <v>1307</v>
      </c>
      <c r="C1009" s="23" t="b">
        <f t="shared" si="17"/>
        <v>0</v>
      </c>
    </row>
    <row r="1010" spans="1:3" ht="18" x14ac:dyDescent="0.2">
      <c r="A1010" s="18" t="s">
        <v>1308</v>
      </c>
      <c r="C1010" s="23" t="b">
        <f t="shared" si="17"/>
        <v>0</v>
      </c>
    </row>
    <row r="1011" spans="1:3" ht="18" x14ac:dyDescent="0.2">
      <c r="A1011" s="18" t="s">
        <v>1309</v>
      </c>
      <c r="C1011" s="23" t="b">
        <f t="shared" si="17"/>
        <v>0</v>
      </c>
    </row>
    <row r="1012" spans="1:3" ht="18" x14ac:dyDescent="0.2">
      <c r="A1012" s="18" t="s">
        <v>1310</v>
      </c>
      <c r="C1012" s="23" t="b">
        <f t="shared" si="17"/>
        <v>0</v>
      </c>
    </row>
    <row r="1013" spans="1:3" ht="18" x14ac:dyDescent="0.2">
      <c r="A1013" s="18" t="s">
        <v>1311</v>
      </c>
      <c r="C1013" s="23" t="b">
        <f t="shared" si="17"/>
        <v>0</v>
      </c>
    </row>
    <row r="1014" spans="1:3" ht="18" x14ac:dyDescent="0.2">
      <c r="A1014" s="18" t="s">
        <v>1312</v>
      </c>
      <c r="C1014" s="23" t="b">
        <f t="shared" si="17"/>
        <v>0</v>
      </c>
    </row>
    <row r="1015" spans="1:3" ht="18" x14ac:dyDescent="0.2">
      <c r="A1015" s="18" t="s">
        <v>1313</v>
      </c>
      <c r="C1015" s="23" t="b">
        <f t="shared" si="17"/>
        <v>0</v>
      </c>
    </row>
    <row r="1016" spans="1:3" ht="18" x14ac:dyDescent="0.2">
      <c r="A1016" s="18" t="s">
        <v>113</v>
      </c>
      <c r="C1016" s="23" t="b">
        <f t="shared" si="17"/>
        <v>0</v>
      </c>
    </row>
    <row r="1017" spans="1:3" ht="18" x14ac:dyDescent="0.2">
      <c r="A1017" s="18" t="s">
        <v>1314</v>
      </c>
      <c r="C1017" s="23" t="b">
        <f t="shared" si="17"/>
        <v>0</v>
      </c>
    </row>
    <row r="1018" spans="1:3" ht="18" x14ac:dyDescent="0.2">
      <c r="A1018" s="18" t="s">
        <v>1315</v>
      </c>
      <c r="C1018" s="23" t="b">
        <f t="shared" si="17"/>
        <v>0</v>
      </c>
    </row>
    <row r="1019" spans="1:3" ht="18" x14ac:dyDescent="0.2">
      <c r="A1019" s="18" t="s">
        <v>1316</v>
      </c>
      <c r="C1019" s="23" t="b">
        <f t="shared" si="17"/>
        <v>0</v>
      </c>
    </row>
    <row r="1020" spans="1:3" ht="18" x14ac:dyDescent="0.2">
      <c r="A1020" s="18" t="s">
        <v>1317</v>
      </c>
      <c r="C1020" s="23" t="b">
        <f t="shared" si="17"/>
        <v>0</v>
      </c>
    </row>
    <row r="1021" spans="1:3" ht="18" x14ac:dyDescent="0.2">
      <c r="A1021" s="18" t="s">
        <v>25</v>
      </c>
      <c r="C1021" s="23" t="b">
        <f t="shared" si="17"/>
        <v>0</v>
      </c>
    </row>
    <row r="1022" spans="1:3" ht="18" x14ac:dyDescent="0.2">
      <c r="A1022" s="18" t="s">
        <v>1318</v>
      </c>
      <c r="C1022" s="23" t="b">
        <f t="shared" si="17"/>
        <v>0</v>
      </c>
    </row>
    <row r="1023" spans="1:3" ht="18" x14ac:dyDescent="0.2">
      <c r="A1023" s="18" t="s">
        <v>1319</v>
      </c>
      <c r="C1023" s="23" t="b">
        <f t="shared" si="17"/>
        <v>0</v>
      </c>
    </row>
    <row r="1024" spans="1:3" ht="18" x14ac:dyDescent="0.2">
      <c r="A1024" s="18" t="s">
        <v>1320</v>
      </c>
      <c r="C1024" s="23" t="b">
        <f t="shared" si="17"/>
        <v>0</v>
      </c>
    </row>
    <row r="1025" spans="1:3" ht="18" x14ac:dyDescent="0.2">
      <c r="A1025" s="18" t="s">
        <v>1321</v>
      </c>
      <c r="C1025" s="23" t="b">
        <f t="shared" si="17"/>
        <v>0</v>
      </c>
    </row>
    <row r="1026" spans="1:3" ht="18" x14ac:dyDescent="0.2">
      <c r="A1026" s="18" t="s">
        <v>1322</v>
      </c>
      <c r="C1026" s="23" t="b">
        <f t="shared" si="17"/>
        <v>0</v>
      </c>
    </row>
    <row r="1027" spans="1:3" ht="18" x14ac:dyDescent="0.2">
      <c r="A1027" s="18" t="s">
        <v>1323</v>
      </c>
      <c r="C1027" s="23" t="b">
        <f t="shared" ref="C1027:C1034" si="18">IF(ISNUMBER(MATCH(B1027, A:A, 0)), TRUE,FALSE)</f>
        <v>0</v>
      </c>
    </row>
    <row r="1028" spans="1:3" ht="18" x14ac:dyDescent="0.2">
      <c r="A1028" s="18" t="s">
        <v>1324</v>
      </c>
      <c r="C1028" s="23" t="b">
        <f t="shared" si="18"/>
        <v>0</v>
      </c>
    </row>
    <row r="1029" spans="1:3" ht="18" x14ac:dyDescent="0.2">
      <c r="A1029" s="18" t="s">
        <v>1325</v>
      </c>
      <c r="C1029" s="23" t="b">
        <f t="shared" si="18"/>
        <v>0</v>
      </c>
    </row>
    <row r="1030" spans="1:3" ht="18" x14ac:dyDescent="0.2">
      <c r="A1030" s="18" t="s">
        <v>1326</v>
      </c>
      <c r="C1030" s="23" t="b">
        <f t="shared" si="18"/>
        <v>0</v>
      </c>
    </row>
    <row r="1031" spans="1:3" ht="18" x14ac:dyDescent="0.2">
      <c r="A1031" s="18" t="s">
        <v>1327</v>
      </c>
      <c r="C1031" s="23" t="b">
        <f t="shared" si="18"/>
        <v>0</v>
      </c>
    </row>
    <row r="1032" spans="1:3" ht="18" x14ac:dyDescent="0.2">
      <c r="A1032" s="18" t="s">
        <v>1328</v>
      </c>
      <c r="C1032" s="23" t="b">
        <f t="shared" si="18"/>
        <v>0</v>
      </c>
    </row>
    <row r="1033" spans="1:3" ht="18" x14ac:dyDescent="0.2">
      <c r="A1033" s="18" t="s">
        <v>1329</v>
      </c>
      <c r="C1033" s="23" t="b">
        <f t="shared" si="18"/>
        <v>0</v>
      </c>
    </row>
    <row r="1034" spans="1:3" ht="18" x14ac:dyDescent="0.2">
      <c r="A1034" s="18" t="s">
        <v>1330</v>
      </c>
      <c r="C1034" s="23" t="b">
        <f t="shared" si="18"/>
        <v>0</v>
      </c>
    </row>
  </sheetData>
  <conditionalFormatting sqref="G17:G1048576 H1 H14:H16 H5:H10">
    <cfRule type="duplicateValues" dxfId="1" priority="3"/>
  </conditionalFormatting>
  <conditionalFormatting sqref="O1">
    <cfRule type="duplicateValues" dxfId="0" priority="2"/>
  </conditionalFormatting>
  <hyperlinks>
    <hyperlink ref="H2" r:id="rId1" display="https://pantherdb.org/panther/category.do?categoryAcc=GO:0043170" xr:uid="{16194017-99D8-4C4C-AA7C-D09AA5DA2925}"/>
    <hyperlink ref="H3" r:id="rId2" display="https://pantherdb.org/panther/category.do?categoryAcc=GO:0051607" xr:uid="{D245EB0B-C444-F545-8CB4-3F85BA229A9A}"/>
    <hyperlink ref="H4" r:id="rId3" display="https://pantherdb.org/panther/category.do?categoryAcc=GO:0009615" xr:uid="{1C60171F-9110-A245-B4BE-B8BB44EFB88D}"/>
    <hyperlink ref="O2" r:id="rId4" display="https://pantherdb.org/panther/category.do?categoryAcc=GO:0002376" xr:uid="{7F2FDAA9-C4B6-3747-B952-E30407C516EC}"/>
    <hyperlink ref="O3" r:id="rId5" display="https://pantherdb.org/panther/category.do?categoryAcc=GO:0009615" xr:uid="{305CBF83-3556-0046-8205-AB85E9C15065}"/>
    <hyperlink ref="O4" r:id="rId6" display="https://pantherdb.org/panther/category.do?categoryAcc=GO:0051607" xr:uid="{1B08740C-ED32-4F4F-B953-9F9408943EF3}"/>
    <hyperlink ref="O5" r:id="rId7" display="https://pantherdb.org/panther/category.do?categoryAcc=GO:0008150" xr:uid="{A2FA16BB-62C6-3545-A3C4-0FF94BF82CAE}"/>
    <hyperlink ref="O6" r:id="rId8" display="https://pantherdb.org/panther/category.do?categoryAcc=GO:0098542" xr:uid="{9F7EB17E-7148-B548-B501-C091C0416637}"/>
    <hyperlink ref="O7" r:id="rId9" display="https://pantherdb.org/panther/category.do?categoryAcc=GO:0006952" xr:uid="{33A3ACAC-ABAB-4741-9B9D-5E7AFC1758EE}"/>
    <hyperlink ref="O9" r:id="rId10" display="https://pantherdb.org/panther/category.do?categoryAcc=GO:0044419" xr:uid="{7091F7E8-F3C7-E448-8597-66E294BA833D}"/>
    <hyperlink ref="O10" r:id="rId11" display="https://pantherdb.org/panther/category.do?categoryAcc=GO:0009607" xr:uid="{345B4C18-0DE5-1646-8016-5232BA040E10}"/>
    <hyperlink ref="O11" r:id="rId12" display="https://pantherdb.org/panther/category.do?categoryAcc=GO:0051707" xr:uid="{81A8D07F-1A21-E147-88A4-46C58E1CB4E4}"/>
    <hyperlink ref="O12" r:id="rId13" display="https://pantherdb.org/panther/category.do?categoryAcc=GO:0006955" xr:uid="{8917D650-0707-D345-B3F4-2A917627FAC5}"/>
    <hyperlink ref="O13" r:id="rId14" display="https://pantherdb.org/panther/category.do?categoryAcc=GO:0043207" xr:uid="{E30438D9-BA70-374D-A758-A8B0B5F37CFF}"/>
    <hyperlink ref="O14" r:id="rId15" display="https://pantherdb.org/panther/category.do?categoryAcc=GO:0050896" xr:uid="{9582F2B8-5ACA-4A43-B564-3FA07A281BF4}"/>
    <hyperlink ref="O15" r:id="rId16" display="https://pantherdb.org/panther/category.do?categoryAcc=GO:0002377" xr:uid="{C600793C-BF75-5449-961E-2A748602E8A5}"/>
    <hyperlink ref="O16" r:id="rId17" display="https://pantherdb.org/panther/category.do?categoryAcc=GO:0002440" xr:uid="{9F280629-4A97-0143-B7E9-DE6A5BDA768A}"/>
  </hyperlinks>
  <pageMargins left="0.7" right="0.7" top="0.75" bottom="0.75" header="0.3" footer="0.3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748E-8AC3-5649-B3CE-2C4D838AA97E}">
  <dimension ref="A1:F222"/>
  <sheetViews>
    <sheetView workbookViewId="0">
      <selection activeCell="I23" sqref="I23"/>
    </sheetView>
  </sheetViews>
  <sheetFormatPr baseColWidth="10" defaultRowHeight="16" x14ac:dyDescent="0.2"/>
  <cols>
    <col min="2" max="2" width="11" customWidth="1"/>
    <col min="4" max="4" width="14" customWidth="1"/>
    <col min="6" max="6" width="16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330</v>
      </c>
      <c r="E1" t="s">
        <v>3</v>
      </c>
      <c r="F1" t="s">
        <v>27</v>
      </c>
    </row>
    <row r="2" spans="1:6" x14ac:dyDescent="0.2">
      <c r="A2" t="s">
        <v>247</v>
      </c>
      <c r="B2" t="s">
        <v>28</v>
      </c>
      <c r="C2" t="s">
        <v>22</v>
      </c>
      <c r="D2">
        <f t="shared" ref="D2:D65" si="0">-LOG(F2)</f>
        <v>13.418857247766164</v>
      </c>
      <c r="E2">
        <v>0.60564309999999999</v>
      </c>
      <c r="F2" s="2">
        <v>3.8119110000000002E-14</v>
      </c>
    </row>
    <row r="3" spans="1:6" x14ac:dyDescent="0.2">
      <c r="A3" t="s">
        <v>247</v>
      </c>
      <c r="B3" t="s">
        <v>26</v>
      </c>
      <c r="C3" t="s">
        <v>9</v>
      </c>
      <c r="D3">
        <f t="shared" si="0"/>
        <v>5.1219219169884953</v>
      </c>
      <c r="E3">
        <v>0.57328489999999999</v>
      </c>
      <c r="F3">
        <v>7.55228E-6</v>
      </c>
    </row>
    <row r="4" spans="1:6" x14ac:dyDescent="0.2">
      <c r="A4" t="s">
        <v>247</v>
      </c>
      <c r="B4" t="s">
        <v>26</v>
      </c>
      <c r="C4" t="s">
        <v>29</v>
      </c>
      <c r="D4">
        <f t="shared" si="0"/>
        <v>5.037133665059371</v>
      </c>
      <c r="E4">
        <v>0.56647579999999997</v>
      </c>
      <c r="F4">
        <v>9.1804999999999996E-6</v>
      </c>
    </row>
    <row r="5" spans="1:6" x14ac:dyDescent="0.2">
      <c r="A5" t="s">
        <v>247</v>
      </c>
      <c r="B5" t="s">
        <v>26</v>
      </c>
      <c r="C5" t="s">
        <v>33</v>
      </c>
      <c r="D5">
        <f t="shared" si="0"/>
        <v>6.7139328631095134</v>
      </c>
      <c r="E5">
        <v>0.68355480000000002</v>
      </c>
      <c r="F5">
        <v>1.9322670000000001E-7</v>
      </c>
    </row>
    <row r="6" spans="1:6" x14ac:dyDescent="0.2">
      <c r="A6" t="s">
        <v>247</v>
      </c>
      <c r="B6" t="s">
        <v>26</v>
      </c>
      <c r="C6" t="s">
        <v>22</v>
      </c>
      <c r="D6">
        <f t="shared" si="0"/>
        <v>5.7857791756513368</v>
      </c>
      <c r="E6">
        <v>0.62316459999999996</v>
      </c>
      <c r="F6">
        <v>1.6376490000000001E-6</v>
      </c>
    </row>
    <row r="7" spans="1:6" x14ac:dyDescent="0.2">
      <c r="A7" t="s">
        <v>247</v>
      </c>
      <c r="B7" t="s">
        <v>26</v>
      </c>
      <c r="C7" t="s">
        <v>44</v>
      </c>
      <c r="D7">
        <f t="shared" si="0"/>
        <v>4.3199413809022094</v>
      </c>
      <c r="E7">
        <v>0.50460749999999999</v>
      </c>
      <c r="F7">
        <v>4.7869469999999998E-5</v>
      </c>
    </row>
    <row r="8" spans="1:6" x14ac:dyDescent="0.2">
      <c r="A8" t="s">
        <v>247</v>
      </c>
      <c r="B8" t="s">
        <v>120</v>
      </c>
      <c r="C8" t="s">
        <v>9</v>
      </c>
      <c r="D8">
        <f t="shared" si="0"/>
        <v>4.6559686747607474</v>
      </c>
      <c r="E8">
        <v>0.56641949999999996</v>
      </c>
      <c r="F8">
        <v>2.2081640000000002E-5</v>
      </c>
    </row>
    <row r="9" spans="1:6" x14ac:dyDescent="0.2">
      <c r="A9" t="s">
        <v>247</v>
      </c>
      <c r="B9" t="s">
        <v>120</v>
      </c>
      <c r="C9" t="s">
        <v>67</v>
      </c>
      <c r="D9">
        <f t="shared" si="0"/>
        <v>4.1298213775576329</v>
      </c>
      <c r="E9">
        <v>0.51765090000000002</v>
      </c>
      <c r="F9">
        <v>7.4161520000000006E-5</v>
      </c>
    </row>
    <row r="10" spans="1:6" x14ac:dyDescent="0.2">
      <c r="A10" t="s">
        <v>247</v>
      </c>
      <c r="B10" t="s">
        <v>120</v>
      </c>
      <c r="C10" t="s">
        <v>69</v>
      </c>
      <c r="D10">
        <f t="shared" si="0"/>
        <v>4.5695392196552858</v>
      </c>
      <c r="E10">
        <v>0.55874199999999996</v>
      </c>
      <c r="F10">
        <v>2.6943919999999999E-5</v>
      </c>
    </row>
    <row r="11" spans="1:6" x14ac:dyDescent="0.2">
      <c r="A11" t="s">
        <v>247</v>
      </c>
      <c r="B11" t="s">
        <v>120</v>
      </c>
      <c r="C11" t="s">
        <v>76</v>
      </c>
      <c r="D11">
        <f t="shared" si="0"/>
        <v>5.3052362028726456</v>
      </c>
      <c r="E11">
        <v>0.62015120000000001</v>
      </c>
      <c r="F11">
        <v>4.951808E-6</v>
      </c>
    </row>
    <row r="12" spans="1:6" x14ac:dyDescent="0.2">
      <c r="A12" t="s">
        <v>247</v>
      </c>
      <c r="B12" t="s">
        <v>120</v>
      </c>
      <c r="C12" t="s">
        <v>86</v>
      </c>
      <c r="D12">
        <f t="shared" si="0"/>
        <v>5.1005301377041619</v>
      </c>
      <c r="E12">
        <v>0.60393960000000002</v>
      </c>
      <c r="F12">
        <v>7.9335919999999995E-6</v>
      </c>
    </row>
    <row r="13" spans="1:6" x14ac:dyDescent="0.2">
      <c r="A13" t="s">
        <v>247</v>
      </c>
      <c r="B13" t="s">
        <v>120</v>
      </c>
      <c r="C13" t="s">
        <v>98</v>
      </c>
      <c r="D13">
        <f t="shared" si="0"/>
        <v>4.682851525528787</v>
      </c>
      <c r="E13">
        <v>0.56878150000000005</v>
      </c>
      <c r="F13">
        <v>2.0756230000000002E-5</v>
      </c>
    </row>
    <row r="14" spans="1:6" x14ac:dyDescent="0.2">
      <c r="A14" t="s">
        <v>247</v>
      </c>
      <c r="B14" t="s">
        <v>120</v>
      </c>
      <c r="C14" t="s">
        <v>44</v>
      </c>
      <c r="D14">
        <f t="shared" si="0"/>
        <v>4.9371293341089588</v>
      </c>
      <c r="E14">
        <v>0.59052470000000001</v>
      </c>
      <c r="F14">
        <v>1.155768E-5</v>
      </c>
    </row>
    <row r="15" spans="1:6" x14ac:dyDescent="0.2">
      <c r="A15" t="s">
        <v>247</v>
      </c>
      <c r="B15" t="s">
        <v>143</v>
      </c>
      <c r="C15" t="s">
        <v>121</v>
      </c>
      <c r="D15">
        <f t="shared" si="0"/>
        <v>6.2950108005376224</v>
      </c>
      <c r="E15">
        <v>0.53960379999999997</v>
      </c>
      <c r="F15">
        <v>5.0697810000000005E-7</v>
      </c>
    </row>
    <row r="16" spans="1:6" x14ac:dyDescent="0.2">
      <c r="A16" t="s">
        <v>247</v>
      </c>
      <c r="B16" t="s">
        <v>143</v>
      </c>
      <c r="C16" t="s">
        <v>9</v>
      </c>
      <c r="D16">
        <f t="shared" si="0"/>
        <v>8.1077698406387793</v>
      </c>
      <c r="E16">
        <v>0.64080689999999996</v>
      </c>
      <c r="F16">
        <v>7.8024350000000007E-9</v>
      </c>
    </row>
    <row r="17" spans="1:6" x14ac:dyDescent="0.2">
      <c r="A17" t="s">
        <v>247</v>
      </c>
      <c r="B17" t="s">
        <v>143</v>
      </c>
      <c r="C17" t="s">
        <v>124</v>
      </c>
      <c r="D17">
        <f t="shared" si="0"/>
        <v>6.5833014242167129</v>
      </c>
      <c r="E17">
        <v>0.55736520000000001</v>
      </c>
      <c r="F17">
        <v>2.6103489999999999E-7</v>
      </c>
    </row>
    <row r="18" spans="1:6" x14ac:dyDescent="0.2">
      <c r="A18" t="s">
        <v>247</v>
      </c>
      <c r="B18" t="s">
        <v>143</v>
      </c>
      <c r="C18" t="s">
        <v>129</v>
      </c>
      <c r="D18">
        <f t="shared" si="0"/>
        <v>6.0377967888737079</v>
      </c>
      <c r="E18">
        <v>0.52318160000000002</v>
      </c>
      <c r="F18">
        <v>9.1664930000000005E-7</v>
      </c>
    </row>
    <row r="19" spans="1:6" x14ac:dyDescent="0.2">
      <c r="A19" t="s">
        <v>247</v>
      </c>
      <c r="B19" t="s">
        <v>143</v>
      </c>
      <c r="C19" t="s">
        <v>15</v>
      </c>
      <c r="D19">
        <f t="shared" si="0"/>
        <v>6.8914539178725827</v>
      </c>
      <c r="E19">
        <v>0.57562000000000002</v>
      </c>
      <c r="F19">
        <v>1.283944E-7</v>
      </c>
    </row>
    <row r="20" spans="1:6" x14ac:dyDescent="0.2">
      <c r="A20" t="s">
        <v>247</v>
      </c>
      <c r="B20" t="s">
        <v>143</v>
      </c>
      <c r="C20" t="s">
        <v>133</v>
      </c>
      <c r="D20">
        <f t="shared" si="0"/>
        <v>6.6908569838690823</v>
      </c>
      <c r="E20">
        <v>0.56382120000000002</v>
      </c>
      <c r="F20">
        <v>2.0377130000000001E-7</v>
      </c>
    </row>
    <row r="21" spans="1:6" x14ac:dyDescent="0.2">
      <c r="A21" t="s">
        <v>247</v>
      </c>
      <c r="B21" t="s">
        <v>143</v>
      </c>
      <c r="C21" t="s">
        <v>136</v>
      </c>
      <c r="D21">
        <f t="shared" si="0"/>
        <v>7.0393027634108627</v>
      </c>
      <c r="E21">
        <v>0.58411829999999998</v>
      </c>
      <c r="F21">
        <v>9.1347620000000003E-8</v>
      </c>
    </row>
    <row r="22" spans="1:6" x14ac:dyDescent="0.2">
      <c r="A22" t="s">
        <v>247</v>
      </c>
      <c r="B22" t="s">
        <v>143</v>
      </c>
      <c r="C22" t="s">
        <v>137</v>
      </c>
      <c r="D22">
        <f t="shared" si="0"/>
        <v>7.6008607375517716</v>
      </c>
      <c r="E22">
        <v>0.61491830000000003</v>
      </c>
      <c r="F22">
        <v>2.5069129999999999E-8</v>
      </c>
    </row>
    <row r="23" spans="1:6" x14ac:dyDescent="0.2">
      <c r="A23" t="s">
        <v>247</v>
      </c>
      <c r="B23" t="s">
        <v>143</v>
      </c>
      <c r="C23" t="s">
        <v>22</v>
      </c>
      <c r="D23">
        <f t="shared" si="0"/>
        <v>9.1750622023897872</v>
      </c>
      <c r="E23">
        <v>0.68987529999999997</v>
      </c>
      <c r="F23">
        <v>6.6824819999999999E-10</v>
      </c>
    </row>
    <row r="24" spans="1:6" x14ac:dyDescent="0.2">
      <c r="A24" t="s">
        <v>247</v>
      </c>
      <c r="B24" t="s">
        <v>143</v>
      </c>
      <c r="C24" t="s">
        <v>44</v>
      </c>
      <c r="D24">
        <f t="shared" si="0"/>
        <v>7.5348650050895909</v>
      </c>
      <c r="E24">
        <v>0.61141679999999998</v>
      </c>
      <c r="F24">
        <v>2.918334E-8</v>
      </c>
    </row>
    <row r="25" spans="1:6" x14ac:dyDescent="0.2">
      <c r="A25" t="s">
        <v>247</v>
      </c>
      <c r="B25" t="s">
        <v>163</v>
      </c>
      <c r="C25" t="s">
        <v>7</v>
      </c>
      <c r="D25">
        <f t="shared" si="0"/>
        <v>8.7725470354523711</v>
      </c>
      <c r="E25">
        <v>0.70722859999999999</v>
      </c>
      <c r="F25">
        <v>1.6883130000000001E-9</v>
      </c>
    </row>
    <row r="26" spans="1:6" x14ac:dyDescent="0.2">
      <c r="A26" t="s">
        <v>247</v>
      </c>
      <c r="B26" t="s">
        <v>163</v>
      </c>
      <c r="C26" t="s">
        <v>121</v>
      </c>
      <c r="D26">
        <f t="shared" si="0"/>
        <v>5.2530241037334644</v>
      </c>
      <c r="E26">
        <v>0.50261370000000005</v>
      </c>
      <c r="F26">
        <v>5.584392E-6</v>
      </c>
    </row>
    <row r="27" spans="1:6" x14ac:dyDescent="0.2">
      <c r="A27" t="s">
        <v>247</v>
      </c>
      <c r="B27" t="s">
        <v>163</v>
      </c>
      <c r="C27" t="s">
        <v>9</v>
      </c>
      <c r="D27">
        <f t="shared" si="0"/>
        <v>5.9235234032573469</v>
      </c>
      <c r="E27">
        <v>0.55005280000000001</v>
      </c>
      <c r="F27">
        <v>1.1925499999999999E-6</v>
      </c>
    </row>
    <row r="28" spans="1:6" x14ac:dyDescent="0.2">
      <c r="A28" t="s">
        <v>247</v>
      </c>
      <c r="B28" t="s">
        <v>163</v>
      </c>
      <c r="C28" t="s">
        <v>29</v>
      </c>
      <c r="D28">
        <f t="shared" si="0"/>
        <v>6.6674007798848676</v>
      </c>
      <c r="E28">
        <v>0.59760590000000002</v>
      </c>
      <c r="F28">
        <v>2.150796E-7</v>
      </c>
    </row>
    <row r="29" spans="1:6" x14ac:dyDescent="0.2">
      <c r="A29" t="s">
        <v>247</v>
      </c>
      <c r="B29" t="s">
        <v>163</v>
      </c>
      <c r="C29" t="s">
        <v>126</v>
      </c>
      <c r="D29">
        <f t="shared" si="0"/>
        <v>5.4584910225976371</v>
      </c>
      <c r="E29">
        <v>0.5176345</v>
      </c>
      <c r="F29">
        <v>3.4794370000000001E-6</v>
      </c>
    </row>
    <row r="30" spans="1:6" x14ac:dyDescent="0.2">
      <c r="A30" t="s">
        <v>247</v>
      </c>
      <c r="B30" t="s">
        <v>163</v>
      </c>
      <c r="C30" t="s">
        <v>131</v>
      </c>
      <c r="D30">
        <f t="shared" si="0"/>
        <v>6.445133162008565</v>
      </c>
      <c r="E30">
        <v>0.58392980000000005</v>
      </c>
      <c r="F30">
        <v>3.5881189999999998E-7</v>
      </c>
    </row>
    <row r="31" spans="1:6" x14ac:dyDescent="0.2">
      <c r="A31" t="s">
        <v>247</v>
      </c>
      <c r="B31" t="s">
        <v>163</v>
      </c>
      <c r="C31" t="s">
        <v>15</v>
      </c>
      <c r="D31">
        <f t="shared" si="0"/>
        <v>6.262527542276918</v>
      </c>
      <c r="E31">
        <v>0.57235930000000002</v>
      </c>
      <c r="F31">
        <v>5.4635189999999998E-7</v>
      </c>
    </row>
    <row r="32" spans="1:6" x14ac:dyDescent="0.2">
      <c r="A32" t="s">
        <v>247</v>
      </c>
      <c r="B32" t="s">
        <v>163</v>
      </c>
      <c r="C32" t="s">
        <v>97</v>
      </c>
      <c r="D32">
        <f t="shared" si="0"/>
        <v>9.9882300044019505</v>
      </c>
      <c r="E32">
        <v>0.75656659999999998</v>
      </c>
      <c r="F32">
        <v>1.0274720000000001E-10</v>
      </c>
    </row>
    <row r="33" spans="1:6" x14ac:dyDescent="0.2">
      <c r="A33" t="s">
        <v>247</v>
      </c>
      <c r="B33" t="s">
        <v>163</v>
      </c>
      <c r="C33" t="s">
        <v>22</v>
      </c>
      <c r="D33">
        <f t="shared" si="0"/>
        <v>7.4716787425651425</v>
      </c>
      <c r="E33">
        <v>0.64354420000000001</v>
      </c>
      <c r="F33">
        <v>3.3753689999999999E-8</v>
      </c>
    </row>
    <row r="34" spans="1:6" x14ac:dyDescent="0.2">
      <c r="A34" t="s">
        <v>248</v>
      </c>
      <c r="B34" t="s">
        <v>28</v>
      </c>
      <c r="C34" t="s">
        <v>8</v>
      </c>
      <c r="D34">
        <f t="shared" si="0"/>
        <v>14.766555350348606</v>
      </c>
      <c r="E34">
        <v>0.64288080000000003</v>
      </c>
      <c r="F34" s="2">
        <v>1.711767E-15</v>
      </c>
    </row>
    <row r="35" spans="1:6" x14ac:dyDescent="0.2">
      <c r="A35" t="s">
        <v>248</v>
      </c>
      <c r="B35" t="s">
        <v>28</v>
      </c>
      <c r="C35" t="s">
        <v>11</v>
      </c>
      <c r="D35">
        <f t="shared" si="0"/>
        <v>13.453478311477781</v>
      </c>
      <c r="E35">
        <v>0.60664589999999996</v>
      </c>
      <c r="F35" s="2">
        <v>3.5198300000000001E-14</v>
      </c>
    </row>
    <row r="36" spans="1:6" x14ac:dyDescent="0.2">
      <c r="A36" t="s">
        <v>248</v>
      </c>
      <c r="B36" t="s">
        <v>28</v>
      </c>
      <c r="C36" t="s">
        <v>14</v>
      </c>
      <c r="D36">
        <f t="shared" si="0"/>
        <v>16.378636637864165</v>
      </c>
      <c r="E36">
        <v>0.68288680000000002</v>
      </c>
      <c r="F36" s="2">
        <v>4.1818010000000002E-17</v>
      </c>
    </row>
    <row r="37" spans="1:6" x14ac:dyDescent="0.2">
      <c r="A37" t="s">
        <v>248</v>
      </c>
      <c r="B37" t="s">
        <v>28</v>
      </c>
      <c r="C37" t="s">
        <v>19</v>
      </c>
      <c r="D37">
        <f t="shared" si="0"/>
        <v>16.002428533746372</v>
      </c>
      <c r="E37">
        <v>0.67396670000000003</v>
      </c>
      <c r="F37" s="2">
        <v>9.9442369999999999E-17</v>
      </c>
    </row>
    <row r="38" spans="1:6" x14ac:dyDescent="0.2">
      <c r="A38" t="s">
        <v>248</v>
      </c>
      <c r="B38" t="s">
        <v>28</v>
      </c>
      <c r="C38" t="s">
        <v>21</v>
      </c>
      <c r="D38">
        <f t="shared" si="0"/>
        <v>14.251993794310771</v>
      </c>
      <c r="E38">
        <v>0.62909110000000001</v>
      </c>
      <c r="F38" s="2">
        <v>5.5976560000000003E-15</v>
      </c>
    </row>
    <row r="39" spans="1:6" x14ac:dyDescent="0.2">
      <c r="A39" t="s">
        <v>248</v>
      </c>
      <c r="B39" t="s">
        <v>120</v>
      </c>
      <c r="C39" t="s">
        <v>11</v>
      </c>
      <c r="D39">
        <f t="shared" si="0"/>
        <v>5.9668095393844149</v>
      </c>
      <c r="E39">
        <v>0.66828140000000003</v>
      </c>
      <c r="F39">
        <v>1.0794199999999999E-6</v>
      </c>
    </row>
    <row r="40" spans="1:6" x14ac:dyDescent="0.2">
      <c r="A40" t="s">
        <v>248</v>
      </c>
      <c r="B40" t="s">
        <v>143</v>
      </c>
      <c r="C40" t="s">
        <v>123</v>
      </c>
      <c r="D40">
        <f t="shared" si="0"/>
        <v>7.8958342899025373</v>
      </c>
      <c r="E40">
        <v>0.63019630000000004</v>
      </c>
      <c r="F40">
        <v>1.271059E-8</v>
      </c>
    </row>
    <row r="41" spans="1:6" x14ac:dyDescent="0.2">
      <c r="A41" t="s">
        <v>248</v>
      </c>
      <c r="B41" t="s">
        <v>143</v>
      </c>
      <c r="C41" t="s">
        <v>16</v>
      </c>
      <c r="D41">
        <f t="shared" si="0"/>
        <v>6.9687252786405569</v>
      </c>
      <c r="E41">
        <v>0.58008230000000005</v>
      </c>
      <c r="F41">
        <v>1.074669E-7</v>
      </c>
    </row>
    <row r="42" spans="1:6" x14ac:dyDescent="0.2">
      <c r="A42" t="s">
        <v>248</v>
      </c>
      <c r="B42" t="s">
        <v>143</v>
      </c>
      <c r="C42" t="s">
        <v>20</v>
      </c>
      <c r="D42">
        <f t="shared" si="0"/>
        <v>6.3936561535332768</v>
      </c>
      <c r="E42">
        <v>0.54575700000000005</v>
      </c>
      <c r="F42">
        <v>4.039651E-7</v>
      </c>
    </row>
    <row r="43" spans="1:6" x14ac:dyDescent="0.2">
      <c r="A43" t="s">
        <v>248</v>
      </c>
      <c r="B43" t="s">
        <v>150</v>
      </c>
      <c r="C43" t="s">
        <v>14</v>
      </c>
      <c r="D43">
        <f t="shared" si="0"/>
        <v>6.2332646751316405</v>
      </c>
      <c r="E43">
        <v>0.55843980000000004</v>
      </c>
      <c r="F43">
        <v>5.8443379999999997E-7</v>
      </c>
    </row>
    <row r="44" spans="1:6" x14ac:dyDescent="0.2">
      <c r="A44" t="s">
        <v>248</v>
      </c>
      <c r="B44" t="s">
        <v>163</v>
      </c>
      <c r="C44" t="s">
        <v>158</v>
      </c>
      <c r="D44">
        <f t="shared" si="0"/>
        <v>6.1317359561997709</v>
      </c>
      <c r="E44">
        <v>0.56388210000000005</v>
      </c>
      <c r="F44">
        <v>7.3835299999999997E-7</v>
      </c>
    </row>
    <row r="45" spans="1:6" x14ac:dyDescent="0.2">
      <c r="A45" t="s">
        <v>251</v>
      </c>
      <c r="B45" t="s">
        <v>120</v>
      </c>
      <c r="C45" t="s">
        <v>12</v>
      </c>
      <c r="D45">
        <f t="shared" si="0"/>
        <v>4.1905453367345213</v>
      </c>
      <c r="E45">
        <v>0.60106660000000001</v>
      </c>
      <c r="F45">
        <v>6.4484400000000002E-5</v>
      </c>
    </row>
    <row r="46" spans="1:6" x14ac:dyDescent="0.2">
      <c r="A46" t="s">
        <v>253</v>
      </c>
      <c r="B46" t="s">
        <v>120</v>
      </c>
      <c r="C46" t="s">
        <v>85</v>
      </c>
      <c r="D46">
        <f t="shared" si="0"/>
        <v>4.6617112800610023</v>
      </c>
      <c r="E46">
        <v>0.64022789999999996</v>
      </c>
      <c r="F46">
        <v>2.1791579999999998E-5</v>
      </c>
    </row>
    <row r="47" spans="1:6" x14ac:dyDescent="0.2">
      <c r="A47" t="s">
        <v>253</v>
      </c>
      <c r="B47" t="s">
        <v>120</v>
      </c>
      <c r="C47" t="s">
        <v>89</v>
      </c>
      <c r="D47">
        <f t="shared" si="0"/>
        <v>4.2342443715949312</v>
      </c>
      <c r="E47">
        <v>0.60487120000000005</v>
      </c>
      <c r="F47">
        <v>5.8311689999999999E-5</v>
      </c>
    </row>
    <row r="48" spans="1:6" x14ac:dyDescent="0.2">
      <c r="A48" t="s">
        <v>253</v>
      </c>
      <c r="B48" t="s">
        <v>120</v>
      </c>
      <c r="C48" t="s">
        <v>95</v>
      </c>
      <c r="D48">
        <f t="shared" si="0"/>
        <v>4.4234914152628422</v>
      </c>
      <c r="E48">
        <v>0.62093379999999998</v>
      </c>
      <c r="F48">
        <v>3.7714520000000001E-5</v>
      </c>
    </row>
    <row r="49" spans="1:6" x14ac:dyDescent="0.2">
      <c r="A49" t="s">
        <v>251</v>
      </c>
      <c r="B49" t="s">
        <v>143</v>
      </c>
      <c r="C49" t="s">
        <v>139</v>
      </c>
      <c r="D49">
        <f t="shared" si="0"/>
        <v>5.045565092473967</v>
      </c>
      <c r="E49">
        <v>0.51621519999999999</v>
      </c>
      <c r="F49">
        <v>9.0039879999999994E-6</v>
      </c>
    </row>
    <row r="50" spans="1:6" x14ac:dyDescent="0.2">
      <c r="A50" t="s">
        <v>253</v>
      </c>
      <c r="B50" t="s">
        <v>150</v>
      </c>
      <c r="C50" t="s">
        <v>149</v>
      </c>
      <c r="D50">
        <f t="shared" si="0"/>
        <v>4.7752375496174526</v>
      </c>
      <c r="E50">
        <v>0.51954710000000004</v>
      </c>
      <c r="F50">
        <v>1.677886E-5</v>
      </c>
    </row>
    <row r="51" spans="1:6" x14ac:dyDescent="0.2">
      <c r="A51" t="s">
        <v>254</v>
      </c>
      <c r="B51" t="s">
        <v>26</v>
      </c>
      <c r="C51" t="s">
        <v>34</v>
      </c>
      <c r="D51">
        <f t="shared" si="0"/>
        <v>4.6143531584004549</v>
      </c>
      <c r="E51">
        <v>0.60303530000000005</v>
      </c>
      <c r="F51">
        <v>2.4302270000000001E-5</v>
      </c>
    </row>
    <row r="52" spans="1:6" x14ac:dyDescent="0.2">
      <c r="A52" t="s">
        <v>254</v>
      </c>
      <c r="B52" t="s">
        <v>26</v>
      </c>
      <c r="C52" t="s">
        <v>39</v>
      </c>
      <c r="D52">
        <f t="shared" si="0"/>
        <v>5.745250893738401</v>
      </c>
      <c r="E52">
        <v>0.68347139999999995</v>
      </c>
      <c r="F52">
        <v>1.797832E-6</v>
      </c>
    </row>
    <row r="53" spans="1:6" x14ac:dyDescent="0.2">
      <c r="A53" t="s">
        <v>254</v>
      </c>
      <c r="B53" t="s">
        <v>26</v>
      </c>
      <c r="C53" t="s">
        <v>47</v>
      </c>
      <c r="D53">
        <f t="shared" si="0"/>
        <v>4.105171395705228</v>
      </c>
      <c r="E53">
        <v>0.56042950000000002</v>
      </c>
      <c r="F53">
        <v>7.8492580000000007E-5</v>
      </c>
    </row>
    <row r="54" spans="1:6" x14ac:dyDescent="0.2">
      <c r="A54" t="s">
        <v>254</v>
      </c>
      <c r="B54" t="s">
        <v>120</v>
      </c>
      <c r="C54" t="s">
        <v>56</v>
      </c>
      <c r="D54">
        <f t="shared" si="0"/>
        <v>3.6993091035298256</v>
      </c>
      <c r="E54">
        <v>0.5556913</v>
      </c>
      <c r="F54">
        <v>1.9984390000000001E-4</v>
      </c>
    </row>
    <row r="55" spans="1:6" x14ac:dyDescent="0.2">
      <c r="A55" t="s">
        <v>252</v>
      </c>
      <c r="B55" t="s">
        <v>120</v>
      </c>
      <c r="C55" t="s">
        <v>65</v>
      </c>
      <c r="D55">
        <f t="shared" si="0"/>
        <v>4.7887982698230287</v>
      </c>
      <c r="E55">
        <v>0.65011609999999997</v>
      </c>
      <c r="F55">
        <v>1.6263039999999999E-5</v>
      </c>
    </row>
    <row r="56" spans="1:6" x14ac:dyDescent="0.2">
      <c r="A56" t="s">
        <v>254</v>
      </c>
      <c r="B56" t="s">
        <v>120</v>
      </c>
      <c r="C56" t="s">
        <v>71</v>
      </c>
      <c r="D56">
        <f t="shared" si="0"/>
        <v>4.1491772039571178</v>
      </c>
      <c r="E56">
        <v>0.59743109999999999</v>
      </c>
      <c r="F56">
        <v>7.092883E-5</v>
      </c>
    </row>
    <row r="57" spans="1:6" x14ac:dyDescent="0.2">
      <c r="A57" t="s">
        <v>252</v>
      </c>
      <c r="B57" t="s">
        <v>120</v>
      </c>
      <c r="C57" t="s">
        <v>72</v>
      </c>
      <c r="D57">
        <f t="shared" si="0"/>
        <v>4.6912424910397785</v>
      </c>
      <c r="E57">
        <v>0.64255019999999996</v>
      </c>
      <c r="F57">
        <v>2.0359049999999999E-5</v>
      </c>
    </row>
    <row r="58" spans="1:6" x14ac:dyDescent="0.2">
      <c r="A58" t="s">
        <v>252</v>
      </c>
      <c r="B58" t="s">
        <v>120</v>
      </c>
      <c r="C58" t="s">
        <v>81</v>
      </c>
      <c r="D58">
        <f t="shared" si="0"/>
        <v>5.5170588488548544</v>
      </c>
      <c r="E58">
        <v>0.70176000000000005</v>
      </c>
      <c r="F58">
        <v>3.0404729999999998E-6</v>
      </c>
    </row>
    <row r="59" spans="1:6" x14ac:dyDescent="0.2">
      <c r="A59" t="s">
        <v>254</v>
      </c>
      <c r="B59" t="s">
        <v>120</v>
      </c>
      <c r="C59" t="s">
        <v>84</v>
      </c>
      <c r="D59">
        <f t="shared" si="0"/>
        <v>3.7307458416248491</v>
      </c>
      <c r="E59">
        <v>0.55874369999999995</v>
      </c>
      <c r="F59">
        <v>1.858892E-4</v>
      </c>
    </row>
    <row r="60" spans="1:6" x14ac:dyDescent="0.2">
      <c r="A60" t="s">
        <v>254</v>
      </c>
      <c r="B60" t="s">
        <v>120</v>
      </c>
      <c r="C60" t="s">
        <v>87</v>
      </c>
      <c r="D60">
        <f t="shared" si="0"/>
        <v>4.0366133722176283</v>
      </c>
      <c r="E60">
        <v>0.58737019999999995</v>
      </c>
      <c r="F60">
        <v>9.1915049999999993E-5</v>
      </c>
    </row>
    <row r="61" spans="1:6" x14ac:dyDescent="0.2">
      <c r="A61" t="s">
        <v>249</v>
      </c>
      <c r="B61" t="s">
        <v>120</v>
      </c>
      <c r="C61" t="s">
        <v>96</v>
      </c>
      <c r="D61">
        <f t="shared" si="0"/>
        <v>4.7166263949139973</v>
      </c>
      <c r="E61">
        <v>0.64453450000000001</v>
      </c>
      <c r="F61">
        <v>1.9203199999999999E-5</v>
      </c>
    </row>
    <row r="62" spans="1:6" x14ac:dyDescent="0.2">
      <c r="A62" t="s">
        <v>249</v>
      </c>
      <c r="B62" t="s">
        <v>120</v>
      </c>
      <c r="C62" t="s">
        <v>101</v>
      </c>
      <c r="D62">
        <f t="shared" si="0"/>
        <v>4.2875480483753066</v>
      </c>
      <c r="E62">
        <v>0.60946310000000004</v>
      </c>
      <c r="F62">
        <v>5.1576509999999997E-5</v>
      </c>
    </row>
    <row r="63" spans="1:6" x14ac:dyDescent="0.2">
      <c r="A63" t="s">
        <v>252</v>
      </c>
      <c r="B63" t="s">
        <v>120</v>
      </c>
      <c r="C63" t="s">
        <v>104</v>
      </c>
      <c r="D63">
        <f t="shared" si="0"/>
        <v>3.7661937087720734</v>
      </c>
      <c r="E63">
        <v>0.56216060000000001</v>
      </c>
      <c r="F63">
        <v>1.7131930000000001E-4</v>
      </c>
    </row>
    <row r="64" spans="1:6" x14ac:dyDescent="0.2">
      <c r="A64" t="s">
        <v>252</v>
      </c>
      <c r="B64" t="s">
        <v>120</v>
      </c>
      <c r="C64" t="s">
        <v>106</v>
      </c>
      <c r="D64">
        <f t="shared" si="0"/>
        <v>3.8732563995963805</v>
      </c>
      <c r="E64">
        <v>0.57232050000000001</v>
      </c>
      <c r="F64">
        <v>1.3388859999999999E-4</v>
      </c>
    </row>
    <row r="65" spans="1:6" x14ac:dyDescent="0.2">
      <c r="A65" t="s">
        <v>249</v>
      </c>
      <c r="B65" t="s">
        <v>143</v>
      </c>
      <c r="C65" t="s">
        <v>130</v>
      </c>
      <c r="D65">
        <f t="shared" si="0"/>
        <v>6.2465982796728419</v>
      </c>
      <c r="E65">
        <v>0.59300640000000004</v>
      </c>
      <c r="F65">
        <v>5.6676329999999998E-7</v>
      </c>
    </row>
    <row r="66" spans="1:6" x14ac:dyDescent="0.2">
      <c r="A66" t="s">
        <v>252</v>
      </c>
      <c r="B66" t="s">
        <v>143</v>
      </c>
      <c r="C66" t="s">
        <v>17</v>
      </c>
      <c r="D66">
        <f t="shared" ref="D66:D129" si="1">-LOG(F66)</f>
        <v>5.4359613348066</v>
      </c>
      <c r="E66">
        <v>0.54264610000000002</v>
      </c>
      <c r="F66">
        <v>3.6647019999999999E-6</v>
      </c>
    </row>
    <row r="67" spans="1:6" x14ac:dyDescent="0.2">
      <c r="A67" t="s">
        <v>254</v>
      </c>
      <c r="B67" t="s">
        <v>143</v>
      </c>
      <c r="C67" t="s">
        <v>138</v>
      </c>
      <c r="D67">
        <f t="shared" si="1"/>
        <v>5.2646897944975279</v>
      </c>
      <c r="E67">
        <v>0.53123319999999996</v>
      </c>
      <c r="F67">
        <v>5.436385E-6</v>
      </c>
    </row>
    <row r="68" spans="1:6" x14ac:dyDescent="0.2">
      <c r="A68" t="s">
        <v>249</v>
      </c>
      <c r="B68" t="s">
        <v>143</v>
      </c>
      <c r="C68" t="s">
        <v>141</v>
      </c>
      <c r="D68">
        <f t="shared" si="1"/>
        <v>5.0676177207700315</v>
      </c>
      <c r="E68">
        <v>0.51774819999999999</v>
      </c>
      <c r="F68">
        <v>8.5581970000000006E-6</v>
      </c>
    </row>
    <row r="69" spans="1:6" x14ac:dyDescent="0.2">
      <c r="A69" t="s">
        <v>254</v>
      </c>
      <c r="B69" t="s">
        <v>150</v>
      </c>
      <c r="C69" t="s">
        <v>145</v>
      </c>
      <c r="D69">
        <f t="shared" si="1"/>
        <v>5.03636528844756</v>
      </c>
      <c r="E69">
        <v>0.53842500000000004</v>
      </c>
      <c r="F69">
        <v>9.1967570000000005E-6</v>
      </c>
    </row>
    <row r="70" spans="1:6" x14ac:dyDescent="0.2">
      <c r="A70" t="s">
        <v>249</v>
      </c>
      <c r="B70" t="s">
        <v>163</v>
      </c>
      <c r="C70" t="s">
        <v>151</v>
      </c>
      <c r="D70">
        <f t="shared" si="1"/>
        <v>4.8699207704792036</v>
      </c>
      <c r="E70">
        <v>0.53853010000000001</v>
      </c>
      <c r="F70">
        <v>1.349209E-5</v>
      </c>
    </row>
    <row r="71" spans="1:6" x14ac:dyDescent="0.2">
      <c r="A71" t="s">
        <v>254</v>
      </c>
      <c r="B71" t="s">
        <v>163</v>
      </c>
      <c r="C71" t="s">
        <v>152</v>
      </c>
      <c r="D71">
        <f t="shared" si="1"/>
        <v>4.8930523827301897</v>
      </c>
      <c r="E71">
        <v>0.54022210000000004</v>
      </c>
      <c r="F71">
        <v>1.2792270000000001E-5</v>
      </c>
    </row>
    <row r="72" spans="1:6" x14ac:dyDescent="0.2">
      <c r="A72" t="s">
        <v>254</v>
      </c>
      <c r="B72" t="s">
        <v>163</v>
      </c>
      <c r="C72" t="s">
        <v>153</v>
      </c>
      <c r="D72">
        <f t="shared" si="1"/>
        <v>4.7417404351765287</v>
      </c>
      <c r="E72">
        <v>0.52904059999999997</v>
      </c>
      <c r="F72">
        <v>1.812423E-5</v>
      </c>
    </row>
    <row r="73" spans="1:6" x14ac:dyDescent="0.2">
      <c r="A73" t="s">
        <v>252</v>
      </c>
      <c r="B73" t="s">
        <v>163</v>
      </c>
      <c r="C73" t="s">
        <v>154</v>
      </c>
      <c r="D73">
        <f t="shared" si="1"/>
        <v>4.3959711527347842</v>
      </c>
      <c r="E73">
        <v>0.50245819999999997</v>
      </c>
      <c r="F73">
        <v>4.0181749999999999E-5</v>
      </c>
    </row>
    <row r="74" spans="1:6" x14ac:dyDescent="0.2">
      <c r="A74" t="s">
        <v>254</v>
      </c>
      <c r="B74" t="s">
        <v>163</v>
      </c>
      <c r="C74" t="s">
        <v>156</v>
      </c>
      <c r="D74">
        <f t="shared" si="1"/>
        <v>5.3978216795473299</v>
      </c>
      <c r="E74">
        <v>0.57563810000000004</v>
      </c>
      <c r="F74">
        <v>4.0010899999999998E-6</v>
      </c>
    </row>
    <row r="75" spans="1:6" x14ac:dyDescent="0.2">
      <c r="A75" t="s">
        <v>254</v>
      </c>
      <c r="B75" t="s">
        <v>168</v>
      </c>
      <c r="C75" t="s">
        <v>164</v>
      </c>
      <c r="D75">
        <f t="shared" si="1"/>
        <v>6.5286243725747299</v>
      </c>
      <c r="E75">
        <v>0.5466974</v>
      </c>
      <c r="F75">
        <v>2.9605720000000003E-7</v>
      </c>
    </row>
    <row r="76" spans="1:6" x14ac:dyDescent="0.2">
      <c r="A76" t="s">
        <v>254</v>
      </c>
      <c r="B76" t="s">
        <v>168</v>
      </c>
      <c r="C76" t="s">
        <v>165</v>
      </c>
      <c r="D76">
        <f t="shared" si="1"/>
        <v>6.56932618587948</v>
      </c>
      <c r="E76">
        <v>0.54892790000000002</v>
      </c>
      <c r="F76">
        <v>2.6957139999999999E-7</v>
      </c>
    </row>
    <row r="77" spans="1:6" x14ac:dyDescent="0.2">
      <c r="A77" t="s">
        <v>252</v>
      </c>
      <c r="B77" t="s">
        <v>180</v>
      </c>
      <c r="C77" t="s">
        <v>170</v>
      </c>
      <c r="D77">
        <f t="shared" si="1"/>
        <v>5.0100258303311618</v>
      </c>
      <c r="E77">
        <v>0.80756589999999995</v>
      </c>
      <c r="F77">
        <v>9.7717910000000006E-6</v>
      </c>
    </row>
    <row r="78" spans="1:6" x14ac:dyDescent="0.2">
      <c r="A78" t="s">
        <v>254</v>
      </c>
      <c r="B78" t="s">
        <v>180</v>
      </c>
      <c r="C78" t="s">
        <v>171</v>
      </c>
      <c r="D78">
        <f t="shared" si="1"/>
        <v>4.4869404266102944</v>
      </c>
      <c r="E78">
        <v>0.7714356</v>
      </c>
      <c r="F78">
        <v>3.2588139999999997E-5</v>
      </c>
    </row>
    <row r="79" spans="1:6" x14ac:dyDescent="0.2">
      <c r="A79" t="s">
        <v>249</v>
      </c>
      <c r="B79" t="s">
        <v>180</v>
      </c>
      <c r="C79" t="s">
        <v>142</v>
      </c>
      <c r="D79">
        <f t="shared" si="1"/>
        <v>4.3871065242404343</v>
      </c>
      <c r="E79">
        <v>0.76380510000000001</v>
      </c>
      <c r="F79">
        <v>4.1010349999999999E-5</v>
      </c>
    </row>
    <row r="80" spans="1:6" x14ac:dyDescent="0.2">
      <c r="A80" t="s">
        <v>249</v>
      </c>
      <c r="B80" t="s">
        <v>28</v>
      </c>
      <c r="C80" t="s">
        <v>7</v>
      </c>
      <c r="D80">
        <f t="shared" si="1"/>
        <v>12.988342452515797</v>
      </c>
      <c r="E80">
        <v>0.62489510000000004</v>
      </c>
      <c r="F80" s="2">
        <v>1.027206E-13</v>
      </c>
    </row>
    <row r="81" spans="1:6" x14ac:dyDescent="0.2">
      <c r="A81" t="s">
        <v>249</v>
      </c>
      <c r="B81" t="s">
        <v>28</v>
      </c>
      <c r="C81" t="s">
        <v>9</v>
      </c>
      <c r="D81">
        <f t="shared" si="1"/>
        <v>14.698326639543005</v>
      </c>
      <c r="E81">
        <v>0.67032380000000003</v>
      </c>
      <c r="F81" s="2">
        <v>2.002965E-15</v>
      </c>
    </row>
    <row r="82" spans="1:6" x14ac:dyDescent="0.2">
      <c r="A82" t="s">
        <v>249</v>
      </c>
      <c r="B82" t="s">
        <v>28</v>
      </c>
      <c r="C82" t="s">
        <v>10</v>
      </c>
      <c r="D82">
        <f t="shared" si="1"/>
        <v>12.249186471999515</v>
      </c>
      <c r="E82">
        <v>0.60336840000000003</v>
      </c>
      <c r="F82" s="2">
        <v>5.6339570000000004E-13</v>
      </c>
    </row>
    <row r="83" spans="1:6" x14ac:dyDescent="0.2">
      <c r="A83" t="s">
        <v>249</v>
      </c>
      <c r="B83" t="s">
        <v>28</v>
      </c>
      <c r="C83" t="s">
        <v>15</v>
      </c>
      <c r="D83">
        <f t="shared" si="1"/>
        <v>11.648654836295156</v>
      </c>
      <c r="E83">
        <v>0.58497250000000001</v>
      </c>
      <c r="F83" s="2">
        <v>2.2456660000000002E-12</v>
      </c>
    </row>
    <row r="84" spans="1:6" x14ac:dyDescent="0.2">
      <c r="A84" t="s">
        <v>249</v>
      </c>
      <c r="B84" t="s">
        <v>28</v>
      </c>
      <c r="C84" t="s">
        <v>18</v>
      </c>
      <c r="D84">
        <f t="shared" si="1"/>
        <v>10.556304029486554</v>
      </c>
      <c r="E84">
        <v>0.54929570000000005</v>
      </c>
      <c r="F84" s="2">
        <v>2.7777679999999998E-11</v>
      </c>
    </row>
    <row r="85" spans="1:6" x14ac:dyDescent="0.2">
      <c r="A85" t="s">
        <v>249</v>
      </c>
      <c r="B85" t="s">
        <v>28</v>
      </c>
      <c r="C85" t="s">
        <v>25</v>
      </c>
      <c r="D85">
        <f t="shared" si="1"/>
        <v>9.3040038667936429</v>
      </c>
      <c r="E85">
        <v>0.50460609999999995</v>
      </c>
      <c r="F85" s="2">
        <v>4.9658789999999999E-10</v>
      </c>
    </row>
    <row r="86" spans="1:6" x14ac:dyDescent="0.2">
      <c r="A86" t="s">
        <v>249</v>
      </c>
      <c r="B86" t="s">
        <v>26</v>
      </c>
      <c r="C86" t="s">
        <v>7</v>
      </c>
      <c r="D86">
        <f t="shared" si="1"/>
        <v>6.5291245894677958</v>
      </c>
      <c r="E86">
        <v>0.7294484</v>
      </c>
      <c r="F86">
        <v>2.9571640000000002E-7</v>
      </c>
    </row>
    <row r="87" spans="1:6" x14ac:dyDescent="0.2">
      <c r="A87" t="s">
        <v>249</v>
      </c>
      <c r="B87" t="s">
        <v>26</v>
      </c>
      <c r="C87" t="s">
        <v>30</v>
      </c>
      <c r="D87">
        <f t="shared" si="1"/>
        <v>5.8852646158889632</v>
      </c>
      <c r="E87">
        <v>0.6922218</v>
      </c>
      <c r="F87">
        <v>1.3023729999999999E-6</v>
      </c>
    </row>
    <row r="88" spans="1:6" x14ac:dyDescent="0.2">
      <c r="A88" t="s">
        <v>249</v>
      </c>
      <c r="B88" t="s">
        <v>26</v>
      </c>
      <c r="C88" t="s">
        <v>31</v>
      </c>
      <c r="D88">
        <f t="shared" si="1"/>
        <v>6.2332911304024758</v>
      </c>
      <c r="E88">
        <v>0.71293870000000004</v>
      </c>
      <c r="F88">
        <v>5.843982E-7</v>
      </c>
    </row>
    <row r="89" spans="1:6" x14ac:dyDescent="0.2">
      <c r="A89" t="s">
        <v>249</v>
      </c>
      <c r="B89" t="s">
        <v>26</v>
      </c>
      <c r="C89" t="s">
        <v>32</v>
      </c>
      <c r="D89">
        <f t="shared" si="1"/>
        <v>4.5535398819863548</v>
      </c>
      <c r="E89">
        <v>0.59817220000000004</v>
      </c>
      <c r="F89">
        <v>2.7955039999999999E-5</v>
      </c>
    </row>
    <row r="90" spans="1:6" x14ac:dyDescent="0.2">
      <c r="A90" t="s">
        <v>249</v>
      </c>
      <c r="B90" t="s">
        <v>26</v>
      </c>
      <c r="C90" t="s">
        <v>36</v>
      </c>
      <c r="D90">
        <f t="shared" si="1"/>
        <v>5.1761737828472514</v>
      </c>
      <c r="E90">
        <v>0.64527000000000001</v>
      </c>
      <c r="F90">
        <v>6.6653999999999997E-6</v>
      </c>
    </row>
    <row r="91" spans="1:6" x14ac:dyDescent="0.2">
      <c r="A91" t="s">
        <v>249</v>
      </c>
      <c r="B91" t="s">
        <v>26</v>
      </c>
      <c r="C91" t="s">
        <v>37</v>
      </c>
      <c r="D91">
        <f t="shared" si="1"/>
        <v>3.9346948401759003</v>
      </c>
      <c r="E91">
        <v>0.54516629999999999</v>
      </c>
      <c r="F91">
        <v>1.162265E-4</v>
      </c>
    </row>
    <row r="92" spans="1:6" x14ac:dyDescent="0.2">
      <c r="A92" t="s">
        <v>249</v>
      </c>
      <c r="B92" t="s">
        <v>26</v>
      </c>
      <c r="C92" t="s">
        <v>38</v>
      </c>
      <c r="D92">
        <f t="shared" si="1"/>
        <v>4.4038899170002006</v>
      </c>
      <c r="E92">
        <v>0.58594979999999997</v>
      </c>
      <c r="F92">
        <v>3.9455729999999998E-5</v>
      </c>
    </row>
    <row r="93" spans="1:6" x14ac:dyDescent="0.2">
      <c r="A93" t="s">
        <v>249</v>
      </c>
      <c r="B93" t="s">
        <v>26</v>
      </c>
      <c r="C93" t="s">
        <v>18</v>
      </c>
      <c r="D93">
        <f t="shared" si="1"/>
        <v>5.2334141388514839</v>
      </c>
      <c r="E93">
        <v>0.64931229999999995</v>
      </c>
      <c r="F93">
        <v>5.8423269999999996E-6</v>
      </c>
    </row>
    <row r="94" spans="1:6" x14ac:dyDescent="0.2">
      <c r="A94" t="s">
        <v>249</v>
      </c>
      <c r="B94" t="s">
        <v>26</v>
      </c>
      <c r="C94" t="s">
        <v>40</v>
      </c>
      <c r="D94">
        <f t="shared" si="1"/>
        <v>6.0688361658410725</v>
      </c>
      <c r="E94">
        <v>0.70332899999999998</v>
      </c>
      <c r="F94">
        <v>8.5342200000000003E-7</v>
      </c>
    </row>
    <row r="95" spans="1:6" x14ac:dyDescent="0.2">
      <c r="A95" t="s">
        <v>249</v>
      </c>
      <c r="B95" t="s">
        <v>26</v>
      </c>
      <c r="C95" t="s">
        <v>41</v>
      </c>
      <c r="D95">
        <f t="shared" si="1"/>
        <v>5.0140538961403855</v>
      </c>
      <c r="E95">
        <v>0.63356639999999997</v>
      </c>
      <c r="F95">
        <v>9.6815769999999993E-6</v>
      </c>
    </row>
    <row r="96" spans="1:6" x14ac:dyDescent="0.2">
      <c r="A96" t="s">
        <v>249</v>
      </c>
      <c r="B96" t="s">
        <v>26</v>
      </c>
      <c r="C96" t="s">
        <v>42</v>
      </c>
      <c r="D96">
        <f t="shared" si="1"/>
        <v>5.1701911951712569</v>
      </c>
      <c r="E96">
        <v>0.6448448</v>
      </c>
      <c r="F96">
        <v>6.7578540000000001E-6</v>
      </c>
    </row>
    <row r="97" spans="1:6" x14ac:dyDescent="0.2">
      <c r="A97" t="s">
        <v>249</v>
      </c>
      <c r="B97" t="s">
        <v>26</v>
      </c>
      <c r="C97" t="s">
        <v>45</v>
      </c>
      <c r="D97">
        <f t="shared" si="1"/>
        <v>6.1768667540929547</v>
      </c>
      <c r="E97">
        <v>0.70967720000000001</v>
      </c>
      <c r="F97">
        <v>6.6547729999999995E-7</v>
      </c>
    </row>
    <row r="98" spans="1:6" x14ac:dyDescent="0.2">
      <c r="A98" t="s">
        <v>249</v>
      </c>
      <c r="B98" t="s">
        <v>26</v>
      </c>
      <c r="C98" t="s">
        <v>48</v>
      </c>
      <c r="D98">
        <f t="shared" si="1"/>
        <v>4.6183940197088109</v>
      </c>
      <c r="E98">
        <v>0.60335629999999996</v>
      </c>
      <c r="F98">
        <v>2.40772E-5</v>
      </c>
    </row>
    <row r="99" spans="1:6" x14ac:dyDescent="0.2">
      <c r="A99" t="s">
        <v>249</v>
      </c>
      <c r="B99" t="s">
        <v>26</v>
      </c>
      <c r="C99" t="s">
        <v>49</v>
      </c>
      <c r="D99">
        <f t="shared" si="1"/>
        <v>4.5818635066286406</v>
      </c>
      <c r="E99">
        <v>0.60044450000000005</v>
      </c>
      <c r="F99">
        <v>2.6190059999999999E-5</v>
      </c>
    </row>
    <row r="100" spans="1:6" x14ac:dyDescent="0.2">
      <c r="A100" t="s">
        <v>249</v>
      </c>
      <c r="B100" t="s">
        <v>26</v>
      </c>
      <c r="C100" t="s">
        <v>50</v>
      </c>
      <c r="D100">
        <f t="shared" si="1"/>
        <v>5.5765147564803081</v>
      </c>
      <c r="E100">
        <v>0.67259469999999999</v>
      </c>
      <c r="F100">
        <v>2.6514609999999999E-6</v>
      </c>
    </row>
    <row r="101" spans="1:6" x14ac:dyDescent="0.2">
      <c r="A101" t="s">
        <v>249</v>
      </c>
      <c r="B101" t="s">
        <v>26</v>
      </c>
      <c r="C101" t="s">
        <v>51</v>
      </c>
      <c r="D101">
        <f t="shared" si="1"/>
        <v>6.2395498462647376</v>
      </c>
      <c r="E101">
        <v>0.71329819999999999</v>
      </c>
      <c r="F101">
        <v>5.7603670000000001E-7</v>
      </c>
    </row>
    <row r="102" spans="1:6" x14ac:dyDescent="0.2">
      <c r="A102" t="s">
        <v>249</v>
      </c>
      <c r="B102" t="s">
        <v>26</v>
      </c>
      <c r="C102" t="s">
        <v>52</v>
      </c>
      <c r="D102">
        <f t="shared" si="1"/>
        <v>5.4179156050114061</v>
      </c>
      <c r="E102">
        <v>0.66203100000000004</v>
      </c>
      <c r="F102">
        <v>3.8201850000000001E-6</v>
      </c>
    </row>
    <row r="103" spans="1:6" x14ac:dyDescent="0.2">
      <c r="A103" t="s">
        <v>249</v>
      </c>
      <c r="B103" t="s">
        <v>26</v>
      </c>
      <c r="C103" t="s">
        <v>53</v>
      </c>
      <c r="D103">
        <f t="shared" si="1"/>
        <v>5.6137143994608794</v>
      </c>
      <c r="E103">
        <v>0.67502430000000002</v>
      </c>
      <c r="F103">
        <v>2.433804E-6</v>
      </c>
    </row>
    <row r="104" spans="1:6" x14ac:dyDescent="0.2">
      <c r="A104" t="s">
        <v>249</v>
      </c>
      <c r="B104" t="s">
        <v>26</v>
      </c>
      <c r="C104" t="s">
        <v>25</v>
      </c>
      <c r="D104">
        <f t="shared" si="1"/>
        <v>4.9002482481283787</v>
      </c>
      <c r="E104">
        <v>0.62512069999999997</v>
      </c>
      <c r="F104">
        <v>1.258206E-5</v>
      </c>
    </row>
    <row r="105" spans="1:6" x14ac:dyDescent="0.2">
      <c r="A105" t="s">
        <v>249</v>
      </c>
      <c r="B105" t="s">
        <v>26</v>
      </c>
      <c r="C105" t="s">
        <v>54</v>
      </c>
      <c r="D105">
        <f t="shared" si="1"/>
        <v>5.7705144919000411</v>
      </c>
      <c r="E105">
        <v>0.68506849999999997</v>
      </c>
      <c r="F105">
        <v>1.696233E-6</v>
      </c>
    </row>
    <row r="106" spans="1:6" x14ac:dyDescent="0.2">
      <c r="A106" t="s">
        <v>249</v>
      </c>
      <c r="B106" t="s">
        <v>26</v>
      </c>
      <c r="C106" t="s">
        <v>55</v>
      </c>
      <c r="D106">
        <f t="shared" si="1"/>
        <v>5.402612658082667</v>
      </c>
      <c r="E106">
        <v>0.66099379999999996</v>
      </c>
      <c r="F106">
        <v>3.9571940000000002E-6</v>
      </c>
    </row>
    <row r="107" spans="1:6" x14ac:dyDescent="0.2">
      <c r="A107" t="s">
        <v>249</v>
      </c>
      <c r="B107" t="s">
        <v>120</v>
      </c>
      <c r="C107" t="s">
        <v>7</v>
      </c>
      <c r="D107">
        <f t="shared" si="1"/>
        <v>4.9450802901706066</v>
      </c>
      <c r="E107">
        <v>0.66190400000000005</v>
      </c>
      <c r="F107">
        <v>1.1348009999999999E-5</v>
      </c>
    </row>
    <row r="108" spans="1:6" x14ac:dyDescent="0.2">
      <c r="A108" t="s">
        <v>249</v>
      </c>
      <c r="B108" t="s">
        <v>120</v>
      </c>
      <c r="C108" t="s">
        <v>29</v>
      </c>
      <c r="D108">
        <f t="shared" si="1"/>
        <v>3.933838503930208</v>
      </c>
      <c r="E108">
        <v>0.57796479999999995</v>
      </c>
      <c r="F108">
        <v>1.164559E-4</v>
      </c>
    </row>
    <row r="109" spans="1:6" x14ac:dyDescent="0.2">
      <c r="A109" t="s">
        <v>249</v>
      </c>
      <c r="B109" t="s">
        <v>120</v>
      </c>
      <c r="C109" t="s">
        <v>60</v>
      </c>
      <c r="D109">
        <f t="shared" si="1"/>
        <v>3.8912587912734087</v>
      </c>
      <c r="E109">
        <v>0.5740056</v>
      </c>
      <c r="F109">
        <v>1.2845209999999999E-4</v>
      </c>
    </row>
    <row r="110" spans="1:6" x14ac:dyDescent="0.2">
      <c r="A110" t="s">
        <v>249</v>
      </c>
      <c r="B110" t="s">
        <v>120</v>
      </c>
      <c r="C110" t="s">
        <v>61</v>
      </c>
      <c r="D110">
        <f t="shared" si="1"/>
        <v>5.7307563551394809</v>
      </c>
      <c r="E110">
        <v>0.71541390000000005</v>
      </c>
      <c r="F110">
        <v>1.8588469999999999E-6</v>
      </c>
    </row>
    <row r="111" spans="1:6" x14ac:dyDescent="0.2">
      <c r="A111" t="s">
        <v>249</v>
      </c>
      <c r="B111" t="s">
        <v>120</v>
      </c>
      <c r="C111" t="s">
        <v>62</v>
      </c>
      <c r="D111">
        <f t="shared" si="1"/>
        <v>3.8514827936360119</v>
      </c>
      <c r="E111">
        <v>0.57027349999999999</v>
      </c>
      <c r="F111">
        <v>1.4077229999999999E-4</v>
      </c>
    </row>
    <row r="112" spans="1:6" x14ac:dyDescent="0.2">
      <c r="A112" t="s">
        <v>249</v>
      </c>
      <c r="B112" t="s">
        <v>120</v>
      </c>
      <c r="C112" t="s">
        <v>63</v>
      </c>
      <c r="D112">
        <f t="shared" si="1"/>
        <v>4.3830124571176245</v>
      </c>
      <c r="E112">
        <v>0.61755389999999999</v>
      </c>
      <c r="F112">
        <v>4.1398779999999999E-5</v>
      </c>
    </row>
    <row r="113" spans="1:6" x14ac:dyDescent="0.2">
      <c r="A113" t="s">
        <v>249</v>
      </c>
      <c r="B113" t="s">
        <v>120</v>
      </c>
      <c r="C113" t="s">
        <v>66</v>
      </c>
      <c r="D113">
        <f t="shared" si="1"/>
        <v>5.9561239471012151</v>
      </c>
      <c r="E113">
        <v>0.72913669999999997</v>
      </c>
      <c r="F113">
        <v>1.1063079999999999E-6</v>
      </c>
    </row>
    <row r="114" spans="1:6" x14ac:dyDescent="0.2">
      <c r="A114" t="s">
        <v>249</v>
      </c>
      <c r="B114" t="s">
        <v>120</v>
      </c>
      <c r="C114" t="s">
        <v>70</v>
      </c>
      <c r="D114">
        <f t="shared" si="1"/>
        <v>4.8179481720684523</v>
      </c>
      <c r="E114">
        <v>0.65234559999999997</v>
      </c>
      <c r="F114">
        <v>1.520729E-5</v>
      </c>
    </row>
    <row r="115" spans="1:6" x14ac:dyDescent="0.2">
      <c r="A115" t="s">
        <v>249</v>
      </c>
      <c r="B115" t="s">
        <v>120</v>
      </c>
      <c r="C115" t="s">
        <v>73</v>
      </c>
      <c r="D115">
        <f t="shared" si="1"/>
        <v>4.0047655501292869</v>
      </c>
      <c r="E115">
        <v>0.58447830000000001</v>
      </c>
      <c r="F115">
        <v>9.8908690000000003E-5</v>
      </c>
    </row>
    <row r="116" spans="1:6" x14ac:dyDescent="0.2">
      <c r="A116" t="s">
        <v>249</v>
      </c>
      <c r="B116" t="s">
        <v>120</v>
      </c>
      <c r="C116" t="s">
        <v>75</v>
      </c>
      <c r="D116">
        <f t="shared" si="1"/>
        <v>3.9297467028474471</v>
      </c>
      <c r="E116">
        <v>0.57758589999999999</v>
      </c>
      <c r="F116">
        <v>1.175583E-4</v>
      </c>
    </row>
    <row r="117" spans="1:6" x14ac:dyDescent="0.2">
      <c r="A117" t="s">
        <v>249</v>
      </c>
      <c r="B117" t="s">
        <v>120</v>
      </c>
      <c r="C117" t="s">
        <v>80</v>
      </c>
      <c r="D117">
        <f t="shared" si="1"/>
        <v>4.0608473068020121</v>
      </c>
      <c r="E117">
        <v>0.5895572</v>
      </c>
      <c r="F117">
        <v>8.6926600000000002E-5</v>
      </c>
    </row>
    <row r="118" spans="1:6" x14ac:dyDescent="0.2">
      <c r="A118" t="s">
        <v>249</v>
      </c>
      <c r="B118" t="s">
        <v>120</v>
      </c>
      <c r="C118" t="s">
        <v>83</v>
      </c>
      <c r="D118">
        <f t="shared" si="1"/>
        <v>4.2257135999973912</v>
      </c>
      <c r="E118">
        <v>0.60413139999999999</v>
      </c>
      <c r="F118">
        <v>5.9468420000000003E-5</v>
      </c>
    </row>
    <row r="119" spans="1:6" x14ac:dyDescent="0.2">
      <c r="A119" t="s">
        <v>249</v>
      </c>
      <c r="B119" t="s">
        <v>120</v>
      </c>
      <c r="C119" t="s">
        <v>91</v>
      </c>
      <c r="D119">
        <f t="shared" si="1"/>
        <v>5.0025750813230419</v>
      </c>
      <c r="E119">
        <v>0.66614010000000001</v>
      </c>
      <c r="F119">
        <v>9.9408820000000008E-6</v>
      </c>
    </row>
    <row r="120" spans="1:6" x14ac:dyDescent="0.2">
      <c r="A120" t="s">
        <v>249</v>
      </c>
      <c r="B120" t="s">
        <v>120</v>
      </c>
      <c r="C120" t="s">
        <v>18</v>
      </c>
      <c r="D120">
        <f t="shared" si="1"/>
        <v>3.7526388575563225</v>
      </c>
      <c r="E120">
        <v>0.5608571</v>
      </c>
      <c r="F120">
        <v>1.7675070000000001E-4</v>
      </c>
    </row>
    <row r="121" spans="1:6" x14ac:dyDescent="0.2">
      <c r="A121" t="s">
        <v>249</v>
      </c>
      <c r="B121" t="s">
        <v>120</v>
      </c>
      <c r="C121" t="s">
        <v>93</v>
      </c>
      <c r="D121">
        <f t="shared" si="1"/>
        <v>5.6768335292718675</v>
      </c>
      <c r="E121">
        <v>0.71202869999999996</v>
      </c>
      <c r="F121">
        <v>2.1045849999999999E-6</v>
      </c>
    </row>
    <row r="122" spans="1:6" x14ac:dyDescent="0.2">
      <c r="A122" t="s">
        <v>249</v>
      </c>
      <c r="B122" t="s">
        <v>120</v>
      </c>
      <c r="C122" t="s">
        <v>97</v>
      </c>
      <c r="D122">
        <f t="shared" si="1"/>
        <v>5.9783187792202499</v>
      </c>
      <c r="E122">
        <v>0.73045190000000004</v>
      </c>
      <c r="F122">
        <v>1.0511899999999999E-6</v>
      </c>
    </row>
    <row r="123" spans="1:6" x14ac:dyDescent="0.2">
      <c r="A123" t="s">
        <v>249</v>
      </c>
      <c r="B123" t="s">
        <v>120</v>
      </c>
      <c r="C123" t="s">
        <v>102</v>
      </c>
      <c r="D123">
        <f t="shared" si="1"/>
        <v>3.6189614918864881</v>
      </c>
      <c r="E123">
        <v>0.54779330000000004</v>
      </c>
      <c r="F123">
        <v>2.4045760000000001E-4</v>
      </c>
    </row>
    <row r="124" spans="1:6" x14ac:dyDescent="0.2">
      <c r="A124" t="s">
        <v>249</v>
      </c>
      <c r="B124" t="s">
        <v>120</v>
      </c>
      <c r="C124" t="s">
        <v>103</v>
      </c>
      <c r="D124">
        <f t="shared" si="1"/>
        <v>4.8166176814925841</v>
      </c>
      <c r="E124">
        <v>0.65224409999999999</v>
      </c>
      <c r="F124">
        <v>1.525395E-5</v>
      </c>
    </row>
    <row r="125" spans="1:6" x14ac:dyDescent="0.2">
      <c r="A125" t="s">
        <v>249</v>
      </c>
      <c r="B125" t="s">
        <v>120</v>
      </c>
      <c r="C125" t="s">
        <v>105</v>
      </c>
      <c r="D125">
        <f t="shared" si="1"/>
        <v>6.0697469064480813</v>
      </c>
      <c r="E125">
        <v>0.73580239999999997</v>
      </c>
      <c r="F125">
        <v>8.516342E-7</v>
      </c>
    </row>
    <row r="126" spans="1:6" x14ac:dyDescent="0.2">
      <c r="A126" t="s">
        <v>249</v>
      </c>
      <c r="B126" t="s">
        <v>120</v>
      </c>
      <c r="C126" t="s">
        <v>107</v>
      </c>
      <c r="D126">
        <f t="shared" si="1"/>
        <v>5.3427987689201633</v>
      </c>
      <c r="E126">
        <v>0.69014249999999999</v>
      </c>
      <c r="F126">
        <v>4.5415200000000002E-6</v>
      </c>
    </row>
    <row r="127" spans="1:6" x14ac:dyDescent="0.2">
      <c r="A127" t="s">
        <v>249</v>
      </c>
      <c r="B127" t="s">
        <v>120</v>
      </c>
      <c r="C127" t="s">
        <v>108</v>
      </c>
      <c r="D127">
        <f t="shared" si="1"/>
        <v>3.712387475627692</v>
      </c>
      <c r="E127">
        <v>0.55696369999999995</v>
      </c>
      <c r="F127">
        <v>1.939155E-4</v>
      </c>
    </row>
    <row r="128" spans="1:6" x14ac:dyDescent="0.2">
      <c r="A128" t="s">
        <v>249</v>
      </c>
      <c r="B128" t="s">
        <v>120</v>
      </c>
      <c r="C128" t="s">
        <v>109</v>
      </c>
      <c r="D128">
        <f t="shared" si="1"/>
        <v>4.0424522828835476</v>
      </c>
      <c r="E128">
        <v>0.58789820000000004</v>
      </c>
      <c r="F128">
        <v>9.0687560000000006E-5</v>
      </c>
    </row>
    <row r="129" spans="1:6" x14ac:dyDescent="0.2">
      <c r="A129" t="s">
        <v>249</v>
      </c>
      <c r="B129" t="s">
        <v>120</v>
      </c>
      <c r="C129" t="s">
        <v>110</v>
      </c>
      <c r="D129">
        <f t="shared" si="1"/>
        <v>4.1158773790135195</v>
      </c>
      <c r="E129">
        <v>0.59448060000000003</v>
      </c>
      <c r="F129">
        <v>7.6581279999999997E-5</v>
      </c>
    </row>
    <row r="130" spans="1:6" x14ac:dyDescent="0.2">
      <c r="A130" t="s">
        <v>249</v>
      </c>
      <c r="B130" t="s">
        <v>120</v>
      </c>
      <c r="C130" t="s">
        <v>49</v>
      </c>
      <c r="D130">
        <f t="shared" ref="D130:D193" si="2">-LOG(F130)</f>
        <v>5.7875396484073764</v>
      </c>
      <c r="E130">
        <v>0.71893569999999996</v>
      </c>
      <c r="F130">
        <v>1.631024E-6</v>
      </c>
    </row>
    <row r="131" spans="1:6" x14ac:dyDescent="0.2">
      <c r="A131" t="s">
        <v>249</v>
      </c>
      <c r="B131" t="s">
        <v>120</v>
      </c>
      <c r="C131" t="s">
        <v>113</v>
      </c>
      <c r="D131">
        <f t="shared" si="2"/>
        <v>5.6717906815335679</v>
      </c>
      <c r="E131">
        <v>0.71171010000000001</v>
      </c>
      <c r="F131">
        <v>2.129165E-6</v>
      </c>
    </row>
    <row r="132" spans="1:6" x14ac:dyDescent="0.2">
      <c r="A132" t="s">
        <v>249</v>
      </c>
      <c r="B132" t="s">
        <v>120</v>
      </c>
      <c r="C132" t="s">
        <v>114</v>
      </c>
      <c r="D132">
        <f t="shared" si="2"/>
        <v>4.360075850931465</v>
      </c>
      <c r="E132">
        <v>0.61562539999999999</v>
      </c>
      <c r="F132">
        <v>4.3643960000000001E-5</v>
      </c>
    </row>
    <row r="133" spans="1:6" x14ac:dyDescent="0.2">
      <c r="A133" t="s">
        <v>249</v>
      </c>
      <c r="B133" t="s">
        <v>120</v>
      </c>
      <c r="C133" t="s">
        <v>115</v>
      </c>
      <c r="D133">
        <f t="shared" si="2"/>
        <v>4.4009319397816578</v>
      </c>
      <c r="E133">
        <v>0.61905379999999999</v>
      </c>
      <c r="F133">
        <v>3.9725380000000003E-5</v>
      </c>
    </row>
    <row r="134" spans="1:6" x14ac:dyDescent="0.2">
      <c r="A134" t="s">
        <v>249</v>
      </c>
      <c r="B134" t="s">
        <v>120</v>
      </c>
      <c r="C134" t="s">
        <v>116</v>
      </c>
      <c r="D134">
        <f t="shared" si="2"/>
        <v>5.4742360266620018</v>
      </c>
      <c r="E134">
        <v>0.69894610000000001</v>
      </c>
      <c r="F134">
        <v>3.3555520000000001E-6</v>
      </c>
    </row>
    <row r="135" spans="1:6" x14ac:dyDescent="0.2">
      <c r="A135" t="s">
        <v>249</v>
      </c>
      <c r="B135" t="s">
        <v>120</v>
      </c>
      <c r="C135" t="s">
        <v>117</v>
      </c>
      <c r="D135">
        <f t="shared" si="2"/>
        <v>3.8581900840100851</v>
      </c>
      <c r="E135">
        <v>0.57090510000000005</v>
      </c>
      <c r="F135">
        <v>1.3861489999999999E-4</v>
      </c>
    </row>
    <row r="136" spans="1:6" x14ac:dyDescent="0.2">
      <c r="A136" t="s">
        <v>249</v>
      </c>
      <c r="B136" t="s">
        <v>120</v>
      </c>
      <c r="C136" t="s">
        <v>118</v>
      </c>
      <c r="D136">
        <f t="shared" si="2"/>
        <v>4.3051934930153557</v>
      </c>
      <c r="E136">
        <v>0.61097140000000005</v>
      </c>
      <c r="F136">
        <v>4.9522950000000003E-5</v>
      </c>
    </row>
    <row r="137" spans="1:6" x14ac:dyDescent="0.2">
      <c r="A137" t="s">
        <v>249</v>
      </c>
      <c r="B137" t="s">
        <v>143</v>
      </c>
      <c r="C137" t="s">
        <v>7</v>
      </c>
      <c r="D137">
        <f t="shared" si="2"/>
        <v>10.880280692596124</v>
      </c>
      <c r="E137">
        <v>0.79107879999999997</v>
      </c>
      <c r="F137">
        <v>1.317405E-11</v>
      </c>
    </row>
    <row r="138" spans="1:6" x14ac:dyDescent="0.2">
      <c r="A138" t="s">
        <v>249</v>
      </c>
      <c r="B138" t="s">
        <v>143</v>
      </c>
      <c r="C138" t="s">
        <v>122</v>
      </c>
      <c r="D138">
        <f t="shared" si="2"/>
        <v>6.1797428939394203</v>
      </c>
      <c r="E138">
        <v>0.58907169999999998</v>
      </c>
      <c r="F138">
        <v>6.6108469999999999E-7</v>
      </c>
    </row>
    <row r="139" spans="1:6" x14ac:dyDescent="0.2">
      <c r="A139" t="s">
        <v>249</v>
      </c>
      <c r="B139" t="s">
        <v>143</v>
      </c>
      <c r="C139" t="s">
        <v>60</v>
      </c>
      <c r="D139">
        <f t="shared" si="2"/>
        <v>7.7304879897497161</v>
      </c>
      <c r="E139">
        <v>0.67126609999999998</v>
      </c>
      <c r="F139">
        <v>1.8599960000000002E-8</v>
      </c>
    </row>
    <row r="140" spans="1:6" x14ac:dyDescent="0.2">
      <c r="A140" t="s">
        <v>249</v>
      </c>
      <c r="B140" t="s">
        <v>143</v>
      </c>
      <c r="C140" t="s">
        <v>126</v>
      </c>
      <c r="D140">
        <f t="shared" si="2"/>
        <v>6.0009858373749365</v>
      </c>
      <c r="E140">
        <v>0.57836330000000002</v>
      </c>
      <c r="F140">
        <v>9.9773260000000009E-7</v>
      </c>
    </row>
    <row r="141" spans="1:6" x14ac:dyDescent="0.2">
      <c r="A141" t="s">
        <v>249</v>
      </c>
      <c r="B141" t="s">
        <v>143</v>
      </c>
      <c r="C141" t="s">
        <v>127</v>
      </c>
      <c r="D141">
        <f t="shared" si="2"/>
        <v>4.9006253370109327</v>
      </c>
      <c r="E141">
        <v>0.50601819999999997</v>
      </c>
      <c r="F141">
        <v>1.257114E-5</v>
      </c>
    </row>
    <row r="142" spans="1:6" x14ac:dyDescent="0.2">
      <c r="A142" t="s">
        <v>249</v>
      </c>
      <c r="B142" t="s">
        <v>143</v>
      </c>
      <c r="C142" t="s">
        <v>131</v>
      </c>
      <c r="D142">
        <f t="shared" si="2"/>
        <v>7.4142093320459868</v>
      </c>
      <c r="E142">
        <v>0.65595760000000003</v>
      </c>
      <c r="F142">
        <v>3.8529259999999997E-8</v>
      </c>
    </row>
    <row r="143" spans="1:6" x14ac:dyDescent="0.2">
      <c r="A143" t="s">
        <v>249</v>
      </c>
      <c r="B143" t="s">
        <v>143</v>
      </c>
      <c r="C143" t="s">
        <v>132</v>
      </c>
      <c r="D143">
        <f t="shared" si="2"/>
        <v>6.1876441005765974</v>
      </c>
      <c r="E143">
        <v>0.58953869999999997</v>
      </c>
      <c r="F143">
        <v>6.4916619999999996E-7</v>
      </c>
    </row>
    <row r="144" spans="1:6" x14ac:dyDescent="0.2">
      <c r="A144" t="s">
        <v>249</v>
      </c>
      <c r="B144" t="s">
        <v>143</v>
      </c>
      <c r="C144" t="s">
        <v>18</v>
      </c>
      <c r="D144">
        <f t="shared" si="2"/>
        <v>7.6884374825125983</v>
      </c>
      <c r="E144">
        <v>0.6692707</v>
      </c>
      <c r="F144">
        <v>2.0490969999999998E-8</v>
      </c>
    </row>
    <row r="145" spans="1:6" x14ac:dyDescent="0.2">
      <c r="A145" t="s">
        <v>249</v>
      </c>
      <c r="B145" t="s">
        <v>143</v>
      </c>
      <c r="C145" t="s">
        <v>135</v>
      </c>
      <c r="D145">
        <f t="shared" si="2"/>
        <v>4.8893900904271534</v>
      </c>
      <c r="E145">
        <v>0.50521890000000003</v>
      </c>
      <c r="F145">
        <v>1.29006E-5</v>
      </c>
    </row>
    <row r="146" spans="1:6" x14ac:dyDescent="0.2">
      <c r="A146" t="s">
        <v>249</v>
      </c>
      <c r="B146" t="s">
        <v>143</v>
      </c>
      <c r="C146" t="s">
        <v>97</v>
      </c>
      <c r="D146">
        <f t="shared" si="2"/>
        <v>6.2420095769307631</v>
      </c>
      <c r="E146">
        <v>0.59273750000000003</v>
      </c>
      <c r="F146">
        <v>5.7278339999999997E-7</v>
      </c>
    </row>
    <row r="147" spans="1:6" x14ac:dyDescent="0.2">
      <c r="A147" t="s">
        <v>249</v>
      </c>
      <c r="B147" t="s">
        <v>143</v>
      </c>
      <c r="C147" t="s">
        <v>140</v>
      </c>
      <c r="D147">
        <f t="shared" si="2"/>
        <v>5.0483015450015776</v>
      </c>
      <c r="E147">
        <v>0.51640569999999997</v>
      </c>
      <c r="F147">
        <v>8.9474330000000004E-6</v>
      </c>
    </row>
    <row r="148" spans="1:6" x14ac:dyDescent="0.2">
      <c r="A148" t="s">
        <v>249</v>
      </c>
      <c r="B148" t="s">
        <v>143</v>
      </c>
      <c r="C148" t="s">
        <v>142</v>
      </c>
      <c r="D148">
        <f t="shared" si="2"/>
        <v>6.1978004699809564</v>
      </c>
      <c r="E148">
        <v>0.59013819999999995</v>
      </c>
      <c r="F148">
        <v>6.3416099999999998E-7</v>
      </c>
    </row>
    <row r="149" spans="1:6" x14ac:dyDescent="0.2">
      <c r="A149" t="s">
        <v>249</v>
      </c>
      <c r="B149" t="s">
        <v>143</v>
      </c>
      <c r="C149" t="s">
        <v>49</v>
      </c>
      <c r="D149">
        <f t="shared" si="2"/>
        <v>10.074611165852581</v>
      </c>
      <c r="E149">
        <v>0.76539520000000005</v>
      </c>
      <c r="F149">
        <v>8.4214879999999999E-11</v>
      </c>
    </row>
    <row r="150" spans="1:6" x14ac:dyDescent="0.2">
      <c r="A150" t="s">
        <v>249</v>
      </c>
      <c r="B150" t="s">
        <v>143</v>
      </c>
      <c r="C150" t="s">
        <v>53</v>
      </c>
      <c r="D150">
        <f t="shared" si="2"/>
        <v>7.2795996266725496</v>
      </c>
      <c r="E150">
        <v>0.64922789999999997</v>
      </c>
      <c r="F150">
        <v>5.2529150000000002E-8</v>
      </c>
    </row>
    <row r="151" spans="1:6" x14ac:dyDescent="0.2">
      <c r="A151" t="s">
        <v>249</v>
      </c>
      <c r="B151" t="s">
        <v>143</v>
      </c>
      <c r="C151" t="s">
        <v>118</v>
      </c>
      <c r="D151">
        <f t="shared" si="2"/>
        <v>5.5499684013909656</v>
      </c>
      <c r="E151">
        <v>0.55008860000000004</v>
      </c>
      <c r="F151">
        <v>2.8185880000000001E-6</v>
      </c>
    </row>
    <row r="152" spans="1:6" x14ac:dyDescent="0.2">
      <c r="A152" t="s">
        <v>249</v>
      </c>
      <c r="B152" t="s">
        <v>150</v>
      </c>
      <c r="C152" t="s">
        <v>9</v>
      </c>
      <c r="D152">
        <f t="shared" si="2"/>
        <v>6.0769322743696614</v>
      </c>
      <c r="E152">
        <v>0.60656659999999996</v>
      </c>
      <c r="F152">
        <v>8.3765989999999995E-7</v>
      </c>
    </row>
    <row r="153" spans="1:6" x14ac:dyDescent="0.2">
      <c r="A153" t="s">
        <v>249</v>
      </c>
      <c r="B153" t="s">
        <v>150</v>
      </c>
      <c r="C153" t="s">
        <v>148</v>
      </c>
      <c r="D153">
        <f t="shared" si="2"/>
        <v>7.5979168438466225</v>
      </c>
      <c r="E153">
        <v>0.68848980000000004</v>
      </c>
      <c r="F153">
        <v>2.5239640000000001E-8</v>
      </c>
    </row>
    <row r="154" spans="1:6" x14ac:dyDescent="0.2">
      <c r="A154" t="s">
        <v>249</v>
      </c>
      <c r="B154" t="s">
        <v>163</v>
      </c>
      <c r="C154" t="s">
        <v>18</v>
      </c>
      <c r="D154">
        <f t="shared" si="2"/>
        <v>5.2605327216407396</v>
      </c>
      <c r="E154">
        <v>0.56628480000000003</v>
      </c>
      <c r="F154">
        <v>5.4886719999999997E-6</v>
      </c>
    </row>
    <row r="155" spans="1:6" x14ac:dyDescent="0.2">
      <c r="A155" t="s">
        <v>249</v>
      </c>
      <c r="B155" t="s">
        <v>163</v>
      </c>
      <c r="C155" t="s">
        <v>159</v>
      </c>
      <c r="D155">
        <f t="shared" si="2"/>
        <v>5.2365115089368981</v>
      </c>
      <c r="E155">
        <v>0.5646272</v>
      </c>
      <c r="F155">
        <v>5.8008079999999998E-6</v>
      </c>
    </row>
    <row r="156" spans="1:6" x14ac:dyDescent="0.2">
      <c r="A156" t="s">
        <v>249</v>
      </c>
      <c r="B156" t="s">
        <v>163</v>
      </c>
      <c r="C156" t="s">
        <v>49</v>
      </c>
      <c r="D156">
        <f t="shared" si="2"/>
        <v>6.2761586421732289</v>
      </c>
      <c r="E156">
        <v>0.63088520000000003</v>
      </c>
      <c r="F156">
        <v>5.2946999999999999E-7</v>
      </c>
    </row>
    <row r="157" spans="1:6" x14ac:dyDescent="0.2">
      <c r="A157" t="s">
        <v>249</v>
      </c>
      <c r="B157" t="s">
        <v>163</v>
      </c>
      <c r="C157" t="s">
        <v>53</v>
      </c>
      <c r="D157">
        <f t="shared" si="2"/>
        <v>8.7997373457589543</v>
      </c>
      <c r="E157">
        <v>0.75275840000000005</v>
      </c>
      <c r="F157">
        <v>1.5858520000000001E-9</v>
      </c>
    </row>
    <row r="158" spans="1:6" x14ac:dyDescent="0.2">
      <c r="A158" t="s">
        <v>249</v>
      </c>
      <c r="B158" t="s">
        <v>163</v>
      </c>
      <c r="C158" t="s">
        <v>162</v>
      </c>
      <c r="D158">
        <f t="shared" si="2"/>
        <v>5.9967665840038613</v>
      </c>
      <c r="E158">
        <v>0.61413989999999996</v>
      </c>
      <c r="F158">
        <v>1.007473E-6</v>
      </c>
    </row>
    <row r="159" spans="1:6" x14ac:dyDescent="0.2">
      <c r="A159" t="s">
        <v>249</v>
      </c>
      <c r="B159" t="s">
        <v>163</v>
      </c>
      <c r="C159" t="s">
        <v>116</v>
      </c>
      <c r="D159">
        <f t="shared" si="2"/>
        <v>5.0396986446262515</v>
      </c>
      <c r="E159">
        <v>0.55080530000000005</v>
      </c>
      <c r="F159">
        <v>9.1264389999999996E-6</v>
      </c>
    </row>
    <row r="160" spans="1:6" x14ac:dyDescent="0.2">
      <c r="A160" t="s">
        <v>249</v>
      </c>
      <c r="B160" t="s">
        <v>168</v>
      </c>
      <c r="C160" t="s">
        <v>7</v>
      </c>
      <c r="D160">
        <f t="shared" si="2"/>
        <v>5.9858261111063529</v>
      </c>
      <c r="E160">
        <v>0.51587609999999995</v>
      </c>
      <c r="F160">
        <v>1.0331750000000001E-6</v>
      </c>
    </row>
    <row r="161" spans="1:6" x14ac:dyDescent="0.2">
      <c r="A161" t="s">
        <v>249</v>
      </c>
      <c r="B161" t="s">
        <v>168</v>
      </c>
      <c r="C161" t="s">
        <v>9</v>
      </c>
      <c r="D161">
        <f t="shared" si="2"/>
        <v>7.8645874541150054</v>
      </c>
      <c r="E161">
        <v>0.61445570000000005</v>
      </c>
      <c r="F161">
        <v>1.3658799999999999E-8</v>
      </c>
    </row>
    <row r="162" spans="1:6" x14ac:dyDescent="0.2">
      <c r="A162" t="s">
        <v>249</v>
      </c>
      <c r="B162" t="s">
        <v>168</v>
      </c>
      <c r="C162" t="s">
        <v>159</v>
      </c>
      <c r="D162">
        <f t="shared" si="2"/>
        <v>6.7350179314439647</v>
      </c>
      <c r="E162">
        <v>0.55789509999999998</v>
      </c>
      <c r="F162">
        <v>1.8406960000000001E-7</v>
      </c>
    </row>
    <row r="163" spans="1:6" x14ac:dyDescent="0.2">
      <c r="A163" t="s">
        <v>249</v>
      </c>
      <c r="B163" t="s">
        <v>168</v>
      </c>
      <c r="C163" t="s">
        <v>166</v>
      </c>
      <c r="D163">
        <f t="shared" si="2"/>
        <v>6.2461655520120845</v>
      </c>
      <c r="E163">
        <v>0.53091189999999999</v>
      </c>
      <c r="F163">
        <v>5.6732830000000001E-7</v>
      </c>
    </row>
    <row r="164" spans="1:6" x14ac:dyDescent="0.2">
      <c r="A164" t="s">
        <v>249</v>
      </c>
      <c r="B164" t="s">
        <v>180</v>
      </c>
      <c r="C164" t="s">
        <v>7</v>
      </c>
      <c r="D164">
        <f t="shared" si="2"/>
        <v>5.2947590232517889</v>
      </c>
      <c r="E164">
        <v>0.82477109999999998</v>
      </c>
      <c r="F164">
        <v>5.0727209999999997E-6</v>
      </c>
    </row>
    <row r="165" spans="1:6" x14ac:dyDescent="0.2">
      <c r="A165" t="s">
        <v>249</v>
      </c>
      <c r="B165" t="s">
        <v>180</v>
      </c>
      <c r="C165" t="s">
        <v>169</v>
      </c>
      <c r="D165">
        <f t="shared" si="2"/>
        <v>4.4439329265144503</v>
      </c>
      <c r="E165">
        <v>0.76817919999999995</v>
      </c>
      <c r="F165">
        <v>3.5980489999999998E-5</v>
      </c>
    </row>
    <row r="166" spans="1:6" x14ac:dyDescent="0.2">
      <c r="A166" t="s">
        <v>249</v>
      </c>
      <c r="B166" t="s">
        <v>180</v>
      </c>
      <c r="C166" t="s">
        <v>126</v>
      </c>
      <c r="D166">
        <f t="shared" si="2"/>
        <v>5.4724474284724698</v>
      </c>
      <c r="E166">
        <v>0.8347194</v>
      </c>
      <c r="F166">
        <v>3.3693999999999999E-6</v>
      </c>
    </row>
    <row r="167" spans="1:6" x14ac:dyDescent="0.2">
      <c r="A167" t="s">
        <v>249</v>
      </c>
      <c r="B167" t="s">
        <v>180</v>
      </c>
      <c r="C167" t="s">
        <v>172</v>
      </c>
      <c r="D167">
        <f t="shared" si="2"/>
        <v>4.7360109591582855</v>
      </c>
      <c r="E167">
        <v>0.78941519999999998</v>
      </c>
      <c r="F167">
        <v>1.8364919999999999E-5</v>
      </c>
    </row>
    <row r="168" spans="1:6" x14ac:dyDescent="0.2">
      <c r="A168" t="s">
        <v>249</v>
      </c>
      <c r="B168" t="s">
        <v>180</v>
      </c>
      <c r="C168" t="s">
        <v>173</v>
      </c>
      <c r="D168">
        <f t="shared" si="2"/>
        <v>4.5324398396222962</v>
      </c>
      <c r="E168">
        <v>0.77483100000000005</v>
      </c>
      <c r="F168">
        <v>2.9346759999999999E-5</v>
      </c>
    </row>
    <row r="169" spans="1:6" x14ac:dyDescent="0.2">
      <c r="A169" t="s">
        <v>254</v>
      </c>
      <c r="B169" t="s">
        <v>180</v>
      </c>
      <c r="C169" t="s">
        <v>174</v>
      </c>
      <c r="D169">
        <f t="shared" si="2"/>
        <v>5.6010970995183813</v>
      </c>
      <c r="E169">
        <v>0.84156790000000004</v>
      </c>
      <c r="F169">
        <v>2.5055489999999999E-6</v>
      </c>
    </row>
    <row r="170" spans="1:6" x14ac:dyDescent="0.2">
      <c r="A170" t="s">
        <v>254</v>
      </c>
      <c r="B170" t="s">
        <v>180</v>
      </c>
      <c r="C170" t="s">
        <v>176</v>
      </c>
      <c r="D170">
        <f t="shared" si="2"/>
        <v>5.1039113837416217</v>
      </c>
      <c r="E170">
        <v>0.81341799999999997</v>
      </c>
      <c r="F170">
        <v>7.8720640000000003E-6</v>
      </c>
    </row>
    <row r="171" spans="1:6" x14ac:dyDescent="0.2">
      <c r="A171" t="s">
        <v>249</v>
      </c>
      <c r="B171" t="s">
        <v>180</v>
      </c>
      <c r="C171" t="s">
        <v>177</v>
      </c>
      <c r="D171">
        <f t="shared" si="2"/>
        <v>6.3118893668714362</v>
      </c>
      <c r="E171">
        <v>0.87459889999999996</v>
      </c>
      <c r="F171">
        <v>4.8765269999999995E-7</v>
      </c>
    </row>
    <row r="172" spans="1:6" x14ac:dyDescent="0.2">
      <c r="A172" t="s">
        <v>249</v>
      </c>
      <c r="B172" t="s">
        <v>180</v>
      </c>
      <c r="C172" t="s">
        <v>178</v>
      </c>
      <c r="D172">
        <f t="shared" si="2"/>
        <v>5.0233867725062273</v>
      </c>
      <c r="E172">
        <v>0.80840979999999996</v>
      </c>
      <c r="F172">
        <v>9.4757419999999996E-6</v>
      </c>
    </row>
    <row r="173" spans="1:6" x14ac:dyDescent="0.2">
      <c r="A173" t="s">
        <v>249</v>
      </c>
      <c r="B173" t="s">
        <v>180</v>
      </c>
      <c r="C173" t="s">
        <v>53</v>
      </c>
      <c r="D173">
        <f t="shared" si="2"/>
        <v>5.5774081905634967</v>
      </c>
      <c r="E173">
        <v>0.84032850000000003</v>
      </c>
      <c r="F173">
        <v>2.6460120000000001E-6</v>
      </c>
    </row>
    <row r="174" spans="1:6" x14ac:dyDescent="0.2">
      <c r="A174" t="s">
        <v>249</v>
      </c>
      <c r="B174" t="s">
        <v>180</v>
      </c>
      <c r="C174" t="s">
        <v>179</v>
      </c>
      <c r="D174">
        <f t="shared" si="2"/>
        <v>4.3057727578134983</v>
      </c>
      <c r="E174">
        <v>0.75740070000000004</v>
      </c>
      <c r="F174">
        <v>4.945694E-5</v>
      </c>
    </row>
    <row r="175" spans="1:6" x14ac:dyDescent="0.2">
      <c r="A175" t="s">
        <v>250</v>
      </c>
      <c r="B175" t="s">
        <v>26</v>
      </c>
      <c r="C175" t="s">
        <v>43</v>
      </c>
      <c r="D175">
        <f t="shared" si="2"/>
        <v>6.0387340455925855</v>
      </c>
      <c r="E175">
        <v>0.64065019999999995</v>
      </c>
      <c r="F175">
        <v>9.1467319999999999E-7</v>
      </c>
    </row>
    <row r="176" spans="1:6" x14ac:dyDescent="0.2">
      <c r="A176" t="s">
        <v>250</v>
      </c>
      <c r="B176" t="s">
        <v>120</v>
      </c>
      <c r="C176" t="s">
        <v>59</v>
      </c>
      <c r="D176">
        <f t="shared" si="2"/>
        <v>5.0922397850586352</v>
      </c>
      <c r="E176">
        <v>0.60326930000000001</v>
      </c>
      <c r="F176">
        <v>8.0864930000000004E-6</v>
      </c>
    </row>
    <row r="177" spans="1:6" x14ac:dyDescent="0.2">
      <c r="A177" t="s">
        <v>250</v>
      </c>
      <c r="B177" t="s">
        <v>120</v>
      </c>
      <c r="C177" t="s">
        <v>64</v>
      </c>
      <c r="D177">
        <f t="shared" si="2"/>
        <v>4.3779575520588194</v>
      </c>
      <c r="E177">
        <v>0.54126220000000003</v>
      </c>
      <c r="F177">
        <v>4.1883450000000003E-5</v>
      </c>
    </row>
    <row r="178" spans="1:6" x14ac:dyDescent="0.2">
      <c r="A178" t="s">
        <v>250</v>
      </c>
      <c r="B178" t="s">
        <v>120</v>
      </c>
      <c r="C178" t="s">
        <v>74</v>
      </c>
      <c r="D178">
        <f t="shared" si="2"/>
        <v>4.6201730979641527</v>
      </c>
      <c r="E178">
        <v>0.56325530000000001</v>
      </c>
      <c r="F178">
        <v>2.3978769999999999E-5</v>
      </c>
    </row>
    <row r="179" spans="1:6" x14ac:dyDescent="0.2">
      <c r="A179" t="s">
        <v>250</v>
      </c>
      <c r="B179" t="s">
        <v>120</v>
      </c>
      <c r="C179" t="s">
        <v>82</v>
      </c>
      <c r="D179">
        <f t="shared" si="2"/>
        <v>4.6171003089749068</v>
      </c>
      <c r="E179">
        <v>0.56298269999999995</v>
      </c>
      <c r="F179">
        <v>2.4149030000000001E-5</v>
      </c>
    </row>
    <row r="180" spans="1:6" x14ac:dyDescent="0.2">
      <c r="A180" t="s">
        <v>250</v>
      </c>
      <c r="B180" t="s">
        <v>120</v>
      </c>
      <c r="C180" t="s">
        <v>90</v>
      </c>
      <c r="D180">
        <f t="shared" si="2"/>
        <v>4.2401823306782642</v>
      </c>
      <c r="E180">
        <v>0.52828980000000003</v>
      </c>
      <c r="F180">
        <v>5.7519840000000001E-5</v>
      </c>
    </row>
    <row r="181" spans="1:6" x14ac:dyDescent="0.2">
      <c r="A181" t="s">
        <v>250</v>
      </c>
      <c r="B181" t="s">
        <v>120</v>
      </c>
      <c r="C181" t="s">
        <v>94</v>
      </c>
      <c r="D181">
        <f t="shared" si="2"/>
        <v>3.8165319923804093</v>
      </c>
      <c r="E181">
        <v>0.5669672</v>
      </c>
      <c r="F181">
        <v>1.5256960000000001E-4</v>
      </c>
    </row>
    <row r="182" spans="1:6" x14ac:dyDescent="0.2">
      <c r="A182" t="s">
        <v>250</v>
      </c>
      <c r="B182" t="s">
        <v>150</v>
      </c>
      <c r="C182" t="s">
        <v>147</v>
      </c>
      <c r="D182">
        <f t="shared" si="2"/>
        <v>4.9382554505491827</v>
      </c>
      <c r="E182">
        <v>0.53142080000000003</v>
      </c>
      <c r="F182">
        <v>1.152775E-5</v>
      </c>
    </row>
    <row r="183" spans="1:6" x14ac:dyDescent="0.2">
      <c r="A183" t="s">
        <v>250</v>
      </c>
      <c r="B183" t="s">
        <v>163</v>
      </c>
      <c r="C183" t="s">
        <v>155</v>
      </c>
      <c r="D183">
        <f t="shared" si="2"/>
        <v>5.7598530347630126</v>
      </c>
      <c r="E183">
        <v>0.53888780000000003</v>
      </c>
      <c r="F183">
        <v>1.7383890000000001E-6</v>
      </c>
    </row>
    <row r="184" spans="1:6" x14ac:dyDescent="0.2">
      <c r="A184" t="s">
        <v>251</v>
      </c>
      <c r="B184" t="s">
        <v>28</v>
      </c>
      <c r="C184" t="s">
        <v>12</v>
      </c>
      <c r="D184">
        <f t="shared" si="2"/>
        <v>13.280220974110128</v>
      </c>
      <c r="E184">
        <v>0.63307029999999997</v>
      </c>
      <c r="F184" s="2">
        <v>5.2454050000000003E-14</v>
      </c>
    </row>
    <row r="185" spans="1:6" x14ac:dyDescent="0.2">
      <c r="A185" t="s">
        <v>251</v>
      </c>
      <c r="B185" t="s">
        <v>28</v>
      </c>
      <c r="C185" t="s">
        <v>16</v>
      </c>
      <c r="D185">
        <f t="shared" si="2"/>
        <v>13.508111868182342</v>
      </c>
      <c r="E185">
        <v>0.63932909999999998</v>
      </c>
      <c r="F185" s="2">
        <v>3.1037600000000002E-14</v>
      </c>
    </row>
    <row r="186" spans="1:6" x14ac:dyDescent="0.2">
      <c r="A186" t="s">
        <v>251</v>
      </c>
      <c r="B186" t="s">
        <v>28</v>
      </c>
      <c r="C186" t="s">
        <v>20</v>
      </c>
      <c r="D186">
        <f t="shared" si="2"/>
        <v>12.03633686139206</v>
      </c>
      <c r="E186">
        <v>0.59694340000000001</v>
      </c>
      <c r="F186" s="2">
        <v>9.1973589999999993E-13</v>
      </c>
    </row>
    <row r="187" spans="1:6" x14ac:dyDescent="0.2">
      <c r="A187" t="s">
        <v>251</v>
      </c>
      <c r="B187" t="s">
        <v>28</v>
      </c>
      <c r="C187" t="s">
        <v>24</v>
      </c>
      <c r="D187">
        <f t="shared" si="2"/>
        <v>9.5511918414795964</v>
      </c>
      <c r="E187">
        <v>0.51376509999999997</v>
      </c>
      <c r="F187" s="2">
        <v>2.8106589999999998E-10</v>
      </c>
    </row>
    <row r="188" spans="1:6" x14ac:dyDescent="0.2">
      <c r="A188" t="s">
        <v>251</v>
      </c>
      <c r="B188" t="s">
        <v>120</v>
      </c>
      <c r="C188" t="s">
        <v>16</v>
      </c>
      <c r="D188">
        <f t="shared" si="2"/>
        <v>4.5322954281283412</v>
      </c>
      <c r="E188">
        <v>0.62987130000000002</v>
      </c>
      <c r="F188">
        <v>2.9356520000000001E-5</v>
      </c>
    </row>
    <row r="189" spans="1:6" x14ac:dyDescent="0.2">
      <c r="A189" t="s">
        <v>251</v>
      </c>
      <c r="B189" t="s">
        <v>120</v>
      </c>
      <c r="C189" t="s">
        <v>92</v>
      </c>
      <c r="D189">
        <f t="shared" si="2"/>
        <v>4.1085024055887827</v>
      </c>
      <c r="E189">
        <v>0.59382420000000002</v>
      </c>
      <c r="F189">
        <v>7.7892849999999997E-5</v>
      </c>
    </row>
    <row r="190" spans="1:6" x14ac:dyDescent="0.2">
      <c r="A190" t="s">
        <v>251</v>
      </c>
      <c r="B190" t="s">
        <v>120</v>
      </c>
      <c r="C190" t="s">
        <v>19</v>
      </c>
      <c r="D190">
        <f t="shared" si="2"/>
        <v>4.3319121339424198</v>
      </c>
      <c r="E190">
        <v>0.61324409999999996</v>
      </c>
      <c r="F190">
        <v>4.6568030000000001E-5</v>
      </c>
    </row>
    <row r="191" spans="1:6" x14ac:dyDescent="0.2">
      <c r="A191" t="s">
        <v>251</v>
      </c>
      <c r="B191" t="s">
        <v>120</v>
      </c>
      <c r="C191" t="s">
        <v>100</v>
      </c>
      <c r="D191">
        <f t="shared" si="2"/>
        <v>4.4315624124499564</v>
      </c>
      <c r="E191">
        <v>0.62160409999999999</v>
      </c>
      <c r="F191">
        <v>3.7020100000000002E-5</v>
      </c>
    </row>
    <row r="192" spans="1:6" x14ac:dyDescent="0.2">
      <c r="A192" t="s">
        <v>253</v>
      </c>
      <c r="B192" t="s">
        <v>143</v>
      </c>
      <c r="C192" t="s">
        <v>125</v>
      </c>
      <c r="D192">
        <f t="shared" si="2"/>
        <v>6.2796317064763416</v>
      </c>
      <c r="E192">
        <v>0.59493660000000004</v>
      </c>
      <c r="F192">
        <v>5.2525270000000002E-7</v>
      </c>
    </row>
    <row r="193" spans="1:6" x14ac:dyDescent="0.2">
      <c r="A193" t="s">
        <v>251</v>
      </c>
      <c r="B193" t="s">
        <v>143</v>
      </c>
      <c r="C193" t="s">
        <v>134</v>
      </c>
      <c r="D193">
        <f t="shared" si="2"/>
        <v>5.5392323148152069</v>
      </c>
      <c r="E193">
        <v>0.54939300000000002</v>
      </c>
      <c r="F193">
        <v>2.8891340000000001E-6</v>
      </c>
    </row>
    <row r="194" spans="1:6" x14ac:dyDescent="0.2">
      <c r="A194" t="s">
        <v>251</v>
      </c>
      <c r="B194" t="s">
        <v>143</v>
      </c>
      <c r="C194" t="s">
        <v>100</v>
      </c>
      <c r="D194">
        <f t="shared" ref="D194:D222" si="3">-LOG(F194)</f>
        <v>5.9808296858484491</v>
      </c>
      <c r="E194">
        <v>0.5771385</v>
      </c>
      <c r="F194">
        <v>1.0451299999999999E-6</v>
      </c>
    </row>
    <row r="195" spans="1:6" x14ac:dyDescent="0.2">
      <c r="A195" t="s">
        <v>251</v>
      </c>
      <c r="B195" t="s">
        <v>150</v>
      </c>
      <c r="C195" t="s">
        <v>8</v>
      </c>
      <c r="D195">
        <f t="shared" si="3"/>
        <v>5.8873216169403593</v>
      </c>
      <c r="E195">
        <v>0.594947</v>
      </c>
      <c r="F195">
        <v>1.2962190000000001E-6</v>
      </c>
    </row>
    <row r="196" spans="1:6" x14ac:dyDescent="0.2">
      <c r="A196" t="s">
        <v>251</v>
      </c>
      <c r="B196" t="s">
        <v>150</v>
      </c>
      <c r="C196" t="s">
        <v>146</v>
      </c>
      <c r="D196">
        <f t="shared" si="3"/>
        <v>4.6472249295797345</v>
      </c>
      <c r="E196">
        <v>0.51001249999999998</v>
      </c>
      <c r="F196">
        <v>2.2530719999999999E-5</v>
      </c>
    </row>
    <row r="197" spans="1:6" x14ac:dyDescent="0.2">
      <c r="A197" t="s">
        <v>252</v>
      </c>
      <c r="B197" t="s">
        <v>28</v>
      </c>
      <c r="C197" t="s">
        <v>13</v>
      </c>
      <c r="D197">
        <f t="shared" si="3"/>
        <v>11.796067890337962</v>
      </c>
      <c r="E197">
        <v>0.55571090000000001</v>
      </c>
      <c r="F197" s="2">
        <v>1.599308E-12</v>
      </c>
    </row>
    <row r="198" spans="1:6" x14ac:dyDescent="0.2">
      <c r="A198" t="s">
        <v>252</v>
      </c>
      <c r="B198" t="s">
        <v>28</v>
      </c>
      <c r="C198" t="s">
        <v>17</v>
      </c>
      <c r="D198">
        <f t="shared" si="3"/>
        <v>12.614815178605639</v>
      </c>
      <c r="E198">
        <v>0.58163330000000002</v>
      </c>
      <c r="F198" s="2">
        <v>2.4276429999999998E-13</v>
      </c>
    </row>
    <row r="199" spans="1:6" x14ac:dyDescent="0.2">
      <c r="A199" t="s">
        <v>252</v>
      </c>
      <c r="B199" t="s">
        <v>28</v>
      </c>
      <c r="C199" t="s">
        <v>23</v>
      </c>
      <c r="D199">
        <f t="shared" si="3"/>
        <v>11.528538565786631</v>
      </c>
      <c r="E199">
        <v>0.54690459999999996</v>
      </c>
      <c r="F199" s="2">
        <v>2.9611570000000002E-12</v>
      </c>
    </row>
    <row r="200" spans="1:6" x14ac:dyDescent="0.2">
      <c r="A200" t="s">
        <v>252</v>
      </c>
      <c r="B200" t="s">
        <v>26</v>
      </c>
      <c r="C200" t="s">
        <v>35</v>
      </c>
      <c r="D200">
        <f t="shared" si="3"/>
        <v>5.4758303673109188</v>
      </c>
      <c r="E200">
        <v>0.66592739999999995</v>
      </c>
      <c r="F200">
        <v>3.3432559999999999E-6</v>
      </c>
    </row>
    <row r="201" spans="1:6" x14ac:dyDescent="0.2">
      <c r="A201" t="s">
        <v>252</v>
      </c>
      <c r="B201" t="s">
        <v>26</v>
      </c>
      <c r="C201" t="s">
        <v>19</v>
      </c>
      <c r="D201">
        <f t="shared" si="3"/>
        <v>5.8615157257409143</v>
      </c>
      <c r="E201">
        <v>0.62848440000000005</v>
      </c>
      <c r="F201">
        <v>1.375575E-6</v>
      </c>
    </row>
    <row r="202" spans="1:6" x14ac:dyDescent="0.2">
      <c r="A202" t="s">
        <v>252</v>
      </c>
      <c r="B202" t="s">
        <v>26</v>
      </c>
      <c r="C202" t="s">
        <v>46</v>
      </c>
      <c r="D202">
        <f t="shared" si="3"/>
        <v>4.55343068141344</v>
      </c>
      <c r="E202">
        <v>0.59816340000000001</v>
      </c>
      <c r="F202">
        <v>2.7962069999999999E-5</v>
      </c>
    </row>
    <row r="203" spans="1:6" x14ac:dyDescent="0.2">
      <c r="A203" t="s">
        <v>252</v>
      </c>
      <c r="B203" t="s">
        <v>120</v>
      </c>
      <c r="C203" t="s">
        <v>57</v>
      </c>
      <c r="D203">
        <f t="shared" si="3"/>
        <v>4.5807950902375785</v>
      </c>
      <c r="E203">
        <v>0.5597491</v>
      </c>
      <c r="F203">
        <v>2.6254569999999999E-5</v>
      </c>
    </row>
    <row r="204" spans="1:6" x14ac:dyDescent="0.2">
      <c r="A204" t="s">
        <v>252</v>
      </c>
      <c r="B204" t="s">
        <v>120</v>
      </c>
      <c r="C204" t="s">
        <v>58</v>
      </c>
      <c r="D204">
        <f t="shared" si="3"/>
        <v>4.0923440949458527</v>
      </c>
      <c r="E204">
        <v>0.59238239999999998</v>
      </c>
      <c r="F204">
        <v>8.0845509999999998E-5</v>
      </c>
    </row>
    <row r="205" spans="1:6" x14ac:dyDescent="0.2">
      <c r="A205" t="s">
        <v>252</v>
      </c>
      <c r="B205" t="s">
        <v>120</v>
      </c>
      <c r="C205" t="s">
        <v>68</v>
      </c>
      <c r="D205">
        <f t="shared" si="3"/>
        <v>4.0162408291741132</v>
      </c>
      <c r="E205">
        <v>0.50646749999999996</v>
      </c>
      <c r="F205">
        <v>9.6329469999999998E-5</v>
      </c>
    </row>
    <row r="206" spans="1:6" x14ac:dyDescent="0.2">
      <c r="A206" t="s">
        <v>252</v>
      </c>
      <c r="B206" t="s">
        <v>120</v>
      </c>
      <c r="C206" t="s">
        <v>77</v>
      </c>
      <c r="D206">
        <f t="shared" si="3"/>
        <v>5.0433105366531157</v>
      </c>
      <c r="E206">
        <v>0.59929060000000001</v>
      </c>
      <c r="F206">
        <v>9.0508520000000004E-6</v>
      </c>
    </row>
    <row r="207" spans="1:6" x14ac:dyDescent="0.2">
      <c r="A207" t="s">
        <v>252</v>
      </c>
      <c r="B207" t="s">
        <v>120</v>
      </c>
      <c r="C207" t="s">
        <v>78</v>
      </c>
      <c r="D207">
        <f t="shared" si="3"/>
        <v>5.2498599473751382</v>
      </c>
      <c r="E207">
        <v>0.68376250000000005</v>
      </c>
      <c r="F207">
        <v>5.6252269999999996E-6</v>
      </c>
    </row>
    <row r="208" spans="1:6" x14ac:dyDescent="0.2">
      <c r="A208" t="s">
        <v>252</v>
      </c>
      <c r="B208" t="s">
        <v>120</v>
      </c>
      <c r="C208" t="s">
        <v>79</v>
      </c>
      <c r="D208">
        <f t="shared" si="3"/>
        <v>4.1188415662690661</v>
      </c>
      <c r="E208">
        <v>0.5947441</v>
      </c>
      <c r="F208">
        <v>7.6060369999999999E-5</v>
      </c>
    </row>
    <row r="209" spans="1:6" x14ac:dyDescent="0.2">
      <c r="A209" t="s">
        <v>252</v>
      </c>
      <c r="B209" t="s">
        <v>120</v>
      </c>
      <c r="C209" t="s">
        <v>88</v>
      </c>
      <c r="D209">
        <f t="shared" si="3"/>
        <v>3.8928002092483358</v>
      </c>
      <c r="E209">
        <v>0.57414949999999998</v>
      </c>
      <c r="F209">
        <v>1.27997E-4</v>
      </c>
    </row>
    <row r="210" spans="1:6" x14ac:dyDescent="0.2">
      <c r="A210" t="s">
        <v>252</v>
      </c>
      <c r="B210" t="s">
        <v>120</v>
      </c>
      <c r="C210" t="s">
        <v>99</v>
      </c>
      <c r="D210">
        <f t="shared" si="3"/>
        <v>4.7891126942272537</v>
      </c>
      <c r="E210">
        <v>0.57799849999999997</v>
      </c>
      <c r="F210">
        <v>1.6251269999999999E-5</v>
      </c>
    </row>
    <row r="211" spans="1:6" x14ac:dyDescent="0.2">
      <c r="A211" t="s">
        <v>252</v>
      </c>
      <c r="B211" t="s">
        <v>120</v>
      </c>
      <c r="C211" t="s">
        <v>111</v>
      </c>
      <c r="D211">
        <f t="shared" si="3"/>
        <v>4.0790959068811929</v>
      </c>
      <c r="E211">
        <v>0.51268599999999998</v>
      </c>
      <c r="F211">
        <v>8.334971E-5</v>
      </c>
    </row>
    <row r="212" spans="1:6" x14ac:dyDescent="0.2">
      <c r="A212" t="s">
        <v>252</v>
      </c>
      <c r="B212" t="s">
        <v>120</v>
      </c>
      <c r="C212" t="s">
        <v>112</v>
      </c>
      <c r="D212">
        <f t="shared" si="3"/>
        <v>3.710120648824808</v>
      </c>
      <c r="E212">
        <v>0.5567434</v>
      </c>
      <c r="F212">
        <v>1.949303E-4</v>
      </c>
    </row>
    <row r="213" spans="1:6" x14ac:dyDescent="0.2">
      <c r="A213" t="s">
        <v>252</v>
      </c>
      <c r="B213" t="s">
        <v>120</v>
      </c>
      <c r="C213" t="s">
        <v>119</v>
      </c>
      <c r="D213">
        <f t="shared" si="3"/>
        <v>3.6565447294337328</v>
      </c>
      <c r="E213">
        <v>0.55150500000000002</v>
      </c>
      <c r="F213">
        <v>2.205237E-4</v>
      </c>
    </row>
    <row r="214" spans="1:6" x14ac:dyDescent="0.2">
      <c r="A214" t="s">
        <v>252</v>
      </c>
      <c r="B214" t="s">
        <v>143</v>
      </c>
      <c r="C214" t="s">
        <v>8</v>
      </c>
      <c r="D214">
        <f t="shared" si="3"/>
        <v>8.2869205931542975</v>
      </c>
      <c r="E214">
        <v>0.64954369999999995</v>
      </c>
      <c r="F214">
        <v>5.1651079999999999E-9</v>
      </c>
    </row>
    <row r="215" spans="1:6" x14ac:dyDescent="0.2">
      <c r="A215" t="s">
        <v>252</v>
      </c>
      <c r="B215" t="s">
        <v>143</v>
      </c>
      <c r="C215" t="s">
        <v>128</v>
      </c>
      <c r="D215">
        <f t="shared" si="3"/>
        <v>8.9543023593426838</v>
      </c>
      <c r="E215">
        <v>0.68029740000000005</v>
      </c>
      <c r="F215">
        <v>1.110958E-9</v>
      </c>
    </row>
    <row r="216" spans="1:6" x14ac:dyDescent="0.2">
      <c r="A216" t="s">
        <v>252</v>
      </c>
      <c r="B216" t="s">
        <v>143</v>
      </c>
      <c r="C216" t="s">
        <v>11</v>
      </c>
      <c r="D216">
        <f t="shared" si="3"/>
        <v>5.7219809776154618</v>
      </c>
      <c r="E216">
        <v>0.50225209999999998</v>
      </c>
      <c r="F216">
        <v>1.8967889999999999E-6</v>
      </c>
    </row>
    <row r="217" spans="1:6" x14ac:dyDescent="0.2">
      <c r="A217" t="s">
        <v>252</v>
      </c>
      <c r="B217" t="s">
        <v>150</v>
      </c>
      <c r="C217" t="s">
        <v>144</v>
      </c>
      <c r="D217">
        <f t="shared" si="3"/>
        <v>5.1345356453291613</v>
      </c>
      <c r="E217">
        <v>0.54532860000000005</v>
      </c>
      <c r="F217">
        <v>7.3360849999999997E-6</v>
      </c>
    </row>
    <row r="218" spans="1:6" x14ac:dyDescent="0.2">
      <c r="A218" t="s">
        <v>252</v>
      </c>
      <c r="B218" t="s">
        <v>163</v>
      </c>
      <c r="C218" t="s">
        <v>157</v>
      </c>
      <c r="D218">
        <f t="shared" si="3"/>
        <v>4.8487420325368582</v>
      </c>
      <c r="E218">
        <v>0.53697550000000005</v>
      </c>
      <c r="F218">
        <v>1.416635E-5</v>
      </c>
    </row>
    <row r="219" spans="1:6" x14ac:dyDescent="0.2">
      <c r="A219" t="s">
        <v>252</v>
      </c>
      <c r="B219" t="s">
        <v>163</v>
      </c>
      <c r="C219" t="s">
        <v>160</v>
      </c>
      <c r="D219">
        <f t="shared" si="3"/>
        <v>4.677383817432287</v>
      </c>
      <c r="E219">
        <v>0.52420290000000003</v>
      </c>
      <c r="F219">
        <v>2.10192E-5</v>
      </c>
    </row>
    <row r="220" spans="1:6" x14ac:dyDescent="0.2">
      <c r="A220" t="s">
        <v>252</v>
      </c>
      <c r="B220" t="s">
        <v>163</v>
      </c>
      <c r="C220" t="s">
        <v>161</v>
      </c>
      <c r="D220">
        <f t="shared" si="3"/>
        <v>6.8991440746932673</v>
      </c>
      <c r="E220">
        <v>0.66565339999999995</v>
      </c>
      <c r="F220">
        <v>1.261409E-7</v>
      </c>
    </row>
    <row r="221" spans="1:6" x14ac:dyDescent="0.2">
      <c r="A221" t="s">
        <v>252</v>
      </c>
      <c r="B221" t="s">
        <v>168</v>
      </c>
      <c r="C221" t="s">
        <v>167</v>
      </c>
      <c r="D221">
        <f t="shared" si="3"/>
        <v>6.9027638674523066</v>
      </c>
      <c r="E221">
        <v>0.56679179999999996</v>
      </c>
      <c r="F221">
        <v>1.250939E-7</v>
      </c>
    </row>
    <row r="222" spans="1:6" x14ac:dyDescent="0.2">
      <c r="A222" t="s">
        <v>252</v>
      </c>
      <c r="B222" t="s">
        <v>180</v>
      </c>
      <c r="C222" t="s">
        <v>175</v>
      </c>
      <c r="D222">
        <f t="shared" si="3"/>
        <v>5.4641954092510234</v>
      </c>
      <c r="E222">
        <v>0.77229460000000005</v>
      </c>
      <c r="F222">
        <v>3.4340340000000002E-6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1B7-DABC-554F-8911-DE5BF2A39B3E}">
  <dimension ref="A1:M35"/>
  <sheetViews>
    <sheetView workbookViewId="0">
      <selection activeCell="E18" sqref="A2:E18"/>
    </sheetView>
  </sheetViews>
  <sheetFormatPr baseColWidth="10" defaultRowHeight="16" x14ac:dyDescent="0.2"/>
  <cols>
    <col min="5" max="5" width="15.1640625" bestFit="1" customWidth="1"/>
  </cols>
  <sheetData>
    <row r="1" spans="1:11" x14ac:dyDescent="0.2">
      <c r="A1" t="s">
        <v>1</v>
      </c>
      <c r="B1" t="s">
        <v>6</v>
      </c>
      <c r="C1" t="str">
        <f>"-log(FDR)"</f>
        <v>-log(FDR)</v>
      </c>
      <c r="D1" t="s">
        <v>187</v>
      </c>
      <c r="E1" t="s">
        <v>4</v>
      </c>
    </row>
    <row r="2" spans="1:11" x14ac:dyDescent="0.2">
      <c r="A2" t="s">
        <v>26</v>
      </c>
      <c r="B2" s="7" t="s">
        <v>186</v>
      </c>
      <c r="D2" s="8">
        <v>17</v>
      </c>
      <c r="E2" s="8">
        <v>3.2000000000000002E-3</v>
      </c>
    </row>
    <row r="3" spans="1:11" x14ac:dyDescent="0.2">
      <c r="A3" t="s">
        <v>143</v>
      </c>
      <c r="B3" s="7" t="s">
        <v>188</v>
      </c>
      <c r="D3" s="11">
        <v>52</v>
      </c>
      <c r="E3" s="11">
        <v>4.6E-5</v>
      </c>
    </row>
    <row r="4" spans="1:11" x14ac:dyDescent="0.2">
      <c r="A4" t="s">
        <v>143</v>
      </c>
      <c r="B4" s="7" t="s">
        <v>189</v>
      </c>
      <c r="D4" s="11">
        <v>52</v>
      </c>
      <c r="E4" s="11">
        <v>5.5999999999999997E-6</v>
      </c>
    </row>
    <row r="5" spans="1:11" x14ac:dyDescent="0.2">
      <c r="A5" t="s">
        <v>143</v>
      </c>
      <c r="B5" s="7" t="s">
        <v>181</v>
      </c>
      <c r="D5" s="11">
        <v>66</v>
      </c>
      <c r="E5" s="11">
        <v>2.1999999999999999E-2</v>
      </c>
    </row>
    <row r="6" spans="1:11" x14ac:dyDescent="0.2">
      <c r="A6" t="s">
        <v>143</v>
      </c>
      <c r="B6" s="7" t="s">
        <v>190</v>
      </c>
      <c r="D6" s="11">
        <v>44</v>
      </c>
      <c r="E6" s="11">
        <v>8.3000000000000001E-3</v>
      </c>
    </row>
    <row r="7" spans="1:11" x14ac:dyDescent="0.2">
      <c r="A7" t="s">
        <v>143</v>
      </c>
      <c r="B7" s="7" t="s">
        <v>191</v>
      </c>
      <c r="D7" s="11">
        <v>16</v>
      </c>
      <c r="E7" s="11">
        <v>2.3E-2</v>
      </c>
    </row>
    <row r="8" spans="1:11" x14ac:dyDescent="0.2">
      <c r="A8" t="s">
        <v>143</v>
      </c>
      <c r="B8" s="7" t="s">
        <v>192</v>
      </c>
      <c r="D8" s="11">
        <v>36</v>
      </c>
      <c r="E8" s="11">
        <v>8.3000000000000001E-3</v>
      </c>
    </row>
    <row r="9" spans="1:11" x14ac:dyDescent="0.2">
      <c r="A9" t="s">
        <v>143</v>
      </c>
      <c r="B9" s="7" t="s">
        <v>193</v>
      </c>
      <c r="C9" s="10"/>
      <c r="D9" s="11">
        <v>14</v>
      </c>
      <c r="E9" s="11">
        <v>5.7000000000000002E-3</v>
      </c>
    </row>
    <row r="10" spans="1:11" x14ac:dyDescent="0.2">
      <c r="A10" t="s">
        <v>143</v>
      </c>
      <c r="B10" s="7" t="s">
        <v>194</v>
      </c>
      <c r="C10" s="10"/>
      <c r="D10" s="11">
        <v>27</v>
      </c>
      <c r="E10" s="11">
        <v>0.01</v>
      </c>
    </row>
    <row r="11" spans="1:11" x14ac:dyDescent="0.2">
      <c r="A11" t="s">
        <v>143</v>
      </c>
      <c r="B11" s="7" t="s">
        <v>195</v>
      </c>
      <c r="C11" s="10"/>
      <c r="D11" s="11">
        <v>6.1</v>
      </c>
      <c r="E11" s="11">
        <v>3.9E-2</v>
      </c>
    </row>
    <row r="12" spans="1:11" x14ac:dyDescent="0.2">
      <c r="A12" t="s">
        <v>163</v>
      </c>
      <c r="B12" s="7" t="s">
        <v>189</v>
      </c>
      <c r="C12" s="10"/>
      <c r="D12" s="11">
        <v>62</v>
      </c>
      <c r="E12" s="11">
        <v>4.9000000000000002E-8</v>
      </c>
    </row>
    <row r="13" spans="1:11" x14ac:dyDescent="0.2">
      <c r="A13" t="s">
        <v>163</v>
      </c>
      <c r="B13" s="7" t="s">
        <v>188</v>
      </c>
      <c r="C13" s="10"/>
      <c r="D13" s="11">
        <v>56</v>
      </c>
      <c r="E13" s="11">
        <v>1.1000000000000001E-6</v>
      </c>
    </row>
    <row r="14" spans="1:11" x14ac:dyDescent="0.2">
      <c r="A14" t="s">
        <v>163</v>
      </c>
      <c r="B14" s="7" t="s">
        <v>181</v>
      </c>
      <c r="C14" s="10"/>
      <c r="D14" s="11">
        <v>78</v>
      </c>
      <c r="E14" s="11">
        <v>4.0999999999999999E-4</v>
      </c>
    </row>
    <row r="15" spans="1:11" x14ac:dyDescent="0.2">
      <c r="A15" t="s">
        <v>163</v>
      </c>
      <c r="B15" s="7" t="s">
        <v>193</v>
      </c>
      <c r="C15" s="10"/>
      <c r="D15" s="11">
        <v>17</v>
      </c>
      <c r="E15" s="11">
        <v>2.5999999999999998E-4</v>
      </c>
    </row>
    <row r="16" spans="1:11" x14ac:dyDescent="0.2">
      <c r="A16" t="s">
        <v>163</v>
      </c>
      <c r="B16" s="7" t="s">
        <v>198</v>
      </c>
      <c r="C16" s="10"/>
      <c r="D16" s="11">
        <v>140</v>
      </c>
      <c r="E16" s="11">
        <v>4.3E-3</v>
      </c>
      <c r="F16" s="7"/>
      <c r="G16" s="10"/>
      <c r="H16" s="10"/>
      <c r="I16" s="11"/>
      <c r="J16" s="11"/>
      <c r="K16" s="11"/>
    </row>
    <row r="17" spans="1:13" x14ac:dyDescent="0.2">
      <c r="A17" t="s">
        <v>163</v>
      </c>
      <c r="B17" s="7" t="s">
        <v>195</v>
      </c>
      <c r="C17" s="10"/>
      <c r="D17" s="11">
        <v>7.7</v>
      </c>
      <c r="E17" s="11">
        <v>4.1999999999999997E-3</v>
      </c>
      <c r="F17" s="7"/>
      <c r="G17" s="10"/>
      <c r="H17" s="10"/>
      <c r="I17" s="11"/>
      <c r="J17" s="11"/>
      <c r="K17" s="11"/>
    </row>
    <row r="18" spans="1:13" x14ac:dyDescent="0.2">
      <c r="A18" t="s">
        <v>163</v>
      </c>
      <c r="B18" s="7" t="s">
        <v>191</v>
      </c>
      <c r="C18" s="10"/>
      <c r="D18" s="11">
        <v>14</v>
      </c>
      <c r="E18" s="11">
        <v>3.4000000000000002E-2</v>
      </c>
      <c r="F18" s="7"/>
      <c r="G18" s="10"/>
      <c r="H18" s="10"/>
      <c r="I18" s="11"/>
      <c r="J18" s="11"/>
      <c r="K18" s="11"/>
    </row>
    <row r="19" spans="1:13" x14ac:dyDescent="0.2">
      <c r="B19" s="7"/>
      <c r="C19" s="12"/>
      <c r="D19" s="11"/>
      <c r="E19" s="7"/>
      <c r="F19" s="7"/>
      <c r="G19" s="10"/>
      <c r="H19" s="10"/>
      <c r="I19" s="11"/>
      <c r="J19" s="11"/>
      <c r="K19" s="11"/>
    </row>
    <row r="20" spans="1:13" x14ac:dyDescent="0.2">
      <c r="C20" s="10"/>
      <c r="D20" s="9"/>
      <c r="E20" s="7"/>
      <c r="F20" s="7"/>
      <c r="G20" s="10"/>
      <c r="H20" s="10"/>
      <c r="I20" s="11"/>
      <c r="J20" s="11"/>
      <c r="K20" s="11"/>
    </row>
    <row r="21" spans="1:13" x14ac:dyDescent="0.2">
      <c r="C21" s="10"/>
      <c r="D21" s="9"/>
      <c r="E21" s="7"/>
      <c r="F21" s="7"/>
      <c r="G21" s="10"/>
      <c r="H21" s="10"/>
      <c r="I21" s="11"/>
      <c r="J21" s="11"/>
      <c r="K21" s="11"/>
    </row>
    <row r="22" spans="1:13" x14ac:dyDescent="0.2">
      <c r="C22" s="10"/>
      <c r="D22" s="9"/>
      <c r="E22" s="7"/>
      <c r="F22" s="7"/>
      <c r="G22" s="10"/>
      <c r="H22" s="10"/>
      <c r="I22" s="11"/>
      <c r="J22" s="11"/>
      <c r="K22" s="11"/>
    </row>
    <row r="23" spans="1:13" x14ac:dyDescent="0.2">
      <c r="D23" s="9"/>
      <c r="E23" s="7"/>
      <c r="F23" s="7"/>
      <c r="G23" s="10"/>
      <c r="H23" s="10"/>
      <c r="I23" s="11"/>
      <c r="J23" s="11"/>
      <c r="K23" s="11"/>
    </row>
    <row r="24" spans="1:13" x14ac:dyDescent="0.2">
      <c r="D24" s="9"/>
      <c r="E24" s="7"/>
      <c r="F24" s="7"/>
      <c r="G24" s="10"/>
      <c r="H24" s="10"/>
      <c r="I24" s="11"/>
      <c r="J24" s="11"/>
      <c r="K24" s="11"/>
    </row>
    <row r="25" spans="1:13" x14ac:dyDescent="0.2">
      <c r="D25" s="9"/>
      <c r="E25" s="7"/>
      <c r="F25" s="7"/>
      <c r="G25" s="10"/>
      <c r="H25" s="10"/>
      <c r="I25" s="11"/>
      <c r="J25" s="11"/>
      <c r="K25" s="11"/>
    </row>
    <row r="26" spans="1:13" x14ac:dyDescent="0.2">
      <c r="D26" s="9"/>
      <c r="E26" s="7"/>
      <c r="F26" s="7"/>
      <c r="G26" s="10"/>
      <c r="H26" s="10"/>
      <c r="I26" s="11"/>
      <c r="J26" s="11"/>
      <c r="K26" s="11"/>
    </row>
    <row r="27" spans="1:13" x14ac:dyDescent="0.2">
      <c r="D27" s="12"/>
      <c r="E27" s="12"/>
      <c r="F27" s="12"/>
      <c r="G27" s="12"/>
      <c r="H27" s="12"/>
      <c r="I27" s="12"/>
      <c r="J27" s="12"/>
    </row>
    <row r="28" spans="1:13" x14ac:dyDescent="0.2">
      <c r="D28" s="9"/>
      <c r="F28" s="9"/>
      <c r="G28" s="7"/>
      <c r="H28" s="7"/>
      <c r="I28" s="10"/>
      <c r="J28" s="10"/>
      <c r="K28" s="11"/>
      <c r="L28" s="11"/>
      <c r="M28" s="11"/>
    </row>
    <row r="29" spans="1:13" x14ac:dyDescent="0.2">
      <c r="D29" s="9"/>
      <c r="E29" s="10"/>
      <c r="F29" s="9"/>
      <c r="G29" s="7"/>
      <c r="H29" s="7"/>
      <c r="I29" s="10"/>
      <c r="J29" s="10"/>
      <c r="K29" s="11"/>
      <c r="L29" s="11"/>
      <c r="M29" s="11"/>
    </row>
    <row r="30" spans="1:13" x14ac:dyDescent="0.2">
      <c r="D30" s="9"/>
      <c r="E30" s="10"/>
      <c r="F30" s="9"/>
      <c r="G30" s="7"/>
      <c r="H30" s="7"/>
      <c r="I30" s="10"/>
      <c r="J30" s="10"/>
      <c r="K30" s="11"/>
      <c r="L30" s="11"/>
      <c r="M30" s="11"/>
    </row>
    <row r="31" spans="1:13" x14ac:dyDescent="0.2">
      <c r="E31" s="10"/>
      <c r="F31" s="9"/>
      <c r="G31" s="7"/>
      <c r="H31" s="7"/>
      <c r="I31" s="10"/>
      <c r="J31" s="10"/>
      <c r="K31" s="11"/>
      <c r="L31" s="11"/>
      <c r="M31" s="11"/>
    </row>
    <row r="32" spans="1:13" x14ac:dyDescent="0.2">
      <c r="E32" s="10"/>
      <c r="F32" s="9"/>
      <c r="G32" s="7"/>
      <c r="H32" s="7"/>
      <c r="I32" s="10"/>
      <c r="J32" s="10"/>
      <c r="K32" s="11"/>
      <c r="L32" s="11"/>
      <c r="M32" s="11"/>
    </row>
    <row r="33" spans="5:13" x14ac:dyDescent="0.2">
      <c r="E33" s="10"/>
      <c r="F33" s="9"/>
      <c r="G33" s="7"/>
      <c r="H33" s="7"/>
      <c r="I33" s="10"/>
      <c r="J33" s="10"/>
      <c r="K33" s="11"/>
      <c r="L33" s="11"/>
      <c r="M33" s="11"/>
    </row>
    <row r="34" spans="5:13" x14ac:dyDescent="0.2">
      <c r="E34" s="10"/>
      <c r="F34" s="9"/>
      <c r="G34" s="7"/>
      <c r="H34" s="7"/>
      <c r="I34" s="10"/>
      <c r="J34" s="10"/>
      <c r="K34" s="11"/>
      <c r="L34" s="11"/>
      <c r="M34" s="11"/>
    </row>
    <row r="35" spans="5:13" x14ac:dyDescent="0.2">
      <c r="E35" s="10"/>
      <c r="F35" s="9"/>
      <c r="G35" s="7"/>
      <c r="H35" s="7"/>
      <c r="I35" s="10"/>
      <c r="J35" s="10"/>
      <c r="K35" s="11"/>
      <c r="L35" s="11"/>
      <c r="M35" s="11"/>
    </row>
  </sheetData>
  <hyperlinks>
    <hyperlink ref="B2" r:id="rId1" display="https://www.ebi.ac.uk/interpro/entry/InterPro/IPR027417" xr:uid="{B0278DDE-246D-464A-A4BB-B33D3C889013}"/>
    <hyperlink ref="B3" r:id="rId2" display="http://www.ebi.ac.uk/QuickGO/GTerm?id=GO:0051607" xr:uid="{31335C62-882E-774E-96DF-2FD1DF8ACB53}"/>
    <hyperlink ref="B4" r:id="rId3" display="http://www.uniprot.org/keywords/?query=KW-0051" xr:uid="{AF0BFB51-F911-D74D-BDEC-70F29B8D709C}"/>
    <hyperlink ref="B5" r:id="rId4" display="http://www.ebi.ac.uk/QuickGO/GTerm?id=GO:0009615" xr:uid="{8E438DC6-3F22-EC45-846A-C2920851AA5D}"/>
    <hyperlink ref="B6" r:id="rId5" display="https://david.ncifcrf.gov/kegg.jsp?path=hsa05162$Measles&amp;termId=520057014&amp;source=kegg" xr:uid="{7A16D9E6-FCA7-0047-9D4F-2232993AFE18}"/>
    <hyperlink ref="B7" r:id="rId6" display="http://www.ebi.ac.uk/QuickGO/GTerm?id=GO:0045087" xr:uid="{4700458B-AF0E-B84E-8E1A-C2A0917C24D5}"/>
    <hyperlink ref="B8" r:id="rId7" display="https://david.ncifcrf.gov/kegg.jsp?path=hsa05164$Influenza%20A&amp;termId=520057016&amp;source=kegg" xr:uid="{124342E6-B2B8-4641-91F2-16509217CC7F}"/>
    <hyperlink ref="B9" r:id="rId8" display="http://www.uniprot.org/keywords/?query=KW-0399" xr:uid="{1E4C993F-F4E7-F14C-8039-9795584F6A83}"/>
    <hyperlink ref="B10" r:id="rId9" display="https://david.ncifcrf.gov/kegg.jsp?path=hsa05171$Coronavirus%20disease%20-%20COVID-19&amp;termId=520057023&amp;source=kegg" xr:uid="{4326C1A6-4ECA-9443-AAA1-DB8352B759CE}"/>
    <hyperlink ref="B11" r:id="rId10" display="http://www.uniprot.org/keywords/?query=KW-0391" xr:uid="{E56B57F5-0C90-F246-8C45-B150020949ED}"/>
    <hyperlink ref="B12" r:id="rId11" display="http://www.uniprot.org/keywords/?query=KW-0051" xr:uid="{83C25981-A823-B54A-A872-685B4414CB82}"/>
    <hyperlink ref="B13" r:id="rId12" display="http://www.ebi.ac.uk/QuickGO/GTerm?id=GO:0051607" xr:uid="{B03E1175-D886-494D-ACB3-1390A09630C9}"/>
    <hyperlink ref="B14" r:id="rId13" display="http://www.ebi.ac.uk/QuickGO/GTerm?id=GO:0009615" xr:uid="{6D7817A0-B519-1942-AF26-D6068D10271E}"/>
    <hyperlink ref="B15" r:id="rId14" display="http://www.uniprot.org/keywords/?query=KW-0399" xr:uid="{98B88F12-F254-D442-8729-A601E6FA6603}"/>
    <hyperlink ref="B16" r:id="rId15" display="http://www.ebi.ac.uk/QuickGO/GTerm?id=GO:0045071" xr:uid="{95DE7A47-8971-834D-9B85-19B7994D81E9}"/>
    <hyperlink ref="B17" r:id="rId16" display="http://www.uniprot.org/keywords/?query=KW-0391" xr:uid="{410AC53C-F9AD-0F49-9729-0215D5801BD4}"/>
    <hyperlink ref="B18" r:id="rId17" display="http://www.ebi.ac.uk/QuickGO/GTerm?id=GO:0045087" xr:uid="{CCB4B515-49F5-3047-9436-CF33CED440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B369-A1CF-9D48-A9AC-1CCBF27F0B11}">
  <dimension ref="A1:Q31"/>
  <sheetViews>
    <sheetView workbookViewId="0">
      <selection activeCell="A2" sqref="A2:E23"/>
    </sheetView>
  </sheetViews>
  <sheetFormatPr baseColWidth="10" defaultRowHeight="16" x14ac:dyDescent="0.2"/>
  <sheetData>
    <row r="1" spans="1:5" x14ac:dyDescent="0.2">
      <c r="A1" t="s">
        <v>1</v>
      </c>
      <c r="B1" t="s">
        <v>6</v>
      </c>
      <c r="C1" t="str">
        <f>"-log(FDR)"</f>
        <v>-log(FDR)</v>
      </c>
      <c r="D1" t="s">
        <v>5</v>
      </c>
      <c r="E1" t="s">
        <v>4</v>
      </c>
    </row>
    <row r="2" spans="1:5" x14ac:dyDescent="0.2">
      <c r="A2" t="s">
        <v>28</v>
      </c>
      <c r="B2" s="7" t="s">
        <v>200</v>
      </c>
      <c r="D2" s="11">
        <v>220</v>
      </c>
      <c r="E2" s="11">
        <v>2.0999999999999998E-6</v>
      </c>
    </row>
    <row r="3" spans="1:5" x14ac:dyDescent="0.2">
      <c r="A3" t="s">
        <v>28</v>
      </c>
      <c r="B3" s="7" t="s">
        <v>185</v>
      </c>
      <c r="D3" s="11">
        <v>170</v>
      </c>
      <c r="E3" s="11">
        <v>6.6000000000000003E-6</v>
      </c>
    </row>
    <row r="4" spans="1:5" x14ac:dyDescent="0.2">
      <c r="A4" t="s">
        <v>28</v>
      </c>
      <c r="B4" s="7" t="s">
        <v>201</v>
      </c>
      <c r="D4" s="11">
        <v>80</v>
      </c>
      <c r="E4" s="11">
        <v>3.1999999999999999E-5</v>
      </c>
    </row>
    <row r="5" spans="1:5" x14ac:dyDescent="0.2">
      <c r="A5" t="s">
        <v>28</v>
      </c>
      <c r="B5" s="7" t="s">
        <v>202</v>
      </c>
      <c r="D5" s="11">
        <v>61</v>
      </c>
      <c r="E5" s="11">
        <v>1.2999999999999999E-5</v>
      </c>
    </row>
    <row r="6" spans="1:5" x14ac:dyDescent="0.2">
      <c r="A6" t="s">
        <v>28</v>
      </c>
      <c r="B6" s="7" t="s">
        <v>203</v>
      </c>
      <c r="D6" s="11">
        <v>70</v>
      </c>
      <c r="E6" s="11">
        <v>5.0000000000000002E-5</v>
      </c>
    </row>
    <row r="7" spans="1:5" x14ac:dyDescent="0.2">
      <c r="A7" t="s">
        <v>28</v>
      </c>
      <c r="B7" s="7" t="s">
        <v>204</v>
      </c>
      <c r="D7" s="11">
        <v>49</v>
      </c>
      <c r="E7" s="11">
        <v>1.5999999999999999E-5</v>
      </c>
    </row>
    <row r="8" spans="1:5" x14ac:dyDescent="0.2">
      <c r="A8" t="s">
        <v>28</v>
      </c>
      <c r="B8" s="7" t="s">
        <v>205</v>
      </c>
      <c r="D8" s="11">
        <v>38</v>
      </c>
      <c r="E8" s="11">
        <v>2.5999999999999998E-5</v>
      </c>
    </row>
    <row r="9" spans="1:5" x14ac:dyDescent="0.2">
      <c r="A9" t="s">
        <v>28</v>
      </c>
      <c r="B9" s="7" t="s">
        <v>194</v>
      </c>
      <c r="D9" s="11">
        <v>35</v>
      </c>
      <c r="E9" s="11">
        <v>2.1999999999999999E-5</v>
      </c>
    </row>
    <row r="10" spans="1:5" x14ac:dyDescent="0.2">
      <c r="A10" t="s">
        <v>28</v>
      </c>
      <c r="B10" s="7" t="s">
        <v>206</v>
      </c>
      <c r="D10" s="11">
        <v>13</v>
      </c>
      <c r="E10" s="11">
        <v>1.3999999999999999E-4</v>
      </c>
    </row>
    <row r="11" spans="1:5" x14ac:dyDescent="0.2">
      <c r="A11" t="s">
        <v>28</v>
      </c>
      <c r="B11" s="7" t="s">
        <v>207</v>
      </c>
      <c r="D11" s="11">
        <v>29</v>
      </c>
      <c r="E11" s="11">
        <v>1.4E-2</v>
      </c>
    </row>
    <row r="12" spans="1:5" x14ac:dyDescent="0.2">
      <c r="A12" t="s">
        <v>28</v>
      </c>
      <c r="B12" s="7" t="s">
        <v>208</v>
      </c>
      <c r="D12" s="11">
        <v>3.7</v>
      </c>
      <c r="E12" s="11">
        <v>1.4999999999999999E-2</v>
      </c>
    </row>
    <row r="13" spans="1:5" x14ac:dyDescent="0.2">
      <c r="A13" t="s">
        <v>28</v>
      </c>
      <c r="B13" s="7" t="s">
        <v>196</v>
      </c>
      <c r="D13" s="11">
        <v>3.7</v>
      </c>
      <c r="E13" s="11">
        <v>1.4999999999999999E-2</v>
      </c>
    </row>
    <row r="14" spans="1:5" x14ac:dyDescent="0.2">
      <c r="A14" t="s">
        <v>143</v>
      </c>
      <c r="B14" s="7" t="s">
        <v>200</v>
      </c>
      <c r="D14" s="11">
        <v>270</v>
      </c>
      <c r="E14" s="11">
        <v>2.7E-4</v>
      </c>
    </row>
    <row r="15" spans="1:5" x14ac:dyDescent="0.2">
      <c r="A15" t="s">
        <v>143</v>
      </c>
      <c r="B15" s="7" t="s">
        <v>185</v>
      </c>
      <c r="D15" s="11">
        <v>220</v>
      </c>
      <c r="E15" s="11">
        <v>3.8000000000000002E-4</v>
      </c>
    </row>
    <row r="16" spans="1:5" x14ac:dyDescent="0.2">
      <c r="A16" t="s">
        <v>143</v>
      </c>
      <c r="B16" s="7" t="s">
        <v>209</v>
      </c>
      <c r="D16" s="11">
        <v>120</v>
      </c>
      <c r="E16" s="11">
        <v>6.8999999999999997E-4</v>
      </c>
    </row>
    <row r="17" spans="1:17" x14ac:dyDescent="0.2">
      <c r="A17" t="s">
        <v>143</v>
      </c>
      <c r="B17" s="7" t="s">
        <v>201</v>
      </c>
      <c r="D17" s="11">
        <v>100</v>
      </c>
      <c r="E17" s="11">
        <v>6.9999999999999999E-4</v>
      </c>
    </row>
    <row r="18" spans="1:17" x14ac:dyDescent="0.2">
      <c r="A18" t="s">
        <v>143</v>
      </c>
      <c r="B18" s="7" t="s">
        <v>203</v>
      </c>
      <c r="D18" s="11">
        <v>88</v>
      </c>
      <c r="E18" s="11">
        <v>1.1999999999999999E-3</v>
      </c>
      <c r="I18" s="12"/>
      <c r="J18" s="12"/>
      <c r="K18" s="12"/>
      <c r="L18" s="12"/>
      <c r="M18" s="12"/>
      <c r="N18" s="12"/>
      <c r="O18" s="12"/>
      <c r="P18" s="12"/>
    </row>
    <row r="19" spans="1:17" x14ac:dyDescent="0.2">
      <c r="A19" t="s">
        <v>143</v>
      </c>
      <c r="B19" s="7" t="s">
        <v>202</v>
      </c>
      <c r="D19" s="11">
        <v>61</v>
      </c>
      <c r="E19" s="11">
        <v>5.4000000000000001E-4</v>
      </c>
      <c r="I19" s="10"/>
      <c r="J19" s="9"/>
      <c r="K19" s="7"/>
      <c r="L19" s="7"/>
      <c r="M19" s="10"/>
      <c r="N19" s="10"/>
      <c r="O19" s="11"/>
      <c r="P19" s="11"/>
      <c r="Q19" s="11"/>
    </row>
    <row r="20" spans="1:17" x14ac:dyDescent="0.2">
      <c r="A20" t="s">
        <v>143</v>
      </c>
      <c r="B20" s="7" t="s">
        <v>204</v>
      </c>
      <c r="D20" s="11">
        <v>49</v>
      </c>
      <c r="E20" s="11">
        <v>4.0000000000000001E-3</v>
      </c>
      <c r="I20" s="10"/>
      <c r="J20" s="9"/>
      <c r="K20" s="7"/>
      <c r="L20" s="7"/>
      <c r="M20" s="10"/>
      <c r="N20" s="10"/>
      <c r="O20" s="11"/>
      <c r="P20" s="11"/>
      <c r="Q20" s="11"/>
    </row>
    <row r="21" spans="1:17" x14ac:dyDescent="0.2">
      <c r="A21" t="s">
        <v>143</v>
      </c>
      <c r="B21" s="7" t="s">
        <v>205</v>
      </c>
      <c r="D21" s="11">
        <v>38</v>
      </c>
      <c r="E21" s="11">
        <v>6.8000000000000005E-4</v>
      </c>
      <c r="G21" s="12" t="s">
        <v>199</v>
      </c>
      <c r="H21" s="12"/>
      <c r="I21" s="12"/>
      <c r="J21" s="12"/>
      <c r="K21" s="12"/>
      <c r="L21" s="12"/>
      <c r="M21" s="12"/>
      <c r="N21" s="12"/>
      <c r="P21" s="11"/>
      <c r="Q21" s="11"/>
    </row>
    <row r="22" spans="1:17" x14ac:dyDescent="0.2">
      <c r="A22" t="s">
        <v>143</v>
      </c>
      <c r="B22" s="7" t="s">
        <v>194</v>
      </c>
      <c r="D22" s="11">
        <v>35</v>
      </c>
      <c r="E22" s="11">
        <v>4.0000000000000001E-3</v>
      </c>
      <c r="G22" s="10"/>
      <c r="H22" s="9"/>
      <c r="I22" s="7"/>
      <c r="J22" s="7"/>
      <c r="K22" s="10"/>
      <c r="L22" s="10"/>
      <c r="M22" s="11"/>
      <c r="N22" s="11"/>
      <c r="O22" s="11"/>
      <c r="P22" s="11"/>
      <c r="Q22" s="11"/>
    </row>
    <row r="23" spans="1:17" x14ac:dyDescent="0.2">
      <c r="A23" t="s">
        <v>143</v>
      </c>
      <c r="B23" s="7" t="s">
        <v>206</v>
      </c>
      <c r="D23" s="11">
        <v>13</v>
      </c>
      <c r="E23" s="11">
        <v>2.1000000000000001E-2</v>
      </c>
      <c r="G23" s="10"/>
      <c r="H23" s="9"/>
      <c r="I23" s="7"/>
      <c r="J23" s="7"/>
      <c r="K23" s="10"/>
      <c r="L23" s="10"/>
      <c r="M23" s="11"/>
      <c r="N23" s="11"/>
      <c r="O23" s="11"/>
      <c r="P23" s="11"/>
      <c r="Q23" s="11"/>
    </row>
    <row r="24" spans="1:17" x14ac:dyDescent="0.2">
      <c r="G24" s="10"/>
      <c r="H24" s="9"/>
      <c r="I24" s="7"/>
      <c r="J24" s="7"/>
      <c r="K24" s="10"/>
      <c r="L24" s="10"/>
      <c r="M24" s="11"/>
      <c r="N24" s="11"/>
      <c r="O24" s="11"/>
      <c r="P24" s="11"/>
      <c r="Q24" s="11"/>
    </row>
    <row r="25" spans="1:17" x14ac:dyDescent="0.2">
      <c r="G25" s="10"/>
      <c r="H25" s="9"/>
      <c r="I25" s="7"/>
      <c r="J25" s="7"/>
      <c r="K25" s="10"/>
      <c r="L25" s="10"/>
      <c r="M25" s="11"/>
      <c r="N25" s="11"/>
      <c r="O25" s="11"/>
      <c r="P25" s="11"/>
      <c r="Q25" s="11"/>
    </row>
    <row r="26" spans="1:17" x14ac:dyDescent="0.2">
      <c r="G26" s="10"/>
      <c r="H26" s="9"/>
      <c r="I26" s="7"/>
      <c r="J26" s="7"/>
      <c r="K26" s="10"/>
      <c r="L26" s="10"/>
      <c r="M26" s="11"/>
      <c r="N26" s="11"/>
      <c r="O26" s="11"/>
      <c r="P26" s="11"/>
      <c r="Q26" s="11"/>
    </row>
    <row r="27" spans="1:17" x14ac:dyDescent="0.2">
      <c r="G27" s="10"/>
      <c r="H27" s="9"/>
      <c r="I27" s="7"/>
      <c r="J27" s="7"/>
      <c r="K27" s="10"/>
      <c r="L27" s="10"/>
      <c r="M27" s="11"/>
      <c r="N27" s="11"/>
      <c r="O27" s="11"/>
      <c r="P27" s="11"/>
      <c r="Q27" s="11"/>
    </row>
    <row r="28" spans="1:17" x14ac:dyDescent="0.2">
      <c r="G28" s="10"/>
      <c r="H28" s="9"/>
      <c r="I28" s="7"/>
      <c r="J28" s="7"/>
      <c r="K28" s="10"/>
      <c r="L28" s="10"/>
      <c r="M28" s="11"/>
      <c r="N28" s="11"/>
      <c r="O28" s="11"/>
      <c r="P28" s="11"/>
      <c r="Q28" s="11"/>
    </row>
    <row r="29" spans="1:17" x14ac:dyDescent="0.2">
      <c r="G29" s="10"/>
      <c r="H29" s="9"/>
      <c r="I29" s="7"/>
      <c r="J29" s="7"/>
      <c r="K29" s="10"/>
      <c r="L29" s="10"/>
      <c r="M29" s="11"/>
      <c r="N29" s="11"/>
      <c r="O29" s="11"/>
      <c r="P29" s="11"/>
      <c r="Q29" s="11"/>
    </row>
    <row r="30" spans="1:17" x14ac:dyDescent="0.2">
      <c r="G30" s="10"/>
      <c r="H30" s="9"/>
      <c r="I30" s="7"/>
      <c r="J30" s="7"/>
      <c r="K30" s="10"/>
      <c r="L30" s="10"/>
      <c r="M30" s="11"/>
      <c r="N30" s="11"/>
      <c r="O30" s="11"/>
      <c r="P30" s="11"/>
      <c r="Q30" s="11"/>
    </row>
    <row r="31" spans="1:17" x14ac:dyDescent="0.2">
      <c r="G31" s="10"/>
      <c r="H31" s="9"/>
      <c r="I31" s="7"/>
      <c r="J31" s="7"/>
      <c r="K31" s="10"/>
      <c r="L31" s="10"/>
      <c r="M31" s="11"/>
      <c r="N31" s="11"/>
      <c r="O31" s="11"/>
    </row>
  </sheetData>
  <hyperlinks>
    <hyperlink ref="B2" r:id="rId1" display="http://www.ebi.ac.uk/QuickGO/GTerm?id=GO:0022626" xr:uid="{4FD3EC8D-BEF6-0C48-A0F7-57C866043475}"/>
    <hyperlink ref="B3" r:id="rId2" display="http://www.ebi.ac.uk/QuickGO/GTerm?id=GO:0002181" xr:uid="{FD6DE465-36D9-1040-B1BE-8C42FF4A46C3}"/>
    <hyperlink ref="B4" r:id="rId3" display="http://www.ebi.ac.uk/QuickGO/GTerm?id=GO:0003735" xr:uid="{00695F8D-37C3-E040-A721-BCE972F309CC}"/>
    <hyperlink ref="B5" r:id="rId4" display="http://www.uniprot.org/keywords/?query=KW-0689" xr:uid="{C0A7B7E5-5CF5-E242-B2E7-0BC5F4E4BD97}"/>
    <hyperlink ref="B6" r:id="rId5" display="http://www.ebi.ac.uk/QuickGO/GTerm?id=GO:0006412" xr:uid="{087FF927-4C5E-AB4B-8B81-47C9D0EA6A37}"/>
    <hyperlink ref="B7" r:id="rId6" display="https://david.ncifcrf.gov/kegg.jsp?path=hsa03010$Ribosome&amp;termId=520056814&amp;source=kegg" xr:uid="{7FE0B86D-ED0B-4945-9FF8-8B9CB1AE1114}"/>
    <hyperlink ref="B8" r:id="rId7" display="http://www.uniprot.org/keywords/?query=KW-0687" xr:uid="{6A8CFB23-BAE4-8D4B-BDAB-9747D8791AB1}"/>
    <hyperlink ref="B9" r:id="rId8" display="https://david.ncifcrf.gov/kegg.jsp?path=hsa05171$Coronavirus%20disease%20-%20COVID-19&amp;termId=520057023&amp;source=kegg" xr:uid="{60F3FC67-606A-244A-8AA9-31059D27080C}"/>
    <hyperlink ref="B10" r:id="rId9" display="http://www.ebi.ac.uk/QuickGO/GTerm?id=GO:0003723" xr:uid="{1B809759-1D29-B94B-9AD3-0ABC8FCA5952}"/>
    <hyperlink ref="B11" r:id="rId10" display="http://www.ebi.ac.uk/QuickGO/GTerm?id=GO:0005925" xr:uid="{EC8DBCC7-D58C-4843-9571-3613B1D36CB2}"/>
    <hyperlink ref="B12" r:id="rId11" display="http://www.ebi.ac.uk/QuickGO/GTerm?id=GO:0005829" xr:uid="{684167E6-3787-7D4E-BD2A-51D5C24FC165}"/>
    <hyperlink ref="B13" r:id="rId12" display="http://www.ebi.ac.uk/QuickGO/GTerm?id=GO:0005737" xr:uid="{85310AE0-F936-BD48-A471-71C6D1599BE5}"/>
    <hyperlink ref="B14" r:id="rId13" display="http://www.ebi.ac.uk/QuickGO/GTerm?id=GO:0022626" xr:uid="{C3AD1ECC-8465-C94B-BE8A-DC3CF07556A0}"/>
    <hyperlink ref="B15" r:id="rId14" display="http://www.ebi.ac.uk/QuickGO/GTerm?id=GO:0002181" xr:uid="{6B8C8D73-887D-8249-BA5B-26462CD99F2B}"/>
    <hyperlink ref="B16" r:id="rId15" display="http://www.ebi.ac.uk/QuickGO/GTerm?id=GO:0005840" xr:uid="{212280D1-9311-DC46-B475-F391A7D460D1}"/>
    <hyperlink ref="B17" r:id="rId16" display="http://www.ebi.ac.uk/QuickGO/GTerm?id=GO:0003735" xr:uid="{1A0E3F40-055F-D74C-8FC2-DA91DD0FC61E}"/>
    <hyperlink ref="B18" r:id="rId17" display="http://www.ebi.ac.uk/QuickGO/GTerm?id=GO:0006412" xr:uid="{DA9F4988-3D89-234F-B2D0-A8CE638226E5}"/>
    <hyperlink ref="B19" r:id="rId18" display="http://www.uniprot.org/keywords/?query=KW-0689" xr:uid="{0D32DC32-5AAE-694B-8A3F-43FC3996794D}"/>
    <hyperlink ref="B20" r:id="rId19" display="https://david.ncifcrf.gov/kegg.jsp?path=hsa03010$Ribosome&amp;termId=520056814&amp;source=kegg" xr:uid="{984F2A92-690C-3541-BCF1-332C2C48345F}"/>
    <hyperlink ref="B21" r:id="rId20" display="http://www.uniprot.org/keywords/?query=KW-0687" xr:uid="{F34AF170-CDC4-C240-A02B-73455D99FD4E}"/>
    <hyperlink ref="B22" r:id="rId21" display="https://david.ncifcrf.gov/kegg.jsp?path=hsa05171$Coronavirus%20disease%20-%20COVID-19&amp;termId=520057023&amp;source=kegg" xr:uid="{E21EC92C-3096-894C-A142-5D1DD6597D03}"/>
    <hyperlink ref="B23" r:id="rId22" display="http://www.ebi.ac.uk/QuickGO/GTerm?id=GO:0003723" xr:uid="{7D7BBC6D-F130-F44E-BC31-820E260DF2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5577-494D-F845-B7CE-3A7786687F1B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F0EE-1D95-4747-A068-937D5E35CF93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EE68-6696-6342-A591-954D3494B17B}">
  <dimension ref="A1:Q78"/>
  <sheetViews>
    <sheetView workbookViewId="0">
      <selection activeCell="A2" sqref="A2:E57"/>
    </sheetView>
  </sheetViews>
  <sheetFormatPr baseColWidth="10" defaultRowHeight="16" x14ac:dyDescent="0.2"/>
  <cols>
    <col min="5" max="5" width="15.1640625" bestFit="1" customWidth="1"/>
  </cols>
  <sheetData>
    <row r="1" spans="1:15" x14ac:dyDescent="0.2">
      <c r="A1" t="s">
        <v>1</v>
      </c>
      <c r="B1" t="s">
        <v>6</v>
      </c>
      <c r="C1" t="str">
        <f>"-log(FDR)"</f>
        <v>-log(FDR)</v>
      </c>
      <c r="D1" t="s">
        <v>5</v>
      </c>
      <c r="E1" t="s">
        <v>4</v>
      </c>
    </row>
    <row r="2" spans="1:15" x14ac:dyDescent="0.2">
      <c r="A2" t="s">
        <v>184</v>
      </c>
      <c r="B2" s="7" t="s">
        <v>188</v>
      </c>
      <c r="D2" s="11">
        <v>42</v>
      </c>
      <c r="E2" s="11">
        <v>5.8999999999999997E-2</v>
      </c>
    </row>
    <row r="3" spans="1:15" x14ac:dyDescent="0.2">
      <c r="A3" t="s">
        <v>184</v>
      </c>
      <c r="B3" s="7" t="s">
        <v>189</v>
      </c>
      <c r="D3" s="11">
        <v>41</v>
      </c>
      <c r="E3" s="11">
        <v>9.9000000000000008E-3</v>
      </c>
    </row>
    <row r="4" spans="1:15" x14ac:dyDescent="0.2">
      <c r="A4" t="s">
        <v>183</v>
      </c>
      <c r="B4" s="10" t="s">
        <v>211</v>
      </c>
      <c r="D4" s="11">
        <v>47</v>
      </c>
      <c r="E4" s="11">
        <v>3.3000000000000002E-2</v>
      </c>
    </row>
    <row r="5" spans="1:15" x14ac:dyDescent="0.2">
      <c r="A5" t="s">
        <v>183</v>
      </c>
      <c r="B5" s="7" t="s">
        <v>212</v>
      </c>
      <c r="D5" s="11">
        <v>46</v>
      </c>
      <c r="E5" s="11">
        <v>2.9000000000000001E-2</v>
      </c>
    </row>
    <row r="6" spans="1:15" x14ac:dyDescent="0.2">
      <c r="A6" t="s">
        <v>183</v>
      </c>
      <c r="B6" s="10" t="s">
        <v>213</v>
      </c>
      <c r="D6" s="11">
        <v>43</v>
      </c>
      <c r="E6" s="11">
        <v>3.3000000000000002E-2</v>
      </c>
    </row>
    <row r="7" spans="1:15" x14ac:dyDescent="0.2">
      <c r="A7" t="s">
        <v>183</v>
      </c>
      <c r="B7" s="10" t="s">
        <v>214</v>
      </c>
      <c r="D7" s="11">
        <v>43</v>
      </c>
      <c r="E7" s="11">
        <v>3.3000000000000002E-2</v>
      </c>
    </row>
    <row r="8" spans="1:15" x14ac:dyDescent="0.2">
      <c r="A8" t="s">
        <v>183</v>
      </c>
      <c r="B8" s="7" t="s">
        <v>215</v>
      </c>
      <c r="D8" s="11">
        <v>29</v>
      </c>
      <c r="E8" s="11">
        <v>2.5999999999999999E-2</v>
      </c>
    </row>
    <row r="9" spans="1:15" x14ac:dyDescent="0.2">
      <c r="A9" t="s">
        <v>183</v>
      </c>
      <c r="B9" s="7" t="s">
        <v>216</v>
      </c>
      <c r="D9" s="11">
        <v>28</v>
      </c>
      <c r="E9" s="11">
        <v>1.9E-2</v>
      </c>
    </row>
    <row r="10" spans="1:15" x14ac:dyDescent="0.2">
      <c r="A10" t="s">
        <v>183</v>
      </c>
      <c r="B10" s="7" t="s">
        <v>217</v>
      </c>
      <c r="D10" s="11">
        <v>28</v>
      </c>
      <c r="E10" s="11">
        <v>3.7999999999999999E-2</v>
      </c>
    </row>
    <row r="11" spans="1:15" x14ac:dyDescent="0.2">
      <c r="A11" t="s">
        <v>183</v>
      </c>
      <c r="B11" s="7" t="s">
        <v>219</v>
      </c>
      <c r="D11" s="11">
        <v>72</v>
      </c>
      <c r="E11" s="11">
        <v>1.7000000000000001E-2</v>
      </c>
      <c r="G11" s="10"/>
      <c r="H11" s="9"/>
      <c r="I11" s="7"/>
      <c r="J11" s="7"/>
      <c r="K11" s="10"/>
      <c r="L11" s="10"/>
      <c r="M11" s="11"/>
      <c r="N11" s="11"/>
      <c r="O11" s="11"/>
    </row>
    <row r="12" spans="1:15" x14ac:dyDescent="0.2">
      <c r="A12" t="s">
        <v>183</v>
      </c>
      <c r="B12" s="7" t="s">
        <v>220</v>
      </c>
      <c r="D12" s="11">
        <v>71</v>
      </c>
      <c r="E12" s="11">
        <v>9.7000000000000003E-3</v>
      </c>
      <c r="G12" s="10"/>
      <c r="H12" s="9"/>
      <c r="I12" s="7"/>
      <c r="J12" s="7"/>
      <c r="K12" s="10"/>
      <c r="L12" s="10"/>
      <c r="M12" s="11"/>
      <c r="N12" s="11"/>
      <c r="O12" s="11"/>
    </row>
    <row r="13" spans="1:15" x14ac:dyDescent="0.2">
      <c r="A13" t="s">
        <v>183</v>
      </c>
      <c r="B13" s="7" t="s">
        <v>221</v>
      </c>
      <c r="D13" s="11">
        <v>55</v>
      </c>
      <c r="E13" s="11">
        <v>6.7000000000000002E-3</v>
      </c>
      <c r="G13" s="10"/>
      <c r="H13" s="9"/>
      <c r="I13" s="7"/>
      <c r="J13" s="7"/>
      <c r="K13" s="10"/>
      <c r="L13" s="10"/>
      <c r="M13" s="11"/>
      <c r="N13" s="11"/>
      <c r="O13" s="11"/>
    </row>
    <row r="14" spans="1:15" x14ac:dyDescent="0.2">
      <c r="A14" t="s">
        <v>183</v>
      </c>
      <c r="B14" s="7" t="s">
        <v>222</v>
      </c>
      <c r="D14" s="11">
        <v>35</v>
      </c>
      <c r="E14" s="11">
        <v>0.02</v>
      </c>
      <c r="F14" s="12"/>
      <c r="G14" s="10"/>
      <c r="H14" s="9"/>
      <c r="I14" s="7"/>
      <c r="J14" s="7"/>
      <c r="K14" s="10"/>
      <c r="L14" s="10"/>
      <c r="M14" s="11"/>
      <c r="N14" s="11"/>
      <c r="O14" s="11"/>
    </row>
    <row r="15" spans="1:15" x14ac:dyDescent="0.2">
      <c r="A15" t="s">
        <v>183</v>
      </c>
      <c r="B15" s="7" t="s">
        <v>223</v>
      </c>
      <c r="D15" s="11">
        <v>4.5999999999999996</v>
      </c>
      <c r="E15" s="11">
        <v>0.04</v>
      </c>
      <c r="F15" s="10"/>
      <c r="G15" s="10"/>
      <c r="H15" s="9"/>
      <c r="I15" s="7"/>
      <c r="J15" s="7"/>
      <c r="K15" s="10"/>
      <c r="L15" s="10"/>
      <c r="M15" s="11"/>
      <c r="N15" s="11"/>
      <c r="O15" s="11"/>
    </row>
    <row r="16" spans="1:15" x14ac:dyDescent="0.2">
      <c r="A16" t="s">
        <v>183</v>
      </c>
      <c r="B16" s="7" t="s">
        <v>227</v>
      </c>
      <c r="D16" s="11">
        <v>9.9</v>
      </c>
      <c r="E16" s="11">
        <v>3.1E-2</v>
      </c>
      <c r="G16" s="12"/>
      <c r="H16" s="12"/>
      <c r="I16" s="12"/>
      <c r="J16" s="12"/>
      <c r="K16" s="12"/>
      <c r="L16" s="12"/>
      <c r="M16" s="12"/>
      <c r="N16" s="12"/>
    </row>
    <row r="17" spans="1:17" x14ac:dyDescent="0.2">
      <c r="A17" t="s">
        <v>183</v>
      </c>
      <c r="B17" s="7" t="s">
        <v>181</v>
      </c>
      <c r="D17" s="11">
        <v>59</v>
      </c>
      <c r="E17" s="11">
        <v>1.7000000000000001E-2</v>
      </c>
      <c r="H17" s="12"/>
      <c r="I17" s="12"/>
      <c r="J17" s="12"/>
      <c r="K17" s="12"/>
      <c r="L17" s="12"/>
      <c r="M17" s="12"/>
      <c r="N17" s="12"/>
      <c r="O17" s="12"/>
    </row>
    <row r="18" spans="1:17" x14ac:dyDescent="0.2">
      <c r="A18" t="s">
        <v>183</v>
      </c>
      <c r="B18" s="7" t="s">
        <v>189</v>
      </c>
      <c r="D18" s="11">
        <v>35</v>
      </c>
      <c r="E18" s="11">
        <v>5.3E-3</v>
      </c>
      <c r="H18" s="10"/>
      <c r="I18" s="9"/>
      <c r="J18" s="10"/>
      <c r="K18" s="7"/>
      <c r="L18" s="10"/>
      <c r="M18" s="10"/>
      <c r="N18" s="11"/>
      <c r="O18" s="11"/>
      <c r="P18" s="11"/>
    </row>
    <row r="19" spans="1:17" x14ac:dyDescent="0.2">
      <c r="A19" t="s">
        <v>183</v>
      </c>
      <c r="B19" s="7" t="s">
        <v>188</v>
      </c>
      <c r="D19" s="11">
        <v>28</v>
      </c>
      <c r="E19" s="11">
        <v>0.05</v>
      </c>
      <c r="H19" s="10"/>
      <c r="I19" s="12"/>
      <c r="J19" s="12"/>
      <c r="K19" s="12"/>
      <c r="L19" s="12"/>
      <c r="M19" s="12"/>
      <c r="N19" s="12"/>
      <c r="O19" s="12"/>
      <c r="P19" s="12"/>
    </row>
    <row r="20" spans="1:17" x14ac:dyDescent="0.2">
      <c r="A20" t="s">
        <v>183</v>
      </c>
      <c r="B20" s="7" t="s">
        <v>193</v>
      </c>
      <c r="D20" s="11">
        <v>12</v>
      </c>
      <c r="E20" s="11">
        <v>2.9000000000000001E-2</v>
      </c>
      <c r="H20" s="10"/>
      <c r="I20" s="10"/>
      <c r="J20" s="9"/>
      <c r="K20" s="7"/>
      <c r="L20" s="7"/>
      <c r="M20" s="10"/>
      <c r="N20" s="10"/>
      <c r="O20" s="11"/>
      <c r="P20" s="11"/>
      <c r="Q20" s="11"/>
    </row>
    <row r="21" spans="1:17" x14ac:dyDescent="0.2">
      <c r="A21" t="s">
        <v>120</v>
      </c>
      <c r="B21" s="7" t="s">
        <v>181</v>
      </c>
      <c r="D21" s="11">
        <v>64</v>
      </c>
      <c r="E21" s="11">
        <v>2.1000000000000002E-9</v>
      </c>
      <c r="H21" s="10"/>
      <c r="I21" s="10"/>
      <c r="J21" s="9"/>
      <c r="K21" s="7"/>
      <c r="L21" s="7"/>
      <c r="M21" s="10"/>
      <c r="N21" s="10"/>
      <c r="O21" s="11"/>
      <c r="P21" s="11"/>
      <c r="Q21" s="11"/>
    </row>
    <row r="22" spans="1:17" x14ac:dyDescent="0.2">
      <c r="A22" t="s">
        <v>120</v>
      </c>
      <c r="B22" s="7" t="s">
        <v>189</v>
      </c>
      <c r="D22" s="11">
        <v>32</v>
      </c>
      <c r="E22" s="11">
        <v>2.8999999999999998E-7</v>
      </c>
      <c r="H22" s="10"/>
      <c r="I22" s="10"/>
      <c r="J22" s="9"/>
      <c r="K22" s="7"/>
      <c r="L22" s="7"/>
      <c r="M22" s="10"/>
      <c r="N22" s="10"/>
      <c r="O22" s="11"/>
      <c r="P22" s="11"/>
      <c r="Q22" s="11"/>
    </row>
    <row r="23" spans="1:17" x14ac:dyDescent="0.2">
      <c r="A23" t="s">
        <v>120</v>
      </c>
      <c r="B23" s="7" t="s">
        <v>188</v>
      </c>
      <c r="D23" s="11">
        <v>27</v>
      </c>
      <c r="E23" s="11">
        <v>7.9000000000000006E-6</v>
      </c>
      <c r="H23" s="10"/>
      <c r="I23" s="10"/>
      <c r="J23" s="9"/>
      <c r="K23" s="7"/>
      <c r="L23" s="7"/>
      <c r="M23" s="10"/>
      <c r="N23" s="10"/>
      <c r="O23" s="11"/>
      <c r="P23" s="11"/>
      <c r="Q23" s="11"/>
    </row>
    <row r="24" spans="1:17" x14ac:dyDescent="0.2">
      <c r="A24" t="s">
        <v>120</v>
      </c>
      <c r="B24" s="7" t="s">
        <v>191</v>
      </c>
      <c r="D24" s="11">
        <v>11</v>
      </c>
      <c r="E24" s="11">
        <v>1E-4</v>
      </c>
      <c r="H24" s="10"/>
      <c r="I24" s="10"/>
      <c r="J24" s="9"/>
      <c r="K24" s="7"/>
      <c r="L24" s="7"/>
      <c r="M24" s="10"/>
      <c r="N24" s="10"/>
      <c r="O24" s="11"/>
      <c r="P24" s="11"/>
      <c r="Q24" s="11"/>
    </row>
    <row r="25" spans="1:17" x14ac:dyDescent="0.2">
      <c r="A25" t="s">
        <v>120</v>
      </c>
      <c r="B25" s="7" t="s">
        <v>198</v>
      </c>
      <c r="D25" s="11">
        <v>77</v>
      </c>
      <c r="E25" s="11">
        <v>4.8999999999999998E-4</v>
      </c>
      <c r="H25" s="10"/>
      <c r="I25" s="10"/>
      <c r="J25" s="9"/>
      <c r="K25" s="7"/>
      <c r="L25" s="7"/>
      <c r="M25" s="10"/>
      <c r="N25" s="10"/>
      <c r="O25" s="11"/>
      <c r="P25" s="11"/>
      <c r="Q25" s="11"/>
    </row>
    <row r="26" spans="1:17" x14ac:dyDescent="0.2">
      <c r="A26" t="s">
        <v>120</v>
      </c>
      <c r="B26" s="7" t="s">
        <v>193</v>
      </c>
      <c r="D26" s="11">
        <v>11</v>
      </c>
      <c r="E26" s="11">
        <v>1.1E-4</v>
      </c>
      <c r="H26" s="10"/>
      <c r="I26" s="10"/>
      <c r="J26" s="9"/>
      <c r="K26" s="7"/>
      <c r="L26" s="7"/>
      <c r="M26" s="10"/>
      <c r="N26" s="10"/>
      <c r="O26" s="11"/>
      <c r="P26" s="11"/>
      <c r="Q26" s="11"/>
    </row>
    <row r="27" spans="1:17" x14ac:dyDescent="0.2">
      <c r="A27" t="s">
        <v>120</v>
      </c>
      <c r="B27" s="7" t="s">
        <v>230</v>
      </c>
      <c r="D27" s="11">
        <v>23</v>
      </c>
      <c r="E27" s="11">
        <v>1.0999999999999999E-2</v>
      </c>
      <c r="H27" s="10"/>
      <c r="I27" s="10"/>
      <c r="J27" s="9"/>
      <c r="K27" s="7"/>
      <c r="L27" s="7"/>
      <c r="M27" s="10"/>
      <c r="N27" s="10"/>
      <c r="O27" s="11"/>
      <c r="P27" s="11"/>
      <c r="Q27" s="11"/>
    </row>
    <row r="28" spans="1:17" x14ac:dyDescent="0.2">
      <c r="A28" t="s">
        <v>120</v>
      </c>
      <c r="B28" s="7" t="s">
        <v>222</v>
      </c>
      <c r="D28" s="11">
        <v>29</v>
      </c>
      <c r="E28" s="11">
        <v>2.3E-5</v>
      </c>
      <c r="H28" s="10"/>
      <c r="I28" s="10"/>
      <c r="J28" s="9"/>
      <c r="K28" s="7"/>
      <c r="L28" s="7"/>
      <c r="M28" s="10"/>
      <c r="N28" s="10"/>
      <c r="O28" s="11"/>
      <c r="P28" s="11"/>
      <c r="Q28" s="11"/>
    </row>
    <row r="29" spans="1:17" x14ac:dyDescent="0.2">
      <c r="A29" t="s">
        <v>120</v>
      </c>
      <c r="B29" s="7" t="s">
        <v>232</v>
      </c>
      <c r="D29" s="11">
        <v>30</v>
      </c>
      <c r="E29" s="11">
        <v>7.6000000000000004E-4</v>
      </c>
      <c r="H29" s="10"/>
      <c r="I29" s="10"/>
      <c r="J29" s="9"/>
      <c r="K29" s="7"/>
      <c r="L29" s="7"/>
      <c r="M29" s="10"/>
      <c r="N29" s="10"/>
      <c r="O29" s="11"/>
      <c r="P29" s="11"/>
      <c r="Q29" s="11"/>
    </row>
    <row r="30" spans="1:17" x14ac:dyDescent="0.2">
      <c r="A30" t="s">
        <v>120</v>
      </c>
      <c r="B30" s="7" t="s">
        <v>227</v>
      </c>
      <c r="D30" s="11">
        <v>9</v>
      </c>
      <c r="E30" s="11">
        <v>2.5000000000000001E-4</v>
      </c>
      <c r="H30" s="10"/>
      <c r="I30" s="10"/>
      <c r="J30" s="9"/>
      <c r="K30" s="7"/>
      <c r="L30" s="7"/>
      <c r="M30" s="10"/>
      <c r="N30" s="10"/>
      <c r="O30" s="11"/>
      <c r="P30" s="11"/>
      <c r="Q30" s="11"/>
    </row>
    <row r="31" spans="1:17" x14ac:dyDescent="0.2">
      <c r="A31" t="s">
        <v>120</v>
      </c>
      <c r="B31" s="7" t="s">
        <v>225</v>
      </c>
      <c r="D31" s="11">
        <v>11</v>
      </c>
      <c r="E31" s="11">
        <v>3.8999999999999998E-3</v>
      </c>
      <c r="H31" s="10"/>
      <c r="I31" s="10"/>
      <c r="J31" s="9"/>
      <c r="K31" s="7"/>
      <c r="L31" s="7"/>
      <c r="M31" s="10"/>
      <c r="N31" s="10"/>
      <c r="O31" s="11"/>
      <c r="P31" s="11"/>
      <c r="Q31" s="11"/>
    </row>
    <row r="32" spans="1:17" x14ac:dyDescent="0.2">
      <c r="A32" t="s">
        <v>120</v>
      </c>
      <c r="B32" s="7" t="s">
        <v>224</v>
      </c>
      <c r="D32" s="11">
        <v>11</v>
      </c>
      <c r="E32" s="11">
        <v>8.6E-3</v>
      </c>
      <c r="H32" s="10"/>
      <c r="I32" s="12"/>
      <c r="J32" s="9"/>
      <c r="K32" s="7"/>
      <c r="L32" s="7"/>
      <c r="M32" s="10"/>
      <c r="N32" s="10"/>
      <c r="O32" s="11"/>
      <c r="P32" s="11"/>
      <c r="Q32" s="11"/>
    </row>
    <row r="33" spans="1:17" x14ac:dyDescent="0.2">
      <c r="A33" t="s">
        <v>120</v>
      </c>
      <c r="B33" s="7" t="s">
        <v>226</v>
      </c>
      <c r="D33" s="11">
        <v>10</v>
      </c>
      <c r="E33" s="11">
        <v>3.2000000000000002E-3</v>
      </c>
      <c r="H33" s="10"/>
      <c r="I33" s="10"/>
      <c r="J33" s="9"/>
      <c r="K33" s="7"/>
      <c r="L33" s="7"/>
      <c r="M33" s="10"/>
      <c r="N33" s="10"/>
      <c r="O33" s="11"/>
      <c r="P33" s="11"/>
      <c r="Q33" s="11"/>
    </row>
    <row r="34" spans="1:17" x14ac:dyDescent="0.2">
      <c r="A34" t="s">
        <v>120</v>
      </c>
      <c r="B34" s="7" t="s">
        <v>229</v>
      </c>
      <c r="D34" s="11">
        <v>6.8</v>
      </c>
      <c r="E34" s="11">
        <v>8.0000000000000002E-3</v>
      </c>
      <c r="H34" s="12"/>
      <c r="I34" s="10"/>
      <c r="J34" s="9"/>
      <c r="K34" s="7"/>
      <c r="L34" s="7"/>
      <c r="M34" s="10"/>
      <c r="N34" s="10"/>
      <c r="O34" s="11"/>
      <c r="P34" s="11"/>
      <c r="Q34" s="11"/>
    </row>
    <row r="35" spans="1:17" x14ac:dyDescent="0.2">
      <c r="A35" t="s">
        <v>120</v>
      </c>
      <c r="B35" s="7" t="s">
        <v>228</v>
      </c>
      <c r="D35" s="11">
        <v>6.5</v>
      </c>
      <c r="E35" s="11">
        <v>3.6999999999999998E-2</v>
      </c>
      <c r="H35" s="10"/>
      <c r="I35" s="10"/>
      <c r="J35" s="9"/>
      <c r="K35" s="7"/>
      <c r="L35" s="7"/>
      <c r="M35" s="10"/>
      <c r="N35" s="10"/>
      <c r="O35" s="11"/>
      <c r="P35" s="11"/>
      <c r="Q35" s="11"/>
    </row>
    <row r="36" spans="1:17" x14ac:dyDescent="0.2">
      <c r="A36" t="s">
        <v>120</v>
      </c>
      <c r="B36" s="7" t="s">
        <v>233</v>
      </c>
      <c r="D36" s="11">
        <v>15</v>
      </c>
      <c r="E36" s="11">
        <v>4.2999999999999997E-2</v>
      </c>
      <c r="H36" s="10"/>
      <c r="I36" s="10"/>
    </row>
    <row r="37" spans="1:17" x14ac:dyDescent="0.2">
      <c r="A37" t="s">
        <v>143</v>
      </c>
      <c r="B37" s="7" t="s">
        <v>188</v>
      </c>
      <c r="D37" s="11">
        <v>50</v>
      </c>
      <c r="E37" s="11">
        <v>1.2999999999999999E-10</v>
      </c>
      <c r="H37" s="10"/>
      <c r="I37" s="10"/>
    </row>
    <row r="38" spans="1:17" x14ac:dyDescent="0.2">
      <c r="A38" t="s">
        <v>143</v>
      </c>
      <c r="B38" s="7" t="s">
        <v>181</v>
      </c>
      <c r="D38" s="11">
        <v>82</v>
      </c>
      <c r="E38" s="11">
        <v>4.8E-9</v>
      </c>
      <c r="H38" s="10"/>
      <c r="I38" s="12" t="s">
        <v>199</v>
      </c>
      <c r="J38" s="12"/>
      <c r="K38" s="12"/>
      <c r="L38" s="12"/>
      <c r="M38" s="12"/>
      <c r="N38" s="12"/>
      <c r="O38" s="12"/>
      <c r="P38" s="12"/>
    </row>
    <row r="39" spans="1:17" x14ac:dyDescent="0.2">
      <c r="A39" t="s">
        <v>143</v>
      </c>
      <c r="B39" s="7" t="s">
        <v>189</v>
      </c>
      <c r="D39" s="11">
        <v>44</v>
      </c>
      <c r="E39" s="11">
        <v>1.6000000000000001E-9</v>
      </c>
      <c r="H39" s="10"/>
      <c r="I39" s="10"/>
      <c r="J39" s="9"/>
      <c r="K39" s="7"/>
      <c r="L39" s="7"/>
      <c r="M39" s="10"/>
      <c r="N39" s="10"/>
      <c r="O39" s="11"/>
      <c r="P39" s="11"/>
      <c r="Q39" s="11"/>
    </row>
    <row r="40" spans="1:17" x14ac:dyDescent="0.2">
      <c r="A40" t="s">
        <v>143</v>
      </c>
      <c r="B40" s="7" t="s">
        <v>198</v>
      </c>
      <c r="D40" s="11">
        <v>170</v>
      </c>
      <c r="E40" s="11">
        <v>4.8E-9</v>
      </c>
      <c r="H40" s="10"/>
      <c r="I40" s="10"/>
      <c r="J40" s="9"/>
      <c r="K40" s="7"/>
      <c r="L40" s="7"/>
      <c r="M40" s="10"/>
      <c r="N40" s="10"/>
      <c r="O40" s="11"/>
      <c r="P40" s="11"/>
      <c r="Q40" s="11"/>
    </row>
    <row r="41" spans="1:17" x14ac:dyDescent="0.2">
      <c r="A41" t="s">
        <v>143</v>
      </c>
      <c r="B41" s="7" t="s">
        <v>193</v>
      </c>
      <c r="D41" s="11">
        <v>15</v>
      </c>
      <c r="E41" s="11">
        <v>1.1000000000000001E-6</v>
      </c>
      <c r="H41" s="10"/>
      <c r="I41" s="10"/>
      <c r="J41" s="9"/>
      <c r="K41" s="7"/>
      <c r="L41" s="7"/>
      <c r="M41" s="10"/>
      <c r="N41" s="10"/>
      <c r="O41" s="11"/>
      <c r="P41" s="11"/>
      <c r="Q41" s="11"/>
    </row>
    <row r="42" spans="1:17" x14ac:dyDescent="0.2">
      <c r="A42" t="s">
        <v>143</v>
      </c>
      <c r="B42" s="7" t="s">
        <v>195</v>
      </c>
      <c r="D42" s="11">
        <v>8.1999999999999993</v>
      </c>
      <c r="E42" s="11">
        <v>1.1000000000000001E-6</v>
      </c>
      <c r="H42" s="10"/>
      <c r="I42" s="10"/>
      <c r="J42" s="9"/>
      <c r="K42" s="7"/>
      <c r="L42" s="7"/>
      <c r="M42" s="10"/>
      <c r="N42" s="10"/>
      <c r="O42" s="11"/>
      <c r="P42" s="11"/>
      <c r="Q42" s="11"/>
    </row>
    <row r="43" spans="1:17" x14ac:dyDescent="0.2">
      <c r="A43" t="s">
        <v>143</v>
      </c>
      <c r="B43" s="7" t="s">
        <v>191</v>
      </c>
      <c r="D43" s="11">
        <v>13</v>
      </c>
      <c r="E43" s="11">
        <v>1.5E-3</v>
      </c>
      <c r="H43" s="10"/>
      <c r="I43" s="10"/>
      <c r="J43" s="9"/>
      <c r="K43" s="7"/>
      <c r="L43" s="7"/>
      <c r="M43" s="10"/>
      <c r="N43" s="10"/>
      <c r="O43" s="11"/>
      <c r="P43" s="11"/>
      <c r="Q43" s="11"/>
    </row>
    <row r="44" spans="1:17" x14ac:dyDescent="0.2">
      <c r="A44" t="s">
        <v>143</v>
      </c>
      <c r="B44" s="7" t="s">
        <v>218</v>
      </c>
      <c r="D44" s="11">
        <v>2</v>
      </c>
      <c r="E44" s="11">
        <v>0.55000000000000004</v>
      </c>
      <c r="I44" s="10"/>
      <c r="J44" s="9"/>
      <c r="K44" s="7"/>
      <c r="L44" s="7"/>
      <c r="M44" s="10"/>
      <c r="N44" s="10"/>
      <c r="O44" s="11"/>
      <c r="P44" s="11"/>
      <c r="Q44" s="11"/>
    </row>
    <row r="45" spans="1:17" x14ac:dyDescent="0.2">
      <c r="A45" t="s">
        <v>143</v>
      </c>
      <c r="B45" s="7" t="s">
        <v>208</v>
      </c>
      <c r="D45" s="11">
        <v>2</v>
      </c>
      <c r="E45" s="11">
        <v>0.56999999999999995</v>
      </c>
      <c r="I45" s="10"/>
      <c r="J45" s="9"/>
      <c r="K45" s="7"/>
      <c r="L45" s="7"/>
      <c r="M45" s="10"/>
      <c r="N45" s="10"/>
      <c r="O45" s="11"/>
      <c r="P45" s="11"/>
      <c r="Q45" s="11"/>
    </row>
    <row r="46" spans="1:17" x14ac:dyDescent="0.2">
      <c r="A46" t="s">
        <v>143</v>
      </c>
      <c r="B46" s="7" t="s">
        <v>196</v>
      </c>
      <c r="D46" s="11">
        <v>1.9</v>
      </c>
      <c r="E46" s="11">
        <v>0.56999999999999995</v>
      </c>
      <c r="I46" s="10"/>
      <c r="J46" s="9"/>
      <c r="K46" s="7"/>
      <c r="L46" s="7"/>
      <c r="M46" s="10"/>
      <c r="N46" s="10"/>
      <c r="O46" s="11"/>
      <c r="P46" s="11"/>
      <c r="Q46" s="11"/>
    </row>
    <row r="47" spans="1:17" x14ac:dyDescent="0.2">
      <c r="A47" t="s">
        <v>143</v>
      </c>
      <c r="B47" s="7" t="s">
        <v>198</v>
      </c>
      <c r="D47" s="11">
        <v>170</v>
      </c>
      <c r="E47" s="11">
        <v>4.8E-9</v>
      </c>
      <c r="I47" s="10"/>
      <c r="J47" s="9"/>
      <c r="K47" s="7"/>
      <c r="L47" s="7"/>
      <c r="M47" s="10"/>
      <c r="N47" s="10"/>
      <c r="O47" s="11"/>
      <c r="P47" s="11"/>
      <c r="Q47" s="11"/>
    </row>
    <row r="48" spans="1:17" x14ac:dyDescent="0.2">
      <c r="A48" t="s">
        <v>143</v>
      </c>
      <c r="B48" s="7" t="s">
        <v>231</v>
      </c>
      <c r="D48" s="11">
        <v>7.9</v>
      </c>
      <c r="E48" s="11">
        <v>2.9999999999999997E-4</v>
      </c>
      <c r="I48" s="12" t="s">
        <v>197</v>
      </c>
      <c r="J48" s="12"/>
      <c r="K48" s="12"/>
      <c r="L48" s="12"/>
      <c r="M48" s="12"/>
      <c r="N48" s="12"/>
      <c r="O48" s="12"/>
      <c r="P48" s="12"/>
    </row>
    <row r="49" spans="1:17" x14ac:dyDescent="0.2">
      <c r="A49" t="s">
        <v>143</v>
      </c>
      <c r="B49" s="7" t="s">
        <v>230</v>
      </c>
      <c r="D49" s="11">
        <v>30</v>
      </c>
      <c r="E49" s="11">
        <v>2.5000000000000001E-3</v>
      </c>
      <c r="I49" s="10"/>
      <c r="J49" s="9"/>
      <c r="K49" s="7"/>
      <c r="L49" s="7"/>
      <c r="M49" s="10"/>
      <c r="N49" s="10"/>
      <c r="O49" s="11"/>
      <c r="P49" s="11"/>
      <c r="Q49" s="11"/>
    </row>
    <row r="50" spans="1:17" x14ac:dyDescent="0.2">
      <c r="A50" t="s">
        <v>143</v>
      </c>
      <c r="B50" s="7" t="s">
        <v>192</v>
      </c>
      <c r="D50" s="11">
        <v>21</v>
      </c>
      <c r="E50" s="11">
        <v>5.2999999999999999E-2</v>
      </c>
      <c r="I50" s="10"/>
      <c r="J50" s="9"/>
      <c r="K50" s="7"/>
      <c r="L50" s="7"/>
      <c r="M50" s="10"/>
      <c r="N50" s="10"/>
      <c r="O50" s="11"/>
      <c r="P50" s="11"/>
      <c r="Q50" s="11"/>
    </row>
    <row r="51" spans="1:17" x14ac:dyDescent="0.2">
      <c r="A51" t="s">
        <v>143</v>
      </c>
      <c r="B51" s="7" t="s">
        <v>198</v>
      </c>
      <c r="D51" s="11">
        <v>170</v>
      </c>
      <c r="E51" s="11">
        <v>4.8E-9</v>
      </c>
      <c r="I51" s="10"/>
      <c r="J51" s="9"/>
      <c r="K51" s="7"/>
      <c r="L51" s="7"/>
      <c r="M51" s="10"/>
      <c r="N51" s="10"/>
      <c r="O51" s="11"/>
      <c r="P51" s="11"/>
      <c r="Q51" s="11"/>
    </row>
    <row r="52" spans="1:17" x14ac:dyDescent="0.2">
      <c r="A52" t="s">
        <v>143</v>
      </c>
      <c r="B52" s="7" t="s">
        <v>234</v>
      </c>
      <c r="D52" s="11">
        <v>17</v>
      </c>
      <c r="E52" s="11">
        <v>5.2999999999999999E-2</v>
      </c>
      <c r="I52" s="12" t="s">
        <v>210</v>
      </c>
      <c r="J52" s="12"/>
      <c r="K52" s="12"/>
      <c r="L52" s="12"/>
      <c r="M52" s="12"/>
      <c r="N52" s="12"/>
      <c r="O52" s="12"/>
      <c r="P52" s="12"/>
    </row>
    <row r="53" spans="1:17" x14ac:dyDescent="0.2">
      <c r="A53" t="s">
        <v>143</v>
      </c>
      <c r="B53" s="7" t="s">
        <v>194</v>
      </c>
      <c r="D53" s="11">
        <v>15</v>
      </c>
      <c r="E53" s="11">
        <v>5.2999999999999999E-2</v>
      </c>
      <c r="I53" s="10"/>
      <c r="J53" s="9"/>
      <c r="K53" s="7"/>
      <c r="L53" s="7"/>
      <c r="M53" s="10"/>
      <c r="N53" s="10"/>
      <c r="O53" s="11"/>
      <c r="P53" s="11"/>
      <c r="Q53" s="11"/>
    </row>
    <row r="54" spans="1:17" x14ac:dyDescent="0.2">
      <c r="A54" t="s">
        <v>143</v>
      </c>
      <c r="B54" s="7" t="s">
        <v>191</v>
      </c>
      <c r="D54" s="11">
        <v>13</v>
      </c>
      <c r="E54" s="11">
        <v>1.5E-3</v>
      </c>
      <c r="I54" s="10"/>
      <c r="J54" s="9"/>
      <c r="K54" s="7"/>
      <c r="L54" s="7"/>
      <c r="M54" s="10"/>
      <c r="N54" s="10"/>
      <c r="O54" s="11"/>
      <c r="P54" s="11"/>
      <c r="Q54" s="11"/>
    </row>
    <row r="55" spans="1:17" x14ac:dyDescent="0.2">
      <c r="A55" t="s">
        <v>143</v>
      </c>
      <c r="B55" s="7" t="s">
        <v>241</v>
      </c>
      <c r="D55" s="11">
        <v>3.8</v>
      </c>
      <c r="E55" s="11">
        <v>0.56999999999999995</v>
      </c>
      <c r="I55" s="12" t="s">
        <v>236</v>
      </c>
      <c r="J55" s="12"/>
      <c r="K55" s="12"/>
      <c r="L55" s="12"/>
      <c r="M55" s="12"/>
      <c r="N55" s="12"/>
      <c r="O55" s="12"/>
      <c r="P55" s="12"/>
    </row>
    <row r="56" spans="1:17" x14ac:dyDescent="0.2">
      <c r="A56" t="s">
        <v>143</v>
      </c>
      <c r="B56" s="7" t="s">
        <v>242</v>
      </c>
      <c r="D56" s="11">
        <v>3.1</v>
      </c>
      <c r="E56" s="11">
        <v>0.59</v>
      </c>
      <c r="I56" s="10"/>
      <c r="J56" s="9"/>
      <c r="K56" s="7"/>
      <c r="L56" s="7"/>
      <c r="M56" s="10"/>
      <c r="N56" s="10"/>
      <c r="O56" s="11"/>
      <c r="P56" s="11"/>
      <c r="Q56" s="11"/>
    </row>
    <row r="57" spans="1:17" x14ac:dyDescent="0.2">
      <c r="A57" t="s">
        <v>143</v>
      </c>
      <c r="B57" s="7" t="s">
        <v>243</v>
      </c>
      <c r="D57" s="11">
        <v>7.8</v>
      </c>
      <c r="E57" s="11">
        <v>2.5000000000000001E-2</v>
      </c>
      <c r="I57" s="10"/>
      <c r="J57" s="9"/>
      <c r="K57" s="7"/>
      <c r="L57" s="7"/>
      <c r="M57" s="10"/>
      <c r="N57" s="10"/>
      <c r="O57" s="11"/>
      <c r="P57" s="11"/>
      <c r="Q57" s="11"/>
    </row>
    <row r="58" spans="1:17" x14ac:dyDescent="0.2">
      <c r="I58" s="12" t="s">
        <v>240</v>
      </c>
      <c r="J58" s="12"/>
      <c r="K58" s="12"/>
      <c r="L58" s="12"/>
      <c r="M58" s="12"/>
      <c r="N58" s="12"/>
      <c r="O58" s="12"/>
      <c r="P58" s="12"/>
    </row>
    <row r="59" spans="1:17" x14ac:dyDescent="0.2">
      <c r="I59" s="10"/>
      <c r="J59" s="9"/>
      <c r="K59" s="7"/>
      <c r="L59" s="7"/>
      <c r="M59" s="10"/>
      <c r="N59" s="10"/>
      <c r="O59" s="11"/>
      <c r="P59" s="11"/>
      <c r="Q59" s="11"/>
    </row>
    <row r="60" spans="1:17" x14ac:dyDescent="0.2">
      <c r="I60" s="12"/>
      <c r="J60" s="12"/>
      <c r="K60" s="12"/>
      <c r="L60" s="12"/>
      <c r="M60" s="12"/>
      <c r="N60" s="12"/>
      <c r="O60" s="12"/>
      <c r="P60" s="12"/>
    </row>
    <row r="61" spans="1:17" x14ac:dyDescent="0.2">
      <c r="I61" s="10"/>
      <c r="J61" s="9"/>
      <c r="K61" s="7"/>
      <c r="L61" s="7"/>
      <c r="M61" s="10"/>
      <c r="N61" s="10"/>
      <c r="O61" s="11"/>
      <c r="P61" s="11"/>
      <c r="Q61" s="11"/>
    </row>
    <row r="62" spans="1:17" x14ac:dyDescent="0.2">
      <c r="I62" s="10"/>
      <c r="J62" s="9"/>
      <c r="K62" s="7"/>
      <c r="L62" s="7"/>
      <c r="M62" s="10"/>
      <c r="N62" s="10"/>
      <c r="O62" s="11"/>
      <c r="P62" s="11"/>
      <c r="Q62" s="11"/>
    </row>
    <row r="63" spans="1:17" x14ac:dyDescent="0.2">
      <c r="I63" s="10"/>
      <c r="J63" s="9"/>
      <c r="K63" s="7"/>
      <c r="L63" s="7"/>
      <c r="M63" s="10"/>
      <c r="N63" s="10"/>
      <c r="O63" s="11"/>
      <c r="P63" s="11"/>
      <c r="Q63" s="11"/>
    </row>
    <row r="64" spans="1:17" x14ac:dyDescent="0.2">
      <c r="I64" s="10"/>
      <c r="J64" s="9"/>
      <c r="K64" s="7"/>
      <c r="L64" s="7"/>
      <c r="M64" s="10"/>
      <c r="N64" s="10"/>
      <c r="O64" s="11"/>
      <c r="P64" s="11"/>
      <c r="Q64" s="11"/>
    </row>
    <row r="65" spans="9:17" x14ac:dyDescent="0.2">
      <c r="I65" s="10"/>
      <c r="J65" s="9"/>
      <c r="K65" s="7"/>
      <c r="L65" s="7"/>
      <c r="M65" s="10"/>
      <c r="N65" s="10"/>
      <c r="O65" s="11"/>
      <c r="P65" s="11"/>
      <c r="Q65" s="11"/>
    </row>
    <row r="66" spans="9:17" x14ac:dyDescent="0.2">
      <c r="I66" s="10"/>
      <c r="J66" s="9"/>
      <c r="K66" s="7"/>
      <c r="L66" s="7"/>
      <c r="M66" s="10"/>
      <c r="N66" s="10"/>
      <c r="O66" s="11"/>
      <c r="P66" s="11"/>
      <c r="Q66" s="11"/>
    </row>
    <row r="67" spans="9:17" x14ac:dyDescent="0.2">
      <c r="I67" s="10"/>
      <c r="J67" s="9"/>
      <c r="K67" s="7"/>
      <c r="L67" s="7"/>
      <c r="M67" s="10"/>
      <c r="N67" s="10"/>
      <c r="O67" s="11"/>
      <c r="P67" s="11"/>
      <c r="Q67" s="11"/>
    </row>
    <row r="68" spans="9:17" x14ac:dyDescent="0.2">
      <c r="I68" s="12"/>
      <c r="J68" s="12"/>
      <c r="K68" s="12"/>
      <c r="L68" s="12"/>
      <c r="M68" s="12"/>
      <c r="N68" s="12"/>
      <c r="O68" s="12"/>
      <c r="P68" s="12"/>
    </row>
    <row r="69" spans="9:17" x14ac:dyDescent="0.2">
      <c r="I69" s="10"/>
      <c r="J69" s="9"/>
      <c r="K69" s="7"/>
      <c r="L69" s="7"/>
      <c r="M69" s="10"/>
      <c r="N69" s="10"/>
      <c r="O69" s="11"/>
      <c r="P69" s="11"/>
      <c r="Q69" s="11"/>
    </row>
    <row r="70" spans="9:17" x14ac:dyDescent="0.2">
      <c r="I70" s="10"/>
      <c r="J70" s="9"/>
      <c r="K70" s="7"/>
      <c r="L70" s="7"/>
      <c r="M70" s="10"/>
      <c r="N70" s="10"/>
      <c r="O70" s="11"/>
      <c r="P70" s="11"/>
      <c r="Q70" s="11"/>
    </row>
    <row r="71" spans="9:17" x14ac:dyDescent="0.2">
      <c r="I71" s="10"/>
      <c r="J71" s="9"/>
      <c r="K71" s="7"/>
      <c r="L71" s="7"/>
      <c r="M71" s="10"/>
      <c r="N71" s="10"/>
      <c r="O71" s="11"/>
      <c r="P71" s="11"/>
      <c r="Q71" s="11"/>
    </row>
    <row r="72" spans="9:17" x14ac:dyDescent="0.2">
      <c r="I72" s="10"/>
      <c r="J72" s="9"/>
      <c r="K72" s="7"/>
      <c r="L72" s="7"/>
      <c r="M72" s="10"/>
      <c r="N72" s="10"/>
      <c r="O72" s="11"/>
      <c r="P72" s="11"/>
      <c r="Q72" s="11"/>
    </row>
    <row r="73" spans="9:17" x14ac:dyDescent="0.2">
      <c r="I73" s="12"/>
      <c r="J73" s="12"/>
      <c r="K73" s="12"/>
      <c r="L73" s="12"/>
      <c r="M73" s="12"/>
      <c r="N73" s="12"/>
      <c r="O73" s="12"/>
      <c r="P73" s="12"/>
    </row>
    <row r="74" spans="9:17" x14ac:dyDescent="0.2">
      <c r="I74" s="10"/>
      <c r="J74" s="9"/>
      <c r="K74" s="10"/>
      <c r="L74" s="7"/>
      <c r="M74" s="10"/>
      <c r="N74" s="10"/>
      <c r="O74" s="11"/>
      <c r="P74" s="11"/>
      <c r="Q74" s="11"/>
    </row>
    <row r="75" spans="9:17" x14ac:dyDescent="0.2">
      <c r="I75" s="10"/>
      <c r="J75" s="9"/>
      <c r="K75" s="10"/>
      <c r="L75" s="7"/>
      <c r="M75" s="10"/>
      <c r="N75" s="10"/>
      <c r="O75" s="11"/>
      <c r="P75" s="11"/>
      <c r="Q75" s="11"/>
    </row>
    <row r="76" spans="9:17" x14ac:dyDescent="0.2">
      <c r="I76" s="10"/>
      <c r="J76" s="9"/>
      <c r="K76" s="7"/>
      <c r="L76" s="7"/>
      <c r="M76" s="10"/>
      <c r="N76" s="10"/>
      <c r="O76" s="11"/>
      <c r="P76" s="11"/>
      <c r="Q76" s="11"/>
    </row>
    <row r="77" spans="9:17" x14ac:dyDescent="0.2">
      <c r="I77" s="10"/>
      <c r="J77" s="9"/>
      <c r="K77" s="7"/>
      <c r="L77" s="7"/>
      <c r="M77" s="10"/>
      <c r="N77" s="10"/>
      <c r="O77" s="11"/>
      <c r="P77" s="11"/>
      <c r="Q77" s="11"/>
    </row>
    <row r="78" spans="9:17" x14ac:dyDescent="0.2">
      <c r="I78" s="10"/>
      <c r="J78" s="9"/>
      <c r="K78" s="7"/>
      <c r="L78" s="7"/>
      <c r="M78" s="10"/>
      <c r="N78" s="10"/>
      <c r="O78" s="11"/>
      <c r="P78" s="11"/>
      <c r="Q78" s="11"/>
    </row>
  </sheetData>
  <hyperlinks>
    <hyperlink ref="B2" r:id="rId1" display="http://www.ebi.ac.uk/QuickGO/GTerm?id=GO:0051607" xr:uid="{00692204-FCD8-CC46-95DF-D035E591189B}"/>
    <hyperlink ref="B3" r:id="rId2" display="http://www.uniprot.org/keywords/?query=KW-0051" xr:uid="{490A702B-091D-824D-938F-073BE206AB83}"/>
    <hyperlink ref="B5" r:id="rId3" display="https://www.ebi.ac.uk/interpro/entry/InterPro/IPR019734" xr:uid="{5C5B9FB1-C2E0-DE4C-A348-F3A5BB85B9D1}"/>
    <hyperlink ref="B8" r:id="rId4" display="http://smart.embl.de/smart/do_annotation.pl?DOMAIN=SM00028" xr:uid="{3442C5E1-3104-F448-8977-952393760726}"/>
    <hyperlink ref="B9" r:id="rId5" display="http://www.uniprot.org/keywords/?query=KW-0802" xr:uid="{427512F8-FF6B-D946-B714-A0686E75243A}"/>
    <hyperlink ref="B10" r:id="rId6" display="https://www.ebi.ac.uk/interpro/entry/InterPro/IPR011990" xr:uid="{4A559391-41CA-3841-9599-CF1DCBD61FF5}"/>
    <hyperlink ref="B11" r:id="rId7" display="http://www.ebi.ac.uk/QuickGO/GTerm?id=GO:0002377" xr:uid="{0296C10B-3732-204B-BF6A-55101CF83232}"/>
    <hyperlink ref="B12" r:id="rId8" display="http://www.ebi.ac.uk/QuickGO/GTerm?id=GO:0019814" xr:uid="{61A231F4-2937-9747-B5EA-E7D5F640835B}"/>
    <hyperlink ref="B13" r:id="rId9" display="http://www.uniprot.org/keywords/?query=KW-0873" xr:uid="{FE4D43DF-73BC-124F-BE08-F97E91CEFEF0}"/>
    <hyperlink ref="B14" r:id="rId10" display="http://www.uniprot.org/keywords/?query=KW-1280" xr:uid="{D4066267-231D-F240-93D9-DFDB969FE957}"/>
    <hyperlink ref="B15" r:id="rId11" display="http://www.uniprot.org/keywords/?query=KW-0964" xr:uid="{310ECA3D-C811-BC43-856C-2D60ACAB8F30}"/>
    <hyperlink ref="B16" r:id="rId12" display="http://www.uniprot.org/keywords/?query=KW-1064" xr:uid="{90F1DE07-1DF3-5449-87CE-76F9F2B4C0D9}"/>
    <hyperlink ref="B17" r:id="rId13" display="http://www.ebi.ac.uk/QuickGO/GTerm?id=GO:0009615" xr:uid="{9214F6E3-7305-7E43-8AB6-2FE44C01B86B}"/>
    <hyperlink ref="B18" r:id="rId14" display="http://www.uniprot.org/keywords/?query=KW-0051" xr:uid="{48E7B1F7-AA59-994F-BFB6-DA42A9E56515}"/>
    <hyperlink ref="B19" r:id="rId15" display="http://www.ebi.ac.uk/QuickGO/GTerm?id=GO:0051607" xr:uid="{9A46CE68-E234-1848-8141-D092D3FB36B2}"/>
    <hyperlink ref="B20" r:id="rId16" display="http://www.uniprot.org/keywords/?query=KW-0399" xr:uid="{F511603D-42DC-3742-9190-A00851E5DF6D}"/>
    <hyperlink ref="B21" r:id="rId17" display="http://www.ebi.ac.uk/QuickGO/GTerm?id=GO:0009615" xr:uid="{FF04D7DE-D1C0-B440-BB58-A86C14ED929A}"/>
    <hyperlink ref="B22" r:id="rId18" display="http://www.uniprot.org/keywords/?query=KW-0051" xr:uid="{FC613D89-0387-A34B-934A-33F41045D4AA}"/>
    <hyperlink ref="B23" r:id="rId19" display="http://www.ebi.ac.uk/QuickGO/GTerm?id=GO:0051607" xr:uid="{042A4610-2DA9-BE4E-BC09-0FC19654D432}"/>
    <hyperlink ref="B24" r:id="rId20" display="http://www.ebi.ac.uk/QuickGO/GTerm?id=GO:0045087" xr:uid="{A5DF679F-55CA-F34C-A8F4-8157328C812B}"/>
    <hyperlink ref="B25" r:id="rId21" display="http://www.ebi.ac.uk/QuickGO/GTerm?id=GO:0045071" xr:uid="{4486B3F8-BAEC-3A40-A048-AA26D54A8BF9}"/>
    <hyperlink ref="B26" r:id="rId22" display="http://www.uniprot.org/keywords/?query=KW-0399" xr:uid="{4CBEE9FE-7F5E-0744-A0BD-81A98FFE5D85}"/>
    <hyperlink ref="B27" r:id="rId23" display="https://david.ncifcrf.gov/kegg.jsp?path=hsa05160$Hepatitis%20C&amp;termId=520057012&amp;source=kegg" xr:uid="{64B2473B-FDC4-684B-BE14-A2BD07F00FE2}"/>
    <hyperlink ref="B28" r:id="rId24" display="http://www.uniprot.org/keywords/?query=KW-1280" xr:uid="{69E3CB6B-A143-E345-879C-3636F6204E2E}"/>
    <hyperlink ref="B29" r:id="rId25" display="http://www.ebi.ac.uk/QuickGO/GTerm?id=GO:0003823" xr:uid="{D5A322F5-0DEE-E044-AEC5-4AE971FA51CB}"/>
    <hyperlink ref="B30" r:id="rId26" display="http://www.uniprot.org/keywords/?query=KW-1064" xr:uid="{8DD96141-D6A2-9343-9C44-6C6300898D6B}"/>
    <hyperlink ref="B31" r:id="rId27" display="http://www.ebi.ac.uk/QuickGO/GTerm?id=GO:0006955" xr:uid="{490EE59B-70F4-584C-8591-51D36EE14DA1}"/>
    <hyperlink ref="B32" r:id="rId28" display="https://www.ebi.ac.uk/interpro/entry/InterPro/IPR013106" xr:uid="{02F3986D-C9F1-6F43-A194-666AD014AC88}"/>
    <hyperlink ref="B33" r:id="rId29" display="http://smart.embl.de/smart/do_annotation.pl?DOMAIN=SM00406" xr:uid="{E3D8FB82-93F1-9743-A0BC-35E0424A8DFC}"/>
    <hyperlink ref="B34" r:id="rId30" display="http://www.uniprot.org/keywords/?query=KW-0393" xr:uid="{5708522F-C30D-824D-A814-9D87A621BE11}"/>
    <hyperlink ref="B35" r:id="rId31" display="https://www.ebi.ac.uk/interpro/entry/InterPro/IPR007110" xr:uid="{8B9D2753-F8FF-8E42-9E92-8DBC5E4B8978}"/>
    <hyperlink ref="B36" r:id="rId32" display="http://www.ebi.ac.uk/QuickGO/GTerm?id=GO:0042742" xr:uid="{C8FA4642-D9F3-6E4D-A3C9-1AB0B724666D}"/>
    <hyperlink ref="B37" r:id="rId33" display="http://www.ebi.ac.uk/QuickGO/GTerm?id=GO:0051607" xr:uid="{BCD4FE90-7EF2-8042-A1F9-9A21253711FA}"/>
    <hyperlink ref="B38" r:id="rId34" display="http://www.ebi.ac.uk/QuickGO/GTerm?id=GO:0009615" xr:uid="{885164E7-7AB5-7B48-8F5B-59886A73797C}"/>
    <hyperlink ref="B39" r:id="rId35" display="http://www.uniprot.org/keywords/?query=KW-0051" xr:uid="{C5FE7F33-3F80-D54B-8955-7D7E904FDA01}"/>
    <hyperlink ref="B40" r:id="rId36" display="http://www.ebi.ac.uk/QuickGO/GTerm?id=GO:0045071" xr:uid="{AF40A4D1-CF25-014A-8291-7A4F0884ED1A}"/>
    <hyperlink ref="B41" r:id="rId37" display="http://www.uniprot.org/keywords/?query=KW-0399" xr:uid="{A37F5EDB-5819-B643-A61C-3566480FAAEC}"/>
    <hyperlink ref="B42" r:id="rId38" display="http://www.uniprot.org/keywords/?query=KW-0391" xr:uid="{FB1208EF-1E44-6C46-A939-E47AE416EF29}"/>
    <hyperlink ref="B43" r:id="rId39" display="http://www.ebi.ac.uk/QuickGO/GTerm?id=GO:0045087" xr:uid="{4426DCCF-873B-184A-8024-505587BDAC7A}"/>
    <hyperlink ref="B44" r:id="rId40" display="http://www.uniprot.org/keywords/?query=KW-0963" xr:uid="{03EC0C4F-6E70-BD48-9F0B-E676AAE939A8}"/>
    <hyperlink ref="B45" r:id="rId41" display="http://www.ebi.ac.uk/QuickGO/GTerm?id=GO:0005829" xr:uid="{3E0E29B7-9962-4042-A033-5B6FB2A7EFBD}"/>
    <hyperlink ref="B46" r:id="rId42" display="http://www.ebi.ac.uk/QuickGO/GTerm?id=GO:0005737" xr:uid="{7933F047-5943-7543-9B06-C9341785CFD6}"/>
    <hyperlink ref="B47" r:id="rId43" display="http://www.ebi.ac.uk/QuickGO/GTerm?id=GO:0045071" xr:uid="{85543102-7183-2F49-BD6A-BE85ED27DF03}"/>
    <hyperlink ref="B48" r:id="rId44" display="http://www.uniprot.org/keywords/?query=KW-0945" xr:uid="{F10AE102-29C3-1342-84A6-E3C5346A2E8E}"/>
    <hyperlink ref="B49" r:id="rId45" display="https://david.ncifcrf.gov/kegg.jsp?path=hsa05160$Hepatitis%20C&amp;termId=520057012&amp;source=kegg" xr:uid="{ACD6E156-6C6F-A444-AEAF-94EDD0E8FD3E}"/>
    <hyperlink ref="B50" r:id="rId46" display="https://david.ncifcrf.gov/kegg.jsp?path=hsa05164$Influenza%20A&amp;termId=520057016&amp;source=kegg" xr:uid="{73D36386-D49F-784D-910C-EA683338C1FB}"/>
    <hyperlink ref="B51" r:id="rId47" display="http://www.ebi.ac.uk/QuickGO/GTerm?id=GO:0045071" xr:uid="{3860911D-16A1-6647-851A-539F31769454}"/>
    <hyperlink ref="B52" r:id="rId48" display="https://david.ncifcrf.gov/kegg.jsp?path=hsa05169$Epstein-Barr%20virus%20infection&amp;termId=520057021&amp;source=kegg" xr:uid="{97749379-729B-B94A-A7E2-234599EE7ED9}"/>
    <hyperlink ref="B53" r:id="rId49" display="https://david.ncifcrf.gov/kegg.jsp?path=hsa05171$Coronavirus%20disease%20-%20COVID-19&amp;termId=520057023&amp;source=kegg" xr:uid="{FD741B8E-386E-C04B-BB8A-EF0EB2F7D44C}"/>
    <hyperlink ref="B54" r:id="rId50" display="http://www.ebi.ac.uk/QuickGO/GTerm?id=GO:0045087" xr:uid="{85FA244D-A4DA-2843-BCC5-A6479F53FEC0}"/>
    <hyperlink ref="B55" r:id="rId51" display="http://www.ebi.ac.uk/QuickGO/GTerm?id=GO:0005739" xr:uid="{8215D4F1-467B-E747-9AD0-13B8BA393760}"/>
    <hyperlink ref="B56" r:id="rId52" display="http://www.uniprot.org/keywords/?query=KW-0496" xr:uid="{BBD23163-2194-C548-9D9F-3BB40E481B92}"/>
    <hyperlink ref="B57" r:id="rId53" display="http://www.uniprot.org/keywords/?query=KW-0694" xr:uid="{2FEB16D0-0C1B-0044-B670-0E9D54AD05F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8E07-D232-7544-A943-C3F989ADC075}">
  <dimension ref="A1"/>
  <sheetViews>
    <sheetView workbookViewId="0">
      <selection activeCell="G22" sqref="G22"/>
    </sheetView>
  </sheetViews>
  <sheetFormatPr baseColWidth="10" defaultRowHeight="16" x14ac:dyDescent="0.2"/>
  <sheetData>
    <row r="1" spans="1:1" x14ac:dyDescent="0.2">
      <c r="A1" t="s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A05C-E218-E24F-B28C-0481DE693127}">
  <dimension ref="A1:M34"/>
  <sheetViews>
    <sheetView workbookViewId="0">
      <selection activeCell="A2" sqref="A2:E22"/>
    </sheetView>
  </sheetViews>
  <sheetFormatPr baseColWidth="10" defaultRowHeight="16" x14ac:dyDescent="0.2"/>
  <sheetData>
    <row r="1" spans="1:13" x14ac:dyDescent="0.2">
      <c r="A1" t="s">
        <v>1</v>
      </c>
      <c r="B1" t="s">
        <v>6</v>
      </c>
      <c r="C1" t="str">
        <f>"-log(FDR)"</f>
        <v>-log(FDR)</v>
      </c>
      <c r="D1" t="s">
        <v>5</v>
      </c>
      <c r="E1" t="s">
        <v>4</v>
      </c>
    </row>
    <row r="2" spans="1:13" x14ac:dyDescent="0.2">
      <c r="A2" t="s">
        <v>28</v>
      </c>
      <c r="B2" s="7" t="s">
        <v>200</v>
      </c>
      <c r="D2" s="11">
        <v>270</v>
      </c>
      <c r="E2" s="11">
        <v>6.7999999999999995E-7</v>
      </c>
    </row>
    <row r="3" spans="1:13" x14ac:dyDescent="0.2">
      <c r="A3" t="s">
        <v>28</v>
      </c>
      <c r="B3" s="7" t="s">
        <v>185</v>
      </c>
      <c r="D3" s="11">
        <v>220</v>
      </c>
      <c r="E3" s="11">
        <v>1.9999999999999999E-6</v>
      </c>
    </row>
    <row r="4" spans="1:13" x14ac:dyDescent="0.2">
      <c r="A4" t="s">
        <v>28</v>
      </c>
      <c r="B4" s="7" t="s">
        <v>209</v>
      </c>
      <c r="D4" s="11">
        <v>120</v>
      </c>
      <c r="E4" s="11">
        <v>3.8999999999999999E-6</v>
      </c>
    </row>
    <row r="5" spans="1:13" x14ac:dyDescent="0.2">
      <c r="A5" t="s">
        <v>28</v>
      </c>
      <c r="B5" s="7" t="s">
        <v>201</v>
      </c>
      <c r="D5" s="11">
        <v>100</v>
      </c>
      <c r="E5" s="11">
        <v>6.0000000000000002E-6</v>
      </c>
    </row>
    <row r="6" spans="1:13" x14ac:dyDescent="0.2">
      <c r="A6" t="s">
        <v>28</v>
      </c>
      <c r="B6" s="7" t="s">
        <v>203</v>
      </c>
      <c r="D6" s="11">
        <v>88</v>
      </c>
      <c r="E6" s="11">
        <v>1.5E-5</v>
      </c>
    </row>
    <row r="7" spans="1:13" x14ac:dyDescent="0.2">
      <c r="A7" t="s">
        <v>28</v>
      </c>
      <c r="B7" s="7" t="s">
        <v>202</v>
      </c>
      <c r="D7" s="11">
        <v>61</v>
      </c>
      <c r="E7" s="11">
        <v>8.8000000000000004E-6</v>
      </c>
    </row>
    <row r="8" spans="1:13" x14ac:dyDescent="0.2">
      <c r="A8" t="s">
        <v>28</v>
      </c>
      <c r="B8" s="7" t="s">
        <v>204</v>
      </c>
      <c r="D8" s="11">
        <v>49</v>
      </c>
      <c r="E8" s="11">
        <v>8.1000000000000004E-5</v>
      </c>
    </row>
    <row r="9" spans="1:13" x14ac:dyDescent="0.2">
      <c r="A9" t="s">
        <v>28</v>
      </c>
      <c r="B9" s="7" t="s">
        <v>205</v>
      </c>
      <c r="D9" s="11">
        <v>38</v>
      </c>
      <c r="E9" s="11">
        <v>1.8E-5</v>
      </c>
    </row>
    <row r="10" spans="1:13" x14ac:dyDescent="0.2">
      <c r="A10" t="s">
        <v>28</v>
      </c>
      <c r="B10" s="7" t="s">
        <v>194</v>
      </c>
      <c r="D10" s="11">
        <v>35</v>
      </c>
      <c r="E10" s="11">
        <v>1.1E-4</v>
      </c>
    </row>
    <row r="11" spans="1:13" x14ac:dyDescent="0.2">
      <c r="A11" t="s">
        <v>28</v>
      </c>
      <c r="B11" s="7" t="s">
        <v>244</v>
      </c>
      <c r="D11" s="11">
        <v>83</v>
      </c>
      <c r="E11" s="11">
        <v>1.1000000000000001E-3</v>
      </c>
    </row>
    <row r="12" spans="1:13" x14ac:dyDescent="0.2">
      <c r="A12" t="s">
        <v>28</v>
      </c>
      <c r="B12" s="7" t="s">
        <v>245</v>
      </c>
      <c r="D12" s="11">
        <v>15</v>
      </c>
      <c r="E12" s="11">
        <v>1.1000000000000001E-3</v>
      </c>
    </row>
    <row r="13" spans="1:13" x14ac:dyDescent="0.2">
      <c r="A13" t="s">
        <v>28</v>
      </c>
      <c r="B13" s="7" t="s">
        <v>206</v>
      </c>
      <c r="D13" s="11">
        <v>13</v>
      </c>
      <c r="E13" s="11">
        <v>1.4E-3</v>
      </c>
    </row>
    <row r="14" spans="1:13" x14ac:dyDescent="0.2">
      <c r="A14" t="s">
        <v>28</v>
      </c>
      <c r="B14" s="7" t="s">
        <v>207</v>
      </c>
      <c r="D14" s="11">
        <v>36</v>
      </c>
      <c r="E14" s="11">
        <v>3.5000000000000001E-3</v>
      </c>
      <c r="F14" s="12"/>
      <c r="G14" s="12"/>
      <c r="H14" s="12"/>
      <c r="I14" s="12"/>
      <c r="J14" s="12"/>
      <c r="K14" s="12"/>
      <c r="L14" s="12"/>
    </row>
    <row r="15" spans="1:13" x14ac:dyDescent="0.2">
      <c r="A15" t="s">
        <v>28</v>
      </c>
      <c r="B15" s="7" t="s">
        <v>237</v>
      </c>
      <c r="D15" s="11">
        <v>7.7</v>
      </c>
      <c r="E15" s="11">
        <v>1.7000000000000001E-2</v>
      </c>
      <c r="F15" s="9"/>
      <c r="G15" s="7"/>
      <c r="H15" s="7"/>
      <c r="I15" s="10"/>
      <c r="J15" s="10"/>
      <c r="K15" s="11"/>
      <c r="L15" s="11"/>
      <c r="M15" s="11"/>
    </row>
    <row r="16" spans="1:13" x14ac:dyDescent="0.2">
      <c r="A16" t="s">
        <v>28</v>
      </c>
      <c r="B16" s="7" t="s">
        <v>238</v>
      </c>
      <c r="D16" s="11">
        <v>5.4</v>
      </c>
      <c r="E16" s="11">
        <v>2.5000000000000001E-2</v>
      </c>
      <c r="F16" s="9"/>
      <c r="G16" s="7"/>
      <c r="H16" s="7"/>
      <c r="I16" s="10"/>
      <c r="J16" s="10"/>
      <c r="K16" s="11"/>
      <c r="L16" s="11"/>
      <c r="M16" s="11"/>
    </row>
    <row r="17" spans="1:13" x14ac:dyDescent="0.2">
      <c r="A17" t="s">
        <v>28</v>
      </c>
      <c r="B17" s="7" t="s">
        <v>239</v>
      </c>
      <c r="D17" s="11">
        <v>4.0999999999999996</v>
      </c>
      <c r="E17" s="11">
        <v>0.04</v>
      </c>
      <c r="F17" s="9"/>
      <c r="G17" s="7"/>
      <c r="H17" s="7"/>
      <c r="I17" s="10"/>
      <c r="J17" s="10"/>
      <c r="K17" s="11"/>
      <c r="L17" s="11"/>
      <c r="M17" s="11"/>
    </row>
    <row r="18" spans="1:13" x14ac:dyDescent="0.2">
      <c r="A18" t="s">
        <v>28</v>
      </c>
      <c r="B18" s="7" t="s">
        <v>208</v>
      </c>
      <c r="D18" s="11">
        <v>3.7</v>
      </c>
      <c r="E18" s="11">
        <v>3.2000000000000001E-2</v>
      </c>
      <c r="F18" s="9"/>
      <c r="G18" s="7"/>
      <c r="H18" s="7"/>
      <c r="I18" s="10"/>
      <c r="J18" s="10"/>
      <c r="K18" s="11"/>
      <c r="L18" s="11"/>
      <c r="M18" s="11"/>
    </row>
    <row r="19" spans="1:13" x14ac:dyDescent="0.2">
      <c r="A19" t="s">
        <v>28</v>
      </c>
      <c r="B19" s="7" t="s">
        <v>196</v>
      </c>
      <c r="D19" s="11">
        <v>3.7</v>
      </c>
      <c r="E19" s="11">
        <v>3.2000000000000001E-2</v>
      </c>
      <c r="F19" s="9"/>
      <c r="G19" s="7"/>
      <c r="H19" s="7"/>
      <c r="I19" s="10"/>
      <c r="J19" s="10"/>
      <c r="K19" s="11"/>
      <c r="L19" s="11"/>
      <c r="M19" s="11"/>
    </row>
    <row r="20" spans="1:13" x14ac:dyDescent="0.2">
      <c r="A20" t="s">
        <v>28</v>
      </c>
      <c r="B20" s="7" t="s">
        <v>235</v>
      </c>
      <c r="D20" s="11">
        <v>3.4</v>
      </c>
      <c r="E20" s="11">
        <v>3.4000000000000002E-2</v>
      </c>
      <c r="F20" s="9"/>
      <c r="G20" s="7"/>
      <c r="H20" s="7"/>
      <c r="I20" s="10"/>
      <c r="J20" s="10"/>
      <c r="K20" s="11"/>
      <c r="L20" s="11"/>
      <c r="M20" s="11"/>
    </row>
    <row r="21" spans="1:13" x14ac:dyDescent="0.2">
      <c r="A21" t="s">
        <v>28</v>
      </c>
      <c r="B21" s="7" t="s">
        <v>246</v>
      </c>
      <c r="D21" s="11">
        <v>7</v>
      </c>
      <c r="E21" s="11">
        <v>4.1000000000000002E-2</v>
      </c>
      <c r="F21" s="9"/>
      <c r="G21" s="7"/>
      <c r="H21" s="7"/>
      <c r="I21" s="10"/>
      <c r="J21" s="10"/>
      <c r="K21" s="11"/>
      <c r="L21" s="11"/>
      <c r="M21" s="11"/>
    </row>
    <row r="22" spans="1:13" x14ac:dyDescent="0.2">
      <c r="A22" t="s">
        <v>120</v>
      </c>
      <c r="B22" s="7" t="s">
        <v>206</v>
      </c>
      <c r="D22" s="8">
        <v>13</v>
      </c>
      <c r="E22" s="8">
        <v>4.5999999999999999E-3</v>
      </c>
      <c r="F22" s="9"/>
      <c r="G22" s="7"/>
      <c r="H22" s="7"/>
      <c r="I22" s="10"/>
      <c r="J22" s="10"/>
      <c r="K22" s="11"/>
      <c r="L22" s="11"/>
      <c r="M22" s="11"/>
    </row>
    <row r="23" spans="1:13" x14ac:dyDescent="0.2">
      <c r="B23" s="9"/>
      <c r="E23" s="10"/>
      <c r="F23" s="9"/>
      <c r="G23" s="7"/>
      <c r="H23" s="7"/>
      <c r="I23" s="10"/>
      <c r="J23" s="10"/>
      <c r="K23" s="11"/>
      <c r="L23" s="11"/>
      <c r="M23" s="11"/>
    </row>
    <row r="24" spans="1:13" x14ac:dyDescent="0.2">
      <c r="B24" s="9"/>
      <c r="E24" s="10"/>
      <c r="F24" s="9"/>
      <c r="G24" s="7"/>
      <c r="H24" s="7"/>
      <c r="I24" s="10"/>
      <c r="J24" s="10"/>
      <c r="K24" s="11"/>
      <c r="L24" s="11"/>
      <c r="M24" s="11"/>
    </row>
    <row r="25" spans="1:13" x14ac:dyDescent="0.2">
      <c r="E25" s="10"/>
      <c r="F25" s="9"/>
      <c r="G25" s="7"/>
      <c r="H25" s="7"/>
      <c r="I25" s="10"/>
      <c r="J25" s="10"/>
      <c r="K25" s="11"/>
      <c r="L25" s="11"/>
      <c r="M25" s="11"/>
    </row>
    <row r="26" spans="1:13" x14ac:dyDescent="0.2">
      <c r="E26" s="10"/>
      <c r="F26" s="9"/>
      <c r="G26" s="7"/>
      <c r="H26" s="7"/>
      <c r="I26" s="10"/>
      <c r="J26" s="10"/>
      <c r="K26" s="11"/>
      <c r="L26" s="11"/>
      <c r="M26" s="11"/>
    </row>
    <row r="27" spans="1:13" x14ac:dyDescent="0.2">
      <c r="E27" s="10"/>
      <c r="F27" s="9"/>
      <c r="G27" s="7"/>
      <c r="H27" s="7"/>
      <c r="I27" s="10"/>
      <c r="J27" s="10"/>
      <c r="K27" s="11"/>
      <c r="L27" s="11"/>
      <c r="M27" s="11"/>
    </row>
    <row r="28" spans="1:13" x14ac:dyDescent="0.2">
      <c r="E28" s="10"/>
      <c r="F28" s="9"/>
      <c r="G28" s="7"/>
      <c r="H28" s="7"/>
      <c r="I28" s="10"/>
      <c r="J28" s="10"/>
      <c r="K28" s="11"/>
      <c r="L28" s="11"/>
      <c r="M28" s="11"/>
    </row>
    <row r="29" spans="1:13" x14ac:dyDescent="0.2">
      <c r="E29" s="10"/>
      <c r="F29" s="9"/>
      <c r="G29" s="10"/>
      <c r="H29" s="7"/>
      <c r="I29" s="10"/>
      <c r="J29" s="10"/>
      <c r="K29" s="11"/>
      <c r="L29" s="11"/>
      <c r="M29" s="11"/>
    </row>
    <row r="30" spans="1:13" x14ac:dyDescent="0.2">
      <c r="D30" s="12"/>
      <c r="E30" s="12"/>
      <c r="F30" s="12"/>
      <c r="G30" s="12"/>
      <c r="H30" s="12"/>
      <c r="I30" s="12"/>
      <c r="J30" s="12"/>
      <c r="L30" s="11"/>
      <c r="M30" s="11"/>
    </row>
    <row r="31" spans="1:13" x14ac:dyDescent="0.2">
      <c r="D31" s="10"/>
      <c r="E31" s="9"/>
      <c r="F31" s="7"/>
      <c r="G31" s="7"/>
      <c r="H31" s="10"/>
      <c r="I31" s="10"/>
      <c r="J31" s="11"/>
      <c r="K31" s="11"/>
      <c r="L31" s="11"/>
      <c r="M31" s="11"/>
    </row>
    <row r="32" spans="1:13" x14ac:dyDescent="0.2">
      <c r="E32" s="10"/>
      <c r="F32" s="9"/>
      <c r="G32" s="7"/>
      <c r="H32" s="7"/>
      <c r="I32" s="10"/>
      <c r="J32" s="10"/>
      <c r="K32" s="11"/>
      <c r="L32" s="11"/>
      <c r="M32" s="11"/>
    </row>
    <row r="33" spans="5:13" x14ac:dyDescent="0.2">
      <c r="E33" s="10"/>
      <c r="F33" s="9"/>
      <c r="G33" s="7"/>
      <c r="H33" s="7"/>
      <c r="I33" s="10"/>
      <c r="J33" s="10"/>
      <c r="K33" s="11"/>
      <c r="L33" s="11"/>
      <c r="M33" s="11"/>
    </row>
    <row r="34" spans="5:13" x14ac:dyDescent="0.2">
      <c r="E34" s="10"/>
      <c r="F34" s="9"/>
      <c r="G34" s="7"/>
      <c r="H34" s="7"/>
      <c r="I34" s="10"/>
      <c r="J34" s="10"/>
      <c r="K34" s="11"/>
      <c r="L34" s="11"/>
      <c r="M34" s="11"/>
    </row>
  </sheetData>
  <hyperlinks>
    <hyperlink ref="B2" r:id="rId1" display="http://www.ebi.ac.uk/QuickGO/GTerm?id=GO:0022626" xr:uid="{B362B620-2730-B040-8FC8-84C7188D38E3}"/>
    <hyperlink ref="B3" r:id="rId2" display="http://www.ebi.ac.uk/QuickGO/GTerm?id=GO:0002181" xr:uid="{876ABEF5-21AB-0442-A0F4-45ABA28B912B}"/>
    <hyperlink ref="B4" r:id="rId3" display="http://www.ebi.ac.uk/QuickGO/GTerm?id=GO:0005840" xr:uid="{95AB1A96-E0DA-B549-9512-8F51E4E790C4}"/>
    <hyperlink ref="B5" r:id="rId4" display="http://www.ebi.ac.uk/QuickGO/GTerm?id=GO:0003735" xr:uid="{05575130-F9FB-584A-9778-1A31AA408EAC}"/>
    <hyperlink ref="B6" r:id="rId5" display="http://www.ebi.ac.uk/QuickGO/GTerm?id=GO:0006412" xr:uid="{E57266EC-1048-E248-8198-2B3420CB189E}"/>
    <hyperlink ref="B7" r:id="rId6" display="http://www.uniprot.org/keywords/?query=KW-0689" xr:uid="{EC724AB1-7AF5-7F4E-B061-7E3CB2D2E4BF}"/>
    <hyperlink ref="B8" r:id="rId7" display="https://david.ncifcrf.gov/kegg.jsp?path=hsa03010$Ribosome&amp;termId=520056814&amp;source=kegg" xr:uid="{17E9C497-B241-0B4D-9615-54FF66D2964C}"/>
    <hyperlink ref="B9" r:id="rId8" display="http://www.uniprot.org/keywords/?query=KW-0687" xr:uid="{7E8497FF-4056-384D-859B-8C6C8CF4FAFF}"/>
    <hyperlink ref="B10" r:id="rId9" display="https://david.ncifcrf.gov/kegg.jsp?path=hsa05171$Coronavirus%20disease%20-%20COVID-19&amp;termId=520057023&amp;source=kegg" xr:uid="{27DDE579-27C2-1B45-97FD-79925985207F}"/>
    <hyperlink ref="B11" r:id="rId10" display="http://www.ebi.ac.uk/QuickGO/GTerm?id=GO:1990904" xr:uid="{2B3A7D50-585C-8B42-BD78-CF5ADF8A7ADA}"/>
    <hyperlink ref="B12" r:id="rId11" display="http://www.ebi.ac.uk/QuickGO/GTerm?id=GO:0005730" xr:uid="{79DFA458-14B5-0546-BDDA-2D8B712E0A29}"/>
    <hyperlink ref="B13" r:id="rId12" display="http://www.ebi.ac.uk/QuickGO/GTerm?id=GO:0003723" xr:uid="{2FCC9F1D-0856-EC4D-A6D5-204A8EA453E0}"/>
    <hyperlink ref="B14" r:id="rId13" display="http://www.ebi.ac.uk/QuickGO/GTerm?id=GO:0005925" xr:uid="{C4718091-667D-FD4A-B948-3A424D24835B}"/>
    <hyperlink ref="B15" r:id="rId14" display="http://www.uniprot.org/keywords/?query=KW-1017" xr:uid="{4426F279-EB83-DD49-BD15-3A449EAE6489}"/>
    <hyperlink ref="B16" r:id="rId15" display="http://www.uniprot.org/keywords/?query=KW-0832" xr:uid="{48E4DD3E-B371-6142-89A1-9BCD64E5092E}"/>
    <hyperlink ref="B17" r:id="rId16" display="http://www.uniprot.org/keywords/?query=KW-0007" xr:uid="{61FB49E3-C30B-5C49-984D-18674BCC09F1}"/>
    <hyperlink ref="B18" r:id="rId17" display="http://www.ebi.ac.uk/QuickGO/GTerm?id=GO:0005829" xr:uid="{01ADAE1C-0F5A-E34B-B88B-E8B51D8D02CF}"/>
    <hyperlink ref="B19" r:id="rId18" display="http://www.ebi.ac.uk/QuickGO/GTerm?id=GO:0005737" xr:uid="{02548F7B-F24D-3F4F-8244-0D31C8A92EAD}"/>
    <hyperlink ref="B20" r:id="rId19" display="http://www.ebi.ac.uk/QuickGO/GTerm?id=GO:0005634" xr:uid="{60856711-C80F-1544-ABB5-FA2C72787853}"/>
    <hyperlink ref="B21" r:id="rId20" display="http://www.ebi.ac.uk/QuickGO/GTerm?id=GO:0070062" xr:uid="{87F2E3EB-42AA-974A-B025-E9481B5D1C55}"/>
    <hyperlink ref="B22" r:id="rId21" display="http://www.ebi.ac.uk/QuickGO/GTerm?id=GO:0003723" xr:uid="{13BCC47B-4830-404F-9C2B-D42430958E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all.p</vt:lpstr>
      <vt:lpstr>all.p.table</vt:lpstr>
      <vt:lpstr>ld</vt:lpstr>
      <vt:lpstr>li</vt:lpstr>
      <vt:lpstr>max</vt:lpstr>
      <vt:lpstr>min</vt:lpstr>
      <vt:lpstr>nd</vt:lpstr>
      <vt:lpstr>ni</vt:lpstr>
      <vt:lpstr>pd</vt:lpstr>
      <vt:lpstr>pi</vt:lpstr>
      <vt:lpstr>aggregate</vt:lpstr>
      <vt:lpstr>by.protein.class</vt:lpstr>
      <vt:lpstr>by.protein.class.update</vt:lpstr>
      <vt:lpstr>random metacells</vt:lpstr>
      <vt:lpstr>compare</vt:lpstr>
      <vt:lpstr>compare.update</vt:lpstr>
      <vt:lpstr>'random metacells'!Extract</vt:lpstr>
      <vt:lpstr>SEPT2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O'Leary</dc:creator>
  <cp:lastModifiedBy>Kevin O'Leary</cp:lastModifiedBy>
  <dcterms:created xsi:type="dcterms:W3CDTF">2023-06-07T12:27:44Z</dcterms:created>
  <dcterms:modified xsi:type="dcterms:W3CDTF">2024-02-01T12:45:02Z</dcterms:modified>
</cp:coreProperties>
</file>