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/>
  <mc:AlternateContent xmlns:mc="http://schemas.openxmlformats.org/markup-compatibility/2006">
    <mc:Choice Requires="x15">
      <x15ac:absPath xmlns:x15ac="http://schemas.microsoft.com/office/spreadsheetml/2010/11/ac" url="/Users/arch/7210/assemblers/prelim_results/"/>
    </mc:Choice>
  </mc:AlternateContent>
  <bookViews>
    <workbookView xWindow="4340" yWindow="3580" windowWidth="35640" windowHeight="20120" activeTab="1"/>
  </bookViews>
  <sheets>
    <sheet name="reports3" sheetId="1" r:id="rId1"/>
    <sheet name="score plots" sheetId="4" r:id="rId2"/>
    <sheet name="Score raw data" sheetId="5" r:id="rId3"/>
    <sheet name="table data" sheetId="6" r:id="rId4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2" i="6" l="1"/>
  <c r="B70" i="6"/>
  <c r="B68" i="6"/>
  <c r="B66" i="6"/>
  <c r="B64" i="6"/>
  <c r="B62" i="6"/>
  <c r="B60" i="6"/>
  <c r="B58" i="6"/>
  <c r="B56" i="6"/>
  <c r="B54" i="6"/>
  <c r="B52" i="6"/>
  <c r="B50" i="6"/>
  <c r="B48" i="6"/>
  <c r="B46" i="6"/>
  <c r="B44" i="6"/>
  <c r="B42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B14" i="6"/>
  <c r="B12" i="6"/>
  <c r="B10" i="6"/>
  <c r="B8" i="6"/>
  <c r="B6" i="6"/>
  <c r="B4" i="6"/>
  <c r="B2" i="6"/>
  <c r="D2" i="6"/>
  <c r="E2" i="6"/>
  <c r="D3" i="6"/>
  <c r="E3" i="6"/>
  <c r="D4" i="6"/>
  <c r="E4" i="6"/>
  <c r="D5" i="6"/>
  <c r="E5" i="6"/>
  <c r="D6" i="6"/>
  <c r="E6" i="6"/>
  <c r="D7" i="6"/>
  <c r="E7" i="6"/>
  <c r="D8" i="6"/>
  <c r="E8" i="6"/>
  <c r="D9" i="6"/>
  <c r="E9" i="6"/>
  <c r="D10" i="6"/>
  <c r="E10" i="6"/>
  <c r="D11" i="6"/>
  <c r="E11" i="6"/>
  <c r="D12" i="6"/>
  <c r="E12" i="6"/>
  <c r="D13" i="6"/>
  <c r="E13" i="6"/>
  <c r="D14" i="6"/>
  <c r="E14" i="6"/>
  <c r="D15" i="6"/>
  <c r="E15" i="6"/>
  <c r="D16" i="6"/>
  <c r="E16" i="6"/>
  <c r="D17" i="6"/>
  <c r="E17" i="6"/>
  <c r="D18" i="6"/>
  <c r="E18" i="6"/>
  <c r="D19" i="6"/>
  <c r="E19" i="6"/>
  <c r="D20" i="6"/>
  <c r="E20" i="6"/>
  <c r="D21" i="6"/>
  <c r="E21" i="6"/>
  <c r="D22" i="6"/>
  <c r="E22" i="6"/>
  <c r="D23" i="6"/>
  <c r="E23" i="6"/>
  <c r="D24" i="6"/>
  <c r="E24" i="6"/>
  <c r="D25" i="6"/>
  <c r="E25" i="6"/>
  <c r="D26" i="6"/>
  <c r="E26" i="6"/>
  <c r="D27" i="6"/>
  <c r="E27" i="6"/>
  <c r="D28" i="6"/>
  <c r="E28" i="6"/>
  <c r="D29" i="6"/>
  <c r="E29" i="6"/>
  <c r="D30" i="6"/>
  <c r="E30" i="6"/>
  <c r="D31" i="6"/>
  <c r="E31" i="6"/>
  <c r="D32" i="6"/>
  <c r="E32" i="6"/>
  <c r="D33" i="6"/>
  <c r="E33" i="6"/>
  <c r="D34" i="6"/>
  <c r="E34" i="6"/>
  <c r="D35" i="6"/>
  <c r="E35" i="6"/>
  <c r="D36" i="6"/>
  <c r="E36" i="6"/>
  <c r="D1" i="6"/>
  <c r="E1" i="6"/>
  <c r="P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1" i="6"/>
  <c r="M2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L2" i="6"/>
  <c r="L3" i="6"/>
  <c r="L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O2" i="6"/>
  <c r="O3" i="6"/>
  <c r="O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N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O1" i="6"/>
  <c r="N1" i="6"/>
  <c r="M1" i="6"/>
  <c r="L1" i="6"/>
  <c r="D37" i="6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B25" i="1"/>
  <c r="I36" i="5"/>
  <c r="H36" i="5"/>
  <c r="G36" i="5"/>
  <c r="F36" i="5"/>
  <c r="I35" i="5"/>
  <c r="H35" i="5"/>
  <c r="G35" i="5"/>
  <c r="F35" i="5"/>
  <c r="I34" i="5"/>
  <c r="H34" i="5"/>
  <c r="G34" i="5"/>
  <c r="F34" i="5"/>
  <c r="I33" i="5"/>
  <c r="H33" i="5"/>
  <c r="G33" i="5"/>
  <c r="F33" i="5"/>
  <c r="I32" i="5"/>
  <c r="H32" i="5"/>
  <c r="G32" i="5"/>
  <c r="F32" i="5"/>
  <c r="I31" i="5"/>
  <c r="H31" i="5"/>
  <c r="G31" i="5"/>
  <c r="F31" i="5"/>
  <c r="I30" i="5"/>
  <c r="H30" i="5"/>
  <c r="G30" i="5"/>
  <c r="F30" i="5"/>
  <c r="I29" i="5"/>
  <c r="H29" i="5"/>
  <c r="G29" i="5"/>
  <c r="F29" i="5"/>
  <c r="I28" i="5"/>
  <c r="H28" i="5"/>
  <c r="G28" i="5"/>
  <c r="F28" i="5"/>
  <c r="I27" i="5"/>
  <c r="H27" i="5"/>
  <c r="G27" i="5"/>
  <c r="F27" i="5"/>
  <c r="I26" i="5"/>
  <c r="H26" i="5"/>
  <c r="G26" i="5"/>
  <c r="F26" i="5"/>
  <c r="I25" i="5"/>
  <c r="H25" i="5"/>
  <c r="G25" i="5"/>
  <c r="F25" i="5"/>
  <c r="I24" i="5"/>
  <c r="H24" i="5"/>
  <c r="G24" i="5"/>
  <c r="F24" i="5"/>
  <c r="I23" i="5"/>
  <c r="H23" i="5"/>
  <c r="G23" i="5"/>
  <c r="F23" i="5"/>
  <c r="I22" i="5"/>
  <c r="H22" i="5"/>
  <c r="G22" i="5"/>
  <c r="F22" i="5"/>
  <c r="I21" i="5"/>
  <c r="H21" i="5"/>
  <c r="G21" i="5"/>
  <c r="F21" i="5"/>
  <c r="I20" i="5"/>
  <c r="H20" i="5"/>
  <c r="G20" i="5"/>
  <c r="F20" i="5"/>
  <c r="I19" i="5"/>
  <c r="H19" i="5"/>
  <c r="G19" i="5"/>
  <c r="F19" i="5"/>
  <c r="I18" i="5"/>
  <c r="H18" i="5"/>
  <c r="G18" i="5"/>
  <c r="F18" i="5"/>
  <c r="I17" i="5"/>
  <c r="H17" i="5"/>
  <c r="G17" i="5"/>
  <c r="F17" i="5"/>
  <c r="I16" i="5"/>
  <c r="H16" i="5"/>
  <c r="G16" i="5"/>
  <c r="F16" i="5"/>
  <c r="I15" i="5"/>
  <c r="H15" i="5"/>
  <c r="G15" i="5"/>
  <c r="F15" i="5"/>
  <c r="I14" i="5"/>
  <c r="H14" i="5"/>
  <c r="G14" i="5"/>
  <c r="F14" i="5"/>
  <c r="I13" i="5"/>
  <c r="H13" i="5"/>
  <c r="G13" i="5"/>
  <c r="F13" i="5"/>
  <c r="I12" i="5"/>
  <c r="H12" i="5"/>
  <c r="G12" i="5"/>
  <c r="F12" i="5"/>
  <c r="I11" i="5"/>
  <c r="H11" i="5"/>
  <c r="G11" i="5"/>
  <c r="F11" i="5"/>
  <c r="I10" i="5"/>
  <c r="H10" i="5"/>
  <c r="G10" i="5"/>
  <c r="F10" i="5"/>
  <c r="I9" i="5"/>
  <c r="H9" i="5"/>
  <c r="G9" i="5"/>
  <c r="F9" i="5"/>
  <c r="I8" i="5"/>
  <c r="H8" i="5"/>
  <c r="G8" i="5"/>
  <c r="F8" i="5"/>
  <c r="I7" i="5"/>
  <c r="H7" i="5"/>
  <c r="G7" i="5"/>
  <c r="F7" i="5"/>
  <c r="I6" i="5"/>
  <c r="H6" i="5"/>
  <c r="G6" i="5"/>
  <c r="F6" i="5"/>
  <c r="I5" i="5"/>
  <c r="H5" i="5"/>
  <c r="G5" i="5"/>
  <c r="F5" i="5"/>
  <c r="I4" i="5"/>
  <c r="H4" i="5"/>
  <c r="G4" i="5"/>
  <c r="F4" i="5"/>
  <c r="I3" i="5"/>
  <c r="H3" i="5"/>
  <c r="G3" i="5"/>
  <c r="F3" i="5"/>
  <c r="I2" i="5"/>
  <c r="H2" i="5"/>
  <c r="G2" i="5"/>
  <c r="F2" i="5"/>
  <c r="I1" i="5"/>
  <c r="H1" i="5"/>
  <c r="G1" i="5"/>
  <c r="F1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1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1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1" i="5"/>
</calcChain>
</file>

<file path=xl/sharedStrings.xml><?xml version="1.0" encoding="utf-8"?>
<sst xmlns="http://schemas.openxmlformats.org/spreadsheetml/2006/main" count="442" uniqueCount="214">
  <si>
    <t>Assembly</t>
  </si>
  <si>
    <t>meta.M05964</t>
  </si>
  <si>
    <t>spades.M05964</t>
  </si>
  <si>
    <t>velvet.M05964</t>
  </si>
  <si>
    <t>abyss.115.M05964</t>
  </si>
  <si>
    <t>meta.M07572</t>
  </si>
  <si>
    <t>spades.M07572</t>
  </si>
  <si>
    <t>velvet.M07572</t>
  </si>
  <si>
    <t>abyss.115.M07572</t>
  </si>
  <si>
    <t>meta.M10540</t>
  </si>
  <si>
    <t>spades.M10540</t>
  </si>
  <si>
    <t>velvet.M10540</t>
  </si>
  <si>
    <t>abyss.115.M10540</t>
  </si>
  <si>
    <t>meta.M16180</t>
  </si>
  <si>
    <t>spades.M16180</t>
  </si>
  <si>
    <t>velvet.M16180</t>
  </si>
  <si>
    <t>abyss.115.M16180</t>
  </si>
  <si>
    <t>meta.M26026</t>
  </si>
  <si>
    <t>spades.M26026</t>
  </si>
  <si>
    <t>velvet.M26026</t>
  </si>
  <si>
    <t>abyss.115.M26026</t>
  </si>
  <si>
    <t>meta.M26032</t>
  </si>
  <si>
    <t>spades.M26032</t>
  </si>
  <si>
    <t>velvet.M26032</t>
  </si>
  <si>
    <t>abyss.115.M26032</t>
  </si>
  <si>
    <t>meta.M27986</t>
  </si>
  <si>
    <t>spades.M27986</t>
  </si>
  <si>
    <t>velvet.M27986</t>
  </si>
  <si>
    <t>abyss.115.M27986</t>
  </si>
  <si>
    <t>meta.M27987</t>
  </si>
  <si>
    <t>spades.M27987</t>
  </si>
  <si>
    <t>velvet.M27987</t>
  </si>
  <si>
    <t>abyss.115.M27987</t>
  </si>
  <si>
    <t>meta.M28356</t>
  </si>
  <si>
    <t>spades.M28356</t>
  </si>
  <si>
    <t>velvet.M28356</t>
  </si>
  <si>
    <t>abyss.115.M28356</t>
  </si>
  <si>
    <t>meta.M28405</t>
  </si>
  <si>
    <t>spades.M28405</t>
  </si>
  <si>
    <t>velvet.M28405</t>
  </si>
  <si>
    <t>abyss.115.M28405</t>
  </si>
  <si>
    <t>meta.M28687</t>
  </si>
  <si>
    <t>spades.M28687</t>
  </si>
  <si>
    <t>velvet.M28687</t>
  </si>
  <si>
    <t>abyss.115.M28687</t>
  </si>
  <si>
    <t>meta.M28702</t>
  </si>
  <si>
    <t>spades.M28702</t>
  </si>
  <si>
    <t>velvet.M28702</t>
  </si>
  <si>
    <t>abyss.115.M28702</t>
  </si>
  <si>
    <t>meta.M28745</t>
  </si>
  <si>
    <t>spades.M28745</t>
  </si>
  <si>
    <t>velvet.M28745</t>
  </si>
  <si>
    <t>abyss.115.M28745</t>
  </si>
  <si>
    <t>meta.M28770</t>
  </si>
  <si>
    <t>spades.M28770</t>
  </si>
  <si>
    <t>velvet.M28770</t>
  </si>
  <si>
    <t>abyss.115.M28770</t>
  </si>
  <si>
    <t>meta.M28801</t>
  </si>
  <si>
    <t>spades.M28801</t>
  </si>
  <si>
    <t>velvet.M28801</t>
  </si>
  <si>
    <t>abyss.115.M28801</t>
  </si>
  <si>
    <t>meta.M28853</t>
  </si>
  <si>
    <t>spades.M28853</t>
  </si>
  <si>
    <t>velvet.M28853</t>
  </si>
  <si>
    <t>abyss.115.M28853</t>
  </si>
  <si>
    <t>meta.M28888</t>
  </si>
  <si>
    <t>spades.M28888</t>
  </si>
  <si>
    <t>velvet.M28888</t>
  </si>
  <si>
    <t>abyss.115.M28888</t>
  </si>
  <si>
    <t>meta.M29179</t>
  </si>
  <si>
    <t>spades.M29179</t>
  </si>
  <si>
    <t>velvet.M29179</t>
  </si>
  <si>
    <t>abyss.115.M29179</t>
  </si>
  <si>
    <t>meta.M29197</t>
  </si>
  <si>
    <t>spades.M29197</t>
  </si>
  <si>
    <t>velvet.M29197</t>
  </si>
  <si>
    <t>abyss.115.M29197</t>
  </si>
  <si>
    <t>meta.M29202</t>
  </si>
  <si>
    <t>spades.M29202</t>
  </si>
  <si>
    <t>velvet.M29202</t>
  </si>
  <si>
    <t>abyss.115.M29202</t>
  </si>
  <si>
    <t>meta.M29227</t>
  </si>
  <si>
    <t>spades.M29227</t>
  </si>
  <si>
    <t>velvet.M29227</t>
  </si>
  <si>
    <t>abyss.115.M29227</t>
  </si>
  <si>
    <t>meta.M29307</t>
  </si>
  <si>
    <t>spades.M29307</t>
  </si>
  <si>
    <t>velvet.M29307</t>
  </si>
  <si>
    <t>abyss.115.M29307</t>
  </si>
  <si>
    <t>meta.M29323</t>
  </si>
  <si>
    <t>spades.M29323</t>
  </si>
  <si>
    <t>velvet.M29323</t>
  </si>
  <si>
    <t>abyss.115.M29323</t>
  </si>
  <si>
    <t>meta.M29331</t>
  </si>
  <si>
    <t>spades.M29331</t>
  </si>
  <si>
    <t>velvet.M29331</t>
  </si>
  <si>
    <t>abyss.115.M29331</t>
  </si>
  <si>
    <t>meta.M29400</t>
  </si>
  <si>
    <t>spades.M29400</t>
  </si>
  <si>
    <t>velvet.M29400</t>
  </si>
  <si>
    <t>abyss.115.M29400</t>
  </si>
  <si>
    <t>meta.M29658</t>
  </si>
  <si>
    <t>spades.M29658</t>
  </si>
  <si>
    <t>velvet.M29658</t>
  </si>
  <si>
    <t>abyss.115.M29658</t>
  </si>
  <si>
    <t>meta.M29684</t>
  </si>
  <si>
    <t>spades.M29684</t>
  </si>
  <si>
    <t>velvet.M29684</t>
  </si>
  <si>
    <t>abyss.115.M29684</t>
  </si>
  <si>
    <t>meta.M29695</t>
  </si>
  <si>
    <t>spades.M29695</t>
  </si>
  <si>
    <t>velvet.M29695</t>
  </si>
  <si>
    <t>abyss.115.M29695</t>
  </si>
  <si>
    <t>meta.M29697</t>
  </si>
  <si>
    <t>spades.M29697</t>
  </si>
  <si>
    <t>velvet.M29697</t>
  </si>
  <si>
    <t>abyss.115.M29697</t>
  </si>
  <si>
    <t>meta.M36557</t>
  </si>
  <si>
    <t>spades.M36557</t>
  </si>
  <si>
    <t>velvet.M36557</t>
  </si>
  <si>
    <t>abyss.115.M36557</t>
  </si>
  <si>
    <t>meta.M36564</t>
  </si>
  <si>
    <t>spades.M36564</t>
  </si>
  <si>
    <t>velvet.M36564</t>
  </si>
  <si>
    <t>abyss.115.M36564</t>
  </si>
  <si>
    <t>meta.M36580</t>
  </si>
  <si>
    <t>spades.M36580</t>
  </si>
  <si>
    <t>velvet.M36580</t>
  </si>
  <si>
    <t>abyss.115.M36580</t>
  </si>
  <si>
    <t>meta.M36582</t>
  </si>
  <si>
    <t>spades.M36582</t>
  </si>
  <si>
    <t>velvet.M36582</t>
  </si>
  <si>
    <t>abyss.115.M36582</t>
  </si>
  <si>
    <t>meta.M36605</t>
  </si>
  <si>
    <t>spades.M36605</t>
  </si>
  <si>
    <t>velvet.M36605</t>
  </si>
  <si>
    <t>abyss.115.M36605</t>
  </si>
  <si>
    <t>meta.M36606</t>
  </si>
  <si>
    <t>spades.M36606</t>
  </si>
  <si>
    <t>velvet.M36606</t>
  </si>
  <si>
    <t>abyss.115.M36606</t>
  </si>
  <si>
    <t>meta.M37982</t>
  </si>
  <si>
    <t>spades.M37982</t>
  </si>
  <si>
    <t>velvet.M37982</t>
  </si>
  <si>
    <t>abyss.115.M37982</t>
  </si>
  <si>
    <t># contigs (&gt;= 0 bp)</t>
  </si>
  <si>
    <t># contigs (&gt;= 1000 bp)</t>
  </si>
  <si>
    <t># contigs (&gt;= 5000 bp)</t>
  </si>
  <si>
    <t># contigs (&gt;= 10000 bp)</t>
  </si>
  <si>
    <t># contigs (&gt;= 25000 bp)</t>
  </si>
  <si>
    <t># contigs (&gt;= 50000 bp)</t>
  </si>
  <si>
    <t>Total length (&gt;= 0 bp)</t>
  </si>
  <si>
    <t>Total length (&gt;= 1000 bp)</t>
  </si>
  <si>
    <t>Total length (&gt;= 5000 bp)</t>
  </si>
  <si>
    <t>Total length (&gt;= 10000 bp)</t>
  </si>
  <si>
    <t>Total length (&gt;= 25000 bp)</t>
  </si>
  <si>
    <t>Total length (&gt;= 50000 bp)</t>
  </si>
  <si>
    <t># contigs</t>
  </si>
  <si>
    <t>Largest contig</t>
  </si>
  <si>
    <t>Total length</t>
  </si>
  <si>
    <t>GC (%)</t>
  </si>
  <si>
    <t>N50</t>
  </si>
  <si>
    <t>N75</t>
  </si>
  <si>
    <t>L50</t>
  </si>
  <si>
    <t>L75</t>
  </si>
  <si>
    <t># N's per 100 kbp</t>
  </si>
  <si>
    <t>M05964</t>
  </si>
  <si>
    <t>M07572</t>
  </si>
  <si>
    <t>M10540</t>
  </si>
  <si>
    <t>M16180</t>
  </si>
  <si>
    <t>M26026</t>
  </si>
  <si>
    <t>M26032</t>
  </si>
  <si>
    <t>M27986</t>
  </si>
  <si>
    <t>M27987</t>
  </si>
  <si>
    <t>M28356</t>
  </si>
  <si>
    <t>M28405</t>
  </si>
  <si>
    <t>M28687</t>
  </si>
  <si>
    <t>M28702</t>
  </si>
  <si>
    <t>M28745</t>
  </si>
  <si>
    <t>M28770</t>
  </si>
  <si>
    <t>M28801</t>
  </si>
  <si>
    <t>M28853</t>
  </si>
  <si>
    <t>M28888</t>
  </si>
  <si>
    <t>M29179</t>
  </si>
  <si>
    <t>M29197</t>
  </si>
  <si>
    <t>M29202</t>
  </si>
  <si>
    <t>M29227</t>
  </si>
  <si>
    <t>M29307</t>
  </si>
  <si>
    <t>M29323</t>
  </si>
  <si>
    <t>M29331</t>
  </si>
  <si>
    <t>M29400</t>
  </si>
  <si>
    <t>M29658</t>
  </si>
  <si>
    <t>M29684</t>
  </si>
  <si>
    <t>M29695</t>
  </si>
  <si>
    <t>M29697</t>
  </si>
  <si>
    <t>M36557</t>
  </si>
  <si>
    <t>M36564</t>
  </si>
  <si>
    <t>M36580</t>
  </si>
  <si>
    <t>M36582</t>
  </si>
  <si>
    <t>M36605</t>
  </si>
  <si>
    <t>M36606</t>
  </si>
  <si>
    <t>Velvet</t>
  </si>
  <si>
    <t>M37982</t>
  </si>
  <si>
    <t>Unsorted Scores</t>
  </si>
  <si>
    <t>Strain</t>
  </si>
  <si>
    <t>Total Assembled</t>
  </si>
  <si>
    <t>Depth of Coverage</t>
  </si>
  <si>
    <t>Number of Scaffolds</t>
  </si>
  <si>
    <t>GC%</t>
  </si>
  <si>
    <t>Ns/100Kbp</t>
  </si>
  <si>
    <t>Score</t>
  </si>
  <si>
    <t>Metassembler</t>
  </si>
  <si>
    <t>SPAdes</t>
  </si>
  <si>
    <t>ABySS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</si>
</sst>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\x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18" fillId="0" borderId="0" xfId="0" applyFont="1"/>
    <xf numFmtId="0" fontId="0" fillId="0" borderId="10" xfId="0" applyFont="1" applyBorder="1"/>
    <xf numFmtId="1" fontId="0" fillId="0" borderId="0" xfId="0" applyNumberFormat="1"/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on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</dxfs>
  <tableStyles count="2" defaultTableStyle="TableStyleMedium2" defaultPivotStyle="PivotStyleLight16">
    <tableStyle name="Table Style 1" pivot="0" count="1">
      <tableStyleElement type="firstColumnStripe" size="4"/>
    </tableStyle>
    <tableStyle name="TableStyleLight1 2" pivot="0" count="8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size="4" dxfId="0"/>
      <tableStyleElement type="secondColumnStripe" size="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Assembly Score (L50 weighted)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plots'!$A$3</c:f>
              <c:strCache>
                <c:ptCount val="1"/>
                <c:pt idx="0">
                  <c:v>Metassembler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'score plots'!$B$2:$AK$2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'score plots'!$B$3:$AK$3</c:f>
              <c:numCache>
                <c:formatCode>General</c:formatCode>
                <c:ptCount val="36"/>
                <c:pt idx="0">
                  <c:v>4.560204923814971</c:v>
                </c:pt>
                <c:pt idx="1">
                  <c:v>3.23126666222305</c:v>
                </c:pt>
                <c:pt idx="2">
                  <c:v>5.42901740601119</c:v>
                </c:pt>
                <c:pt idx="3">
                  <c:v>4.425088388286881</c:v>
                </c:pt>
                <c:pt idx="4">
                  <c:v>5.010357334185586</c:v>
                </c:pt>
                <c:pt idx="5">
                  <c:v>5.420500125822926</c:v>
                </c:pt>
                <c:pt idx="6">
                  <c:v>4.443566714116744</c:v>
                </c:pt>
                <c:pt idx="7">
                  <c:v>4.419917137218926</c:v>
                </c:pt>
                <c:pt idx="8">
                  <c:v>4.738428031734898</c:v>
                </c:pt>
                <c:pt idx="9">
                  <c:v>4.182542183805458</c:v>
                </c:pt>
                <c:pt idx="10">
                  <c:v>4.842099247298394</c:v>
                </c:pt>
                <c:pt idx="11">
                  <c:v>3.922171993941789</c:v>
                </c:pt>
                <c:pt idx="12">
                  <c:v>4.666085973513232</c:v>
                </c:pt>
                <c:pt idx="13">
                  <c:v>4.288939825621887</c:v>
                </c:pt>
                <c:pt idx="14">
                  <c:v>4.096406893902647</c:v>
                </c:pt>
                <c:pt idx="15">
                  <c:v>3.598678771263799</c:v>
                </c:pt>
                <c:pt idx="16">
                  <c:v>3.505273380134256</c:v>
                </c:pt>
                <c:pt idx="17">
                  <c:v>4.928287757701821</c:v>
                </c:pt>
                <c:pt idx="18">
                  <c:v>4.694331818723996</c:v>
                </c:pt>
                <c:pt idx="19">
                  <c:v>4.310639777253977</c:v>
                </c:pt>
                <c:pt idx="20">
                  <c:v>4.588088504468957</c:v>
                </c:pt>
                <c:pt idx="21">
                  <c:v>4.173411805501836</c:v>
                </c:pt>
                <c:pt idx="22">
                  <c:v>4.92916051462072</c:v>
                </c:pt>
                <c:pt idx="23">
                  <c:v>4.281853165860106</c:v>
                </c:pt>
                <c:pt idx="24">
                  <c:v>3.976871881585446</c:v>
                </c:pt>
                <c:pt idx="25">
                  <c:v>4.273740124058873</c:v>
                </c:pt>
                <c:pt idx="26">
                  <c:v>4.786826768855898</c:v>
                </c:pt>
                <c:pt idx="27">
                  <c:v>4.302564765591662</c:v>
                </c:pt>
                <c:pt idx="28">
                  <c:v>4.70621792291764</c:v>
                </c:pt>
                <c:pt idx="29">
                  <c:v>5.035911718621666</c:v>
                </c:pt>
                <c:pt idx="30">
                  <c:v>5.429339182946342</c:v>
                </c:pt>
                <c:pt idx="31">
                  <c:v>4.602681999065749</c:v>
                </c:pt>
                <c:pt idx="32">
                  <c:v>4.857813781783035</c:v>
                </c:pt>
                <c:pt idx="33">
                  <c:v>3.852104414135173</c:v>
                </c:pt>
                <c:pt idx="34">
                  <c:v>5.000851447739254</c:v>
                </c:pt>
                <c:pt idx="35">
                  <c:v>4.411481620371157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'score plots'!$A$4</c:f>
              <c:strCache>
                <c:ptCount val="1"/>
                <c:pt idx="0">
                  <c:v>SPAdes</c:v>
                </c:pt>
              </c:strCache>
            </c:strRef>
          </c:tx>
          <c:marker>
            <c:symbol val="none"/>
          </c:marker>
          <c:cat>
            <c:strRef>
              <c:f>'score plots'!$B$2:$AK$2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'score plots'!$B$4:$AK$4</c:f>
              <c:numCache>
                <c:formatCode>General</c:formatCode>
                <c:ptCount val="36"/>
                <c:pt idx="0">
                  <c:v>0.0</c:v>
                </c:pt>
                <c:pt idx="1">
                  <c:v>2.05661198488279</c:v>
                </c:pt>
                <c:pt idx="2">
                  <c:v>2.840822252376486</c:v>
                </c:pt>
                <c:pt idx="3">
                  <c:v>1.67794291693401</c:v>
                </c:pt>
                <c:pt idx="4">
                  <c:v>3.867827150671271</c:v>
                </c:pt>
                <c:pt idx="5">
                  <c:v>4.18580866680459</c:v>
                </c:pt>
                <c:pt idx="6">
                  <c:v>4.075327289993257</c:v>
                </c:pt>
                <c:pt idx="7">
                  <c:v>3.889353214363893</c:v>
                </c:pt>
                <c:pt idx="8">
                  <c:v>3.923581670663164</c:v>
                </c:pt>
                <c:pt idx="9">
                  <c:v>3.54287528868442</c:v>
                </c:pt>
                <c:pt idx="10">
                  <c:v>3.840236565472189</c:v>
                </c:pt>
                <c:pt idx="11">
                  <c:v>3.230105174961993</c:v>
                </c:pt>
                <c:pt idx="12">
                  <c:v>4.255109470325407</c:v>
                </c:pt>
                <c:pt idx="13">
                  <c:v>3.663484304781248</c:v>
                </c:pt>
                <c:pt idx="14">
                  <c:v>3.649165123777619</c:v>
                </c:pt>
                <c:pt idx="15">
                  <c:v>3.320402180951771</c:v>
                </c:pt>
                <c:pt idx="16">
                  <c:v>3.146356339935678</c:v>
                </c:pt>
                <c:pt idx="17">
                  <c:v>4.242040537946765</c:v>
                </c:pt>
                <c:pt idx="18">
                  <c:v>1.722696064221506</c:v>
                </c:pt>
                <c:pt idx="19">
                  <c:v>1.44610002145936</c:v>
                </c:pt>
                <c:pt idx="20">
                  <c:v>1.424549291151602</c:v>
                </c:pt>
                <c:pt idx="21">
                  <c:v>3.674080368457981</c:v>
                </c:pt>
                <c:pt idx="22">
                  <c:v>4.710980485268073</c:v>
                </c:pt>
                <c:pt idx="23">
                  <c:v>3.650590379516077</c:v>
                </c:pt>
                <c:pt idx="24">
                  <c:v>3.695109889674635</c:v>
                </c:pt>
                <c:pt idx="25">
                  <c:v>3.953756744115955</c:v>
                </c:pt>
                <c:pt idx="26">
                  <c:v>4.278176549493327</c:v>
                </c:pt>
                <c:pt idx="27">
                  <c:v>3.529872931536401</c:v>
                </c:pt>
                <c:pt idx="28">
                  <c:v>4.05256547235284</c:v>
                </c:pt>
                <c:pt idx="29">
                  <c:v>4.110418891146172</c:v>
                </c:pt>
                <c:pt idx="30">
                  <c:v>3.954077694656749</c:v>
                </c:pt>
                <c:pt idx="31">
                  <c:v>1.910150915054812</c:v>
                </c:pt>
                <c:pt idx="32">
                  <c:v>2.808489393166015</c:v>
                </c:pt>
                <c:pt idx="33">
                  <c:v>3.104669397665173</c:v>
                </c:pt>
                <c:pt idx="34">
                  <c:v>0.271454893511381</c:v>
                </c:pt>
                <c:pt idx="35">
                  <c:v>3.953717672596417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'score plots'!$A$5</c:f>
              <c:strCache>
                <c:ptCount val="1"/>
                <c:pt idx="0">
                  <c:v>ABySS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  <a:alpha val="63000"/>
                </a:schemeClr>
              </a:solidFill>
            </a:ln>
          </c:spPr>
          <c:marker>
            <c:symbol val="none"/>
          </c:marker>
          <c:cat>
            <c:strRef>
              <c:f>'score plots'!$B$2:$AK$2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'score plots'!$B$5:$AK$5</c:f>
              <c:numCache>
                <c:formatCode>General</c:formatCode>
                <c:ptCount val="36"/>
                <c:pt idx="0">
                  <c:v>4.528575298539556</c:v>
                </c:pt>
                <c:pt idx="1">
                  <c:v>3.31531719949329</c:v>
                </c:pt>
                <c:pt idx="2">
                  <c:v>5.348846195782604</c:v>
                </c:pt>
                <c:pt idx="3">
                  <c:v>4.501505227854564</c:v>
                </c:pt>
                <c:pt idx="4">
                  <c:v>4.82132390636293</c:v>
                </c:pt>
                <c:pt idx="5">
                  <c:v>4.453249154632366</c:v>
                </c:pt>
                <c:pt idx="6">
                  <c:v>4.401584126965821</c:v>
                </c:pt>
                <c:pt idx="7">
                  <c:v>4.265587405425365</c:v>
                </c:pt>
                <c:pt idx="8">
                  <c:v>4.693413877444884</c:v>
                </c:pt>
                <c:pt idx="9">
                  <c:v>4.061448472781417</c:v>
                </c:pt>
                <c:pt idx="10">
                  <c:v>4.69300003976842</c:v>
                </c:pt>
                <c:pt idx="11">
                  <c:v>3.752918043497032</c:v>
                </c:pt>
                <c:pt idx="12">
                  <c:v>4.762903565055612</c:v>
                </c:pt>
                <c:pt idx="13">
                  <c:v>4.190426572709822</c:v>
                </c:pt>
                <c:pt idx="14">
                  <c:v>4.158522185431972</c:v>
                </c:pt>
                <c:pt idx="15">
                  <c:v>3.488817881579621</c:v>
                </c:pt>
                <c:pt idx="16">
                  <c:v>3.314833699463427</c:v>
                </c:pt>
                <c:pt idx="17">
                  <c:v>4.728594672066666</c:v>
                </c:pt>
                <c:pt idx="18">
                  <c:v>4.617997670124198</c:v>
                </c:pt>
                <c:pt idx="19">
                  <c:v>4.25967612375236</c:v>
                </c:pt>
                <c:pt idx="20">
                  <c:v>4.481211346875335</c:v>
                </c:pt>
                <c:pt idx="21">
                  <c:v>4.1052418096141</c:v>
                </c:pt>
                <c:pt idx="22">
                  <c:v>4.818790724681982</c:v>
                </c:pt>
                <c:pt idx="23">
                  <c:v>4.417791986178048</c:v>
                </c:pt>
                <c:pt idx="24">
                  <c:v>3.927247983601092</c:v>
                </c:pt>
                <c:pt idx="25">
                  <c:v>4.153511843663034</c:v>
                </c:pt>
                <c:pt idx="26">
                  <c:v>4.640038508523972</c:v>
                </c:pt>
                <c:pt idx="27">
                  <c:v>4.234352253722796</c:v>
                </c:pt>
                <c:pt idx="28">
                  <c:v>4.547835533924011</c:v>
                </c:pt>
                <c:pt idx="29">
                  <c:v>4.829414534146207</c:v>
                </c:pt>
                <c:pt idx="30">
                  <c:v>5.465147056766403</c:v>
                </c:pt>
                <c:pt idx="31">
                  <c:v>4.50212429405422</c:v>
                </c:pt>
                <c:pt idx="32">
                  <c:v>4.808303024771456</c:v>
                </c:pt>
                <c:pt idx="33">
                  <c:v>3.734291942211678</c:v>
                </c:pt>
                <c:pt idx="34">
                  <c:v>4.845322309004983</c:v>
                </c:pt>
                <c:pt idx="35">
                  <c:v>4.412258656921974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'score plots'!$A$6</c:f>
              <c:strCache>
                <c:ptCount val="1"/>
                <c:pt idx="0">
                  <c:v>Velvet</c:v>
                </c:pt>
              </c:strCache>
            </c:strRef>
          </c:tx>
          <c:marker>
            <c:symbol val="none"/>
          </c:marker>
          <c:cat>
            <c:strRef>
              <c:f>'score plots'!$B$2:$AK$2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M37982</c:v>
                </c:pt>
              </c:strCache>
            </c:strRef>
          </c:cat>
          <c:val>
            <c:numRef>
              <c:f>'score plots'!$B$6:$AK$6</c:f>
              <c:numCache>
                <c:formatCode>General</c:formatCode>
                <c:ptCount val="36"/>
                <c:pt idx="0">
                  <c:v>3.570410689471221</c:v>
                </c:pt>
                <c:pt idx="1">
                  <c:v>2.985630941745174</c:v>
                </c:pt>
                <c:pt idx="2">
                  <c:v>4.474407468819507</c:v>
                </c:pt>
                <c:pt idx="3">
                  <c:v>3.633937935734139</c:v>
                </c:pt>
                <c:pt idx="4">
                  <c:v>4.432932907799371</c:v>
                </c:pt>
                <c:pt idx="5">
                  <c:v>3.621406626044582</c:v>
                </c:pt>
                <c:pt idx="6">
                  <c:v>4.142843100778516</c:v>
                </c:pt>
                <c:pt idx="7">
                  <c:v>3.840776378805399</c:v>
                </c:pt>
                <c:pt idx="8">
                  <c:v>3.70497382702524</c:v>
                </c:pt>
                <c:pt idx="9">
                  <c:v>2.920854568095775</c:v>
                </c:pt>
                <c:pt idx="10">
                  <c:v>3.813048586432454</c:v>
                </c:pt>
                <c:pt idx="11">
                  <c:v>3.495122981989258</c:v>
                </c:pt>
                <c:pt idx="12">
                  <c:v>4.41934905016261</c:v>
                </c:pt>
                <c:pt idx="13">
                  <c:v>3.8681405658144</c:v>
                </c:pt>
                <c:pt idx="14">
                  <c:v>3.507556364489653</c:v>
                </c:pt>
                <c:pt idx="15">
                  <c:v>3.390834584046781</c:v>
                </c:pt>
                <c:pt idx="16">
                  <c:v>3.206965357701936</c:v>
                </c:pt>
                <c:pt idx="17">
                  <c:v>4.384132061657397</c:v>
                </c:pt>
                <c:pt idx="18">
                  <c:v>3.954435761130776</c:v>
                </c:pt>
                <c:pt idx="19">
                  <c:v>3.748953043636837</c:v>
                </c:pt>
                <c:pt idx="20">
                  <c:v>4.312119906910389</c:v>
                </c:pt>
                <c:pt idx="21">
                  <c:v>3.78593712326558</c:v>
                </c:pt>
                <c:pt idx="22">
                  <c:v>3.102383687480441</c:v>
                </c:pt>
                <c:pt idx="23">
                  <c:v>3.855781875835293</c:v>
                </c:pt>
                <c:pt idx="24">
                  <c:v>3.50889425186302</c:v>
                </c:pt>
                <c:pt idx="25">
                  <c:v>3.74237106238572</c:v>
                </c:pt>
                <c:pt idx="26">
                  <c:v>4.2336943991748</c:v>
                </c:pt>
                <c:pt idx="27">
                  <c:v>3.595650219443294</c:v>
                </c:pt>
                <c:pt idx="28">
                  <c:v>3.76385955420352</c:v>
                </c:pt>
                <c:pt idx="29">
                  <c:v>3.544427940274167</c:v>
                </c:pt>
                <c:pt idx="30">
                  <c:v>5.051870965068517</c:v>
                </c:pt>
                <c:pt idx="31">
                  <c:v>4.298978703833927</c:v>
                </c:pt>
                <c:pt idx="32">
                  <c:v>4.560124549249116</c:v>
                </c:pt>
                <c:pt idx="33">
                  <c:v>3.109871818518176</c:v>
                </c:pt>
                <c:pt idx="34">
                  <c:v>3.790848207721222</c:v>
                </c:pt>
                <c:pt idx="35">
                  <c:v>3.998338107985928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543776"/>
        <c:axId val="2127929888"/>
      </c:lineChart>
      <c:catAx>
        <c:axId val="2126543776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27929888"/>
        <c:crosses val="autoZero"/>
        <c:auto val="1"/>
        <c:lblAlgn val="ctr"/>
        <c:lblOffset val="100"/>
        <c:noMultiLvlLbl val="0"/>
      </c:catAx>
      <c:valAx>
        <c:axId val="2127929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543776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/>
              <a:t>Assembly Score (Contig weighted)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'score plots'!$A$9</c:f>
              <c:strCache>
                <c:ptCount val="1"/>
                <c:pt idx="0">
                  <c:v>Metassembler</c:v>
                </c:pt>
              </c:strCache>
            </c:strRef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'score plots'!$B$8:$AK$8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Score</c:v>
                </c:pt>
              </c:strCache>
            </c:strRef>
          </c:cat>
          <c:val>
            <c:numRef>
              <c:f>'score plots'!$B$9:$AK$9</c:f>
              <c:numCache>
                <c:formatCode>General</c:formatCode>
                <c:ptCount val="36"/>
                <c:pt idx="0">
                  <c:v>10.20814260523981</c:v>
                </c:pt>
                <c:pt idx="1">
                  <c:v>9.749035760524556</c:v>
                </c:pt>
                <c:pt idx="2">
                  <c:v>11.23953527137439</c:v>
                </c:pt>
                <c:pt idx="3">
                  <c:v>10.52813009111816</c:v>
                </c:pt>
                <c:pt idx="4">
                  <c:v>10.67622803455335</c:v>
                </c:pt>
                <c:pt idx="5">
                  <c:v>11.33227351045891</c:v>
                </c:pt>
                <c:pt idx="6">
                  <c:v>10.4047214132366</c:v>
                </c:pt>
                <c:pt idx="7">
                  <c:v>10.38861393710891</c:v>
                </c:pt>
                <c:pt idx="8">
                  <c:v>11.10036477688381</c:v>
                </c:pt>
                <c:pt idx="9">
                  <c:v>10.33715369391438</c:v>
                </c:pt>
                <c:pt idx="10">
                  <c:v>10.74850531966834</c:v>
                </c:pt>
                <c:pt idx="11">
                  <c:v>10.12423344925725</c:v>
                </c:pt>
                <c:pt idx="12">
                  <c:v>10.44210141520783</c:v>
                </c:pt>
                <c:pt idx="13">
                  <c:v>10.23893925392635</c:v>
                </c:pt>
                <c:pt idx="14">
                  <c:v>10.56204354417954</c:v>
                </c:pt>
                <c:pt idx="15">
                  <c:v>10.00141492189175</c:v>
                </c:pt>
                <c:pt idx="16">
                  <c:v>10.05557657252024</c:v>
                </c:pt>
                <c:pt idx="17">
                  <c:v>10.60040577601899</c:v>
                </c:pt>
                <c:pt idx="18">
                  <c:v>10.58537139671034</c:v>
                </c:pt>
                <c:pt idx="19">
                  <c:v>10.63715214226055</c:v>
                </c:pt>
                <c:pt idx="20">
                  <c:v>10.59201472819357</c:v>
                </c:pt>
                <c:pt idx="21">
                  <c:v>10.18342232952702</c:v>
                </c:pt>
                <c:pt idx="22">
                  <c:v>11.3086563376825</c:v>
                </c:pt>
                <c:pt idx="23">
                  <c:v>10.22645254565015</c:v>
                </c:pt>
                <c:pt idx="24">
                  <c:v>10.27993488611743</c:v>
                </c:pt>
                <c:pt idx="25">
                  <c:v>10.40677157222049</c:v>
                </c:pt>
                <c:pt idx="26">
                  <c:v>10.68646053533071</c:v>
                </c:pt>
                <c:pt idx="27">
                  <c:v>10.33266647318</c:v>
                </c:pt>
                <c:pt idx="28">
                  <c:v>10.81470313370003</c:v>
                </c:pt>
                <c:pt idx="29">
                  <c:v>10.68527106647964</c:v>
                </c:pt>
                <c:pt idx="30">
                  <c:v>11.04519672533535</c:v>
                </c:pt>
                <c:pt idx="31">
                  <c:v>10.60018025406814</c:v>
                </c:pt>
                <c:pt idx="32">
                  <c:v>10.52926489395054</c:v>
                </c:pt>
                <c:pt idx="33">
                  <c:v>10.25773503183676</c:v>
                </c:pt>
                <c:pt idx="34">
                  <c:v>10.6518004651477</c:v>
                </c:pt>
                <c:pt idx="35">
                  <c:v>10.60774943863219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'score plots'!$A$10</c:f>
              <c:strCache>
                <c:ptCount val="1"/>
                <c:pt idx="0">
                  <c:v>SPAdes</c:v>
                </c:pt>
              </c:strCache>
            </c:strRef>
          </c:tx>
          <c:marker>
            <c:symbol val="none"/>
          </c:marker>
          <c:cat>
            <c:strRef>
              <c:f>'score plots'!$B$8:$AK$8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Score</c:v>
                </c:pt>
              </c:strCache>
            </c:strRef>
          </c:cat>
          <c:val>
            <c:numRef>
              <c:f>'score plots'!$B$10:$AK$10</c:f>
              <c:numCache>
                <c:formatCode>General</c:formatCode>
                <c:ptCount val="36"/>
                <c:pt idx="0">
                  <c:v>9.10498056828226</c:v>
                </c:pt>
                <c:pt idx="1">
                  <c:v>8.93348265077278</c:v>
                </c:pt>
                <c:pt idx="2">
                  <c:v>9.782709760978262</c:v>
                </c:pt>
                <c:pt idx="3">
                  <c:v>8.87609655062103</c:v>
                </c:pt>
                <c:pt idx="4">
                  <c:v>9.852341059256834</c:v>
                </c:pt>
                <c:pt idx="5">
                  <c:v>10.47681002798123</c:v>
                </c:pt>
                <c:pt idx="6">
                  <c:v>10.12409116609385</c:v>
                </c:pt>
                <c:pt idx="7">
                  <c:v>9.993033083454795</c:v>
                </c:pt>
                <c:pt idx="8">
                  <c:v>10.41448781530303</c:v>
                </c:pt>
                <c:pt idx="9">
                  <c:v>9.81813382695331</c:v>
                </c:pt>
                <c:pt idx="10">
                  <c:v>9.95688853839464</c:v>
                </c:pt>
                <c:pt idx="11">
                  <c:v>9.552464373429655</c:v>
                </c:pt>
                <c:pt idx="12">
                  <c:v>10.13503660277564</c:v>
                </c:pt>
                <c:pt idx="13">
                  <c:v>9.747802058456736</c:v>
                </c:pt>
                <c:pt idx="14">
                  <c:v>10.1500088753377</c:v>
                </c:pt>
                <c:pt idx="15">
                  <c:v>9.758905342029431</c:v>
                </c:pt>
                <c:pt idx="16">
                  <c:v>9.74248071803874</c:v>
                </c:pt>
                <c:pt idx="17">
                  <c:v>10.10582224327318</c:v>
                </c:pt>
                <c:pt idx="18">
                  <c:v>8.856400213316557</c:v>
                </c:pt>
                <c:pt idx="19">
                  <c:v>8.690846201842083</c:v>
                </c:pt>
                <c:pt idx="20">
                  <c:v>8.698845074835734</c:v>
                </c:pt>
                <c:pt idx="21">
                  <c:v>9.82584772568286</c:v>
                </c:pt>
                <c:pt idx="22">
                  <c:v>11.1053675817834</c:v>
                </c:pt>
                <c:pt idx="23">
                  <c:v>9.714473885959887</c:v>
                </c:pt>
                <c:pt idx="24">
                  <c:v>10.02388270230337</c:v>
                </c:pt>
                <c:pt idx="25">
                  <c:v>10.1340510737686</c:v>
                </c:pt>
                <c:pt idx="26">
                  <c:v>10.2750844134717</c:v>
                </c:pt>
                <c:pt idx="27">
                  <c:v>9.732448017275377</c:v>
                </c:pt>
                <c:pt idx="28">
                  <c:v>10.27042056346032</c:v>
                </c:pt>
                <c:pt idx="29">
                  <c:v>10.01192402497565</c:v>
                </c:pt>
                <c:pt idx="30">
                  <c:v>10.10566752682227</c:v>
                </c:pt>
                <c:pt idx="31">
                  <c:v>9.112567590654368</c:v>
                </c:pt>
                <c:pt idx="32">
                  <c:v>9.347637195827472</c:v>
                </c:pt>
                <c:pt idx="33">
                  <c:v>9.60080838275986</c:v>
                </c:pt>
                <c:pt idx="34">
                  <c:v>7.738244582607907</c:v>
                </c:pt>
                <c:pt idx="35">
                  <c:v>10.20899831472631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'score plots'!$A$11</c:f>
              <c:strCache>
                <c:ptCount val="1"/>
                <c:pt idx="0">
                  <c:v>ABySS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  <a:alpha val="63000"/>
                </a:schemeClr>
              </a:solidFill>
            </a:ln>
          </c:spPr>
          <c:marker>
            <c:symbol val="none"/>
          </c:marker>
          <c:cat>
            <c:strRef>
              <c:f>'score plots'!$B$8:$AK$8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Score</c:v>
                </c:pt>
              </c:strCache>
            </c:strRef>
          </c:cat>
          <c:val>
            <c:numRef>
              <c:f>'score plots'!$B$11:$AK$11</c:f>
              <c:numCache>
                <c:formatCode>General</c:formatCode>
                <c:ptCount val="36"/>
                <c:pt idx="0">
                  <c:v>10.49975014469511</c:v>
                </c:pt>
                <c:pt idx="1">
                  <c:v>9.891328686105835</c:v>
                </c:pt>
                <c:pt idx="2">
                  <c:v>11.16952528180533</c:v>
                </c:pt>
                <c:pt idx="3">
                  <c:v>10.60144928554836</c:v>
                </c:pt>
                <c:pt idx="4">
                  <c:v>10.52210723955304</c:v>
                </c:pt>
                <c:pt idx="5">
                  <c:v>10.70642157290003</c:v>
                </c:pt>
                <c:pt idx="6">
                  <c:v>10.37297428648002</c:v>
                </c:pt>
                <c:pt idx="7">
                  <c:v>10.25051039589951</c:v>
                </c:pt>
                <c:pt idx="8">
                  <c:v>11.06508966692773</c:v>
                </c:pt>
                <c:pt idx="9">
                  <c:v>10.22376274368355</c:v>
                </c:pt>
                <c:pt idx="10">
                  <c:v>10.6126839172391</c:v>
                </c:pt>
                <c:pt idx="11">
                  <c:v>9.990008555300706</c:v>
                </c:pt>
                <c:pt idx="12">
                  <c:v>10.5359531626528</c:v>
                </c:pt>
                <c:pt idx="13">
                  <c:v>10.14837556622288</c:v>
                </c:pt>
                <c:pt idx="14">
                  <c:v>10.64191431399275</c:v>
                </c:pt>
                <c:pt idx="15">
                  <c:v>9.909817000753586</c:v>
                </c:pt>
                <c:pt idx="16">
                  <c:v>9.905647905313404</c:v>
                </c:pt>
                <c:pt idx="17">
                  <c:v>10.44150561303631</c:v>
                </c:pt>
                <c:pt idx="18">
                  <c:v>10.50098380862158</c:v>
                </c:pt>
                <c:pt idx="19">
                  <c:v>10.59418404764532</c:v>
                </c:pt>
                <c:pt idx="20">
                  <c:v>10.50503059878979</c:v>
                </c:pt>
                <c:pt idx="21">
                  <c:v>10.15859177504022</c:v>
                </c:pt>
                <c:pt idx="22">
                  <c:v>11.19453281310984</c:v>
                </c:pt>
                <c:pt idx="23">
                  <c:v>10.37101225602311</c:v>
                </c:pt>
                <c:pt idx="24">
                  <c:v>10.24151287458716</c:v>
                </c:pt>
                <c:pt idx="25">
                  <c:v>10.29526775946089</c:v>
                </c:pt>
                <c:pt idx="26">
                  <c:v>10.56196492659135</c:v>
                </c:pt>
                <c:pt idx="27">
                  <c:v>10.28913163352547</c:v>
                </c:pt>
                <c:pt idx="28">
                  <c:v>10.67449964358365</c:v>
                </c:pt>
                <c:pt idx="29">
                  <c:v>10.52014652513848</c:v>
                </c:pt>
                <c:pt idx="30">
                  <c:v>11.08723553244231</c:v>
                </c:pt>
                <c:pt idx="31">
                  <c:v>10.52547797594878</c:v>
                </c:pt>
                <c:pt idx="32">
                  <c:v>10.51609849276593</c:v>
                </c:pt>
                <c:pt idx="33">
                  <c:v>10.15406936466511</c:v>
                </c:pt>
                <c:pt idx="34">
                  <c:v>10.53491707864924</c:v>
                </c:pt>
                <c:pt idx="35">
                  <c:v>10.62900003644858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'score plots'!$A$12</c:f>
              <c:strCache>
                <c:ptCount val="1"/>
                <c:pt idx="0">
                  <c:v>Velvet</c:v>
                </c:pt>
              </c:strCache>
            </c:strRef>
          </c:tx>
          <c:marker>
            <c:symbol val="none"/>
          </c:marker>
          <c:cat>
            <c:strRef>
              <c:f>'score plots'!$B$8:$AK$8</c:f>
              <c:strCache>
                <c:ptCount val="36"/>
                <c:pt idx="0">
                  <c:v>M05964</c:v>
                </c:pt>
                <c:pt idx="1">
                  <c:v>M07572</c:v>
                </c:pt>
                <c:pt idx="2">
                  <c:v>M10540</c:v>
                </c:pt>
                <c:pt idx="3">
                  <c:v>M16180</c:v>
                </c:pt>
                <c:pt idx="4">
                  <c:v>M26026</c:v>
                </c:pt>
                <c:pt idx="5">
                  <c:v>M26032</c:v>
                </c:pt>
                <c:pt idx="6">
                  <c:v>M27986</c:v>
                </c:pt>
                <c:pt idx="7">
                  <c:v>M27987</c:v>
                </c:pt>
                <c:pt idx="8">
                  <c:v>M28356</c:v>
                </c:pt>
                <c:pt idx="9">
                  <c:v>M28405</c:v>
                </c:pt>
                <c:pt idx="10">
                  <c:v>M28687</c:v>
                </c:pt>
                <c:pt idx="11">
                  <c:v>M28702</c:v>
                </c:pt>
                <c:pt idx="12">
                  <c:v>M28745</c:v>
                </c:pt>
                <c:pt idx="13">
                  <c:v>M28770</c:v>
                </c:pt>
                <c:pt idx="14">
                  <c:v>M28801</c:v>
                </c:pt>
                <c:pt idx="15">
                  <c:v>M28853</c:v>
                </c:pt>
                <c:pt idx="16">
                  <c:v>M28888</c:v>
                </c:pt>
                <c:pt idx="17">
                  <c:v>M29179</c:v>
                </c:pt>
                <c:pt idx="18">
                  <c:v>M29197</c:v>
                </c:pt>
                <c:pt idx="19">
                  <c:v>M29202</c:v>
                </c:pt>
                <c:pt idx="20">
                  <c:v>M29227</c:v>
                </c:pt>
                <c:pt idx="21">
                  <c:v>M29307</c:v>
                </c:pt>
                <c:pt idx="22">
                  <c:v>M29323</c:v>
                </c:pt>
                <c:pt idx="23">
                  <c:v>M29331</c:v>
                </c:pt>
                <c:pt idx="24">
                  <c:v>M29400</c:v>
                </c:pt>
                <c:pt idx="25">
                  <c:v>M29658</c:v>
                </c:pt>
                <c:pt idx="26">
                  <c:v>M29684</c:v>
                </c:pt>
                <c:pt idx="27">
                  <c:v>M29695</c:v>
                </c:pt>
                <c:pt idx="28">
                  <c:v>M29697</c:v>
                </c:pt>
                <c:pt idx="29">
                  <c:v>M36557</c:v>
                </c:pt>
                <c:pt idx="30">
                  <c:v>M36564</c:v>
                </c:pt>
                <c:pt idx="31">
                  <c:v>M36580</c:v>
                </c:pt>
                <c:pt idx="32">
                  <c:v>M36582</c:v>
                </c:pt>
                <c:pt idx="33">
                  <c:v>M36605</c:v>
                </c:pt>
                <c:pt idx="34">
                  <c:v>M36606</c:v>
                </c:pt>
                <c:pt idx="35">
                  <c:v>Score</c:v>
                </c:pt>
              </c:strCache>
            </c:strRef>
          </c:cat>
          <c:val>
            <c:numRef>
              <c:f>'score plots'!$B$12:$AK$12</c:f>
              <c:numCache>
                <c:formatCode>General</c:formatCode>
                <c:ptCount val="36"/>
                <c:pt idx="0">
                  <c:v>9.97824700789023</c:v>
                </c:pt>
                <c:pt idx="1">
                  <c:v>9.807344213064236</c:v>
                </c:pt>
                <c:pt idx="2">
                  <c:v>10.49231395005509</c:v>
                </c:pt>
                <c:pt idx="3">
                  <c:v>9.896366148530754</c:v>
                </c:pt>
                <c:pt idx="4">
                  <c:v>10.35208246873862</c:v>
                </c:pt>
                <c:pt idx="5">
                  <c:v>10.43946477099364</c:v>
                </c:pt>
                <c:pt idx="6">
                  <c:v>10.34263768772636</c:v>
                </c:pt>
                <c:pt idx="7">
                  <c:v>10.27318906103213</c:v>
                </c:pt>
                <c:pt idx="8">
                  <c:v>10.39250497038188</c:v>
                </c:pt>
                <c:pt idx="9">
                  <c:v>10.01864345316842</c:v>
                </c:pt>
                <c:pt idx="10">
                  <c:v>10.03555965579063</c:v>
                </c:pt>
                <c:pt idx="11">
                  <c:v>9.902208080537868</c:v>
                </c:pt>
                <c:pt idx="12">
                  <c:v>10.38191603749927</c:v>
                </c:pt>
                <c:pt idx="13">
                  <c:v>10.0314111887683</c:v>
                </c:pt>
                <c:pt idx="14">
                  <c:v>10.1306577264073</c:v>
                </c:pt>
                <c:pt idx="15">
                  <c:v>9.990202950369987</c:v>
                </c:pt>
                <c:pt idx="16">
                  <c:v>9.86729421598173</c:v>
                </c:pt>
                <c:pt idx="17">
                  <c:v>10.39317741559905</c:v>
                </c:pt>
                <c:pt idx="18">
                  <c:v>10.0626020032465</c:v>
                </c:pt>
                <c:pt idx="19">
                  <c:v>10.31284427357557</c:v>
                </c:pt>
                <c:pt idx="20">
                  <c:v>10.48540817749935</c:v>
                </c:pt>
                <c:pt idx="21">
                  <c:v>10.03014676614951</c:v>
                </c:pt>
                <c:pt idx="22">
                  <c:v>10.23491752619652</c:v>
                </c:pt>
                <c:pt idx="23">
                  <c:v>10.03224941001622</c:v>
                </c:pt>
                <c:pt idx="24">
                  <c:v>10.01091650943056</c:v>
                </c:pt>
                <c:pt idx="25">
                  <c:v>10.17810846373768</c:v>
                </c:pt>
                <c:pt idx="26">
                  <c:v>10.425749858915</c:v>
                </c:pt>
                <c:pt idx="27">
                  <c:v>9.87165022125978</c:v>
                </c:pt>
                <c:pt idx="28">
                  <c:v>10.09618806672705</c:v>
                </c:pt>
                <c:pt idx="29">
                  <c:v>10.17329732195864</c:v>
                </c:pt>
                <c:pt idx="30">
                  <c:v>10.909469237638</c:v>
                </c:pt>
                <c:pt idx="31">
                  <c:v>10.43571269552862</c:v>
                </c:pt>
                <c:pt idx="32">
                  <c:v>10.47887529562494</c:v>
                </c:pt>
                <c:pt idx="33">
                  <c:v>9.712460547659871</c:v>
                </c:pt>
                <c:pt idx="34">
                  <c:v>10.45518003647728</c:v>
                </c:pt>
                <c:pt idx="35">
                  <c:v>10.38274071312242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521600"/>
        <c:axId val="2126518432"/>
      </c:lineChart>
      <c:catAx>
        <c:axId val="2126521600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2126518432"/>
        <c:crosses val="autoZero"/>
        <c:auto val="1"/>
        <c:lblAlgn val="ctr"/>
        <c:lblOffset val="100"/>
        <c:noMultiLvlLbl val="0"/>
      </c:catAx>
      <c:valAx>
        <c:axId val="2126518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6521600"/>
        <c:crosses val="autoZero"/>
        <c:crossBetween val="between"/>
      </c:valAx>
      <c:spPr>
        <a:ln>
          <a:noFill/>
        </a:ln>
      </c:spPr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15</xdr:row>
      <xdr:rowOff>119062</xdr:rowOff>
    </xdr:from>
    <xdr:to>
      <xdr:col>14</xdr:col>
      <xdr:colOff>515937</xdr:colOff>
      <xdr:row>35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15</xdr:row>
      <xdr:rowOff>107950</xdr:rowOff>
    </xdr:from>
    <xdr:to>
      <xdr:col>26</xdr:col>
      <xdr:colOff>76200</xdr:colOff>
      <xdr:row>35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:EO1048576" totalsRowShown="0">
  <autoFilter ref="B1:EO1048576"/>
  <tableColumns count="144">
    <tableColumn id="1" name="meta.M05964"/>
    <tableColumn id="2" name="spades.M05964"/>
    <tableColumn id="3" name="velvet.M05964"/>
    <tableColumn id="4" name="abyss.115.M05964"/>
    <tableColumn id="5" name="meta.M07572"/>
    <tableColumn id="6" name="spades.M07572"/>
    <tableColumn id="7" name="velvet.M07572"/>
    <tableColumn id="8" name="abyss.115.M07572"/>
    <tableColumn id="9" name="meta.M10540"/>
    <tableColumn id="10" name="spades.M10540"/>
    <tableColumn id="11" name="velvet.M10540"/>
    <tableColumn id="12" name="abyss.115.M10540"/>
    <tableColumn id="13" name="meta.M16180"/>
    <tableColumn id="14" name="spades.M16180"/>
    <tableColumn id="15" name="velvet.M16180"/>
    <tableColumn id="16" name="abyss.115.M16180"/>
    <tableColumn id="17" name="meta.M26026"/>
    <tableColumn id="18" name="spades.M26026"/>
    <tableColumn id="19" name="velvet.M26026"/>
    <tableColumn id="20" name="abyss.115.M26026"/>
    <tableColumn id="21" name="meta.M26032"/>
    <tableColumn id="22" name="spades.M26032"/>
    <tableColumn id="23" name="velvet.M26032"/>
    <tableColumn id="24" name="abyss.115.M26032"/>
    <tableColumn id="25" name="meta.M27986"/>
    <tableColumn id="26" name="spades.M27986"/>
    <tableColumn id="27" name="velvet.M27986"/>
    <tableColumn id="28" name="abyss.115.M27986"/>
    <tableColumn id="29" name="meta.M27987"/>
    <tableColumn id="30" name="spades.M27987"/>
    <tableColumn id="31" name="velvet.M27987"/>
    <tableColumn id="32" name="abyss.115.M27987"/>
    <tableColumn id="33" name="meta.M28356"/>
    <tableColumn id="34" name="spades.M28356"/>
    <tableColumn id="35" name="velvet.M28356"/>
    <tableColumn id="36" name="abyss.115.M28356"/>
    <tableColumn id="37" name="meta.M28405"/>
    <tableColumn id="38" name="spades.M28405"/>
    <tableColumn id="39" name="velvet.M28405"/>
    <tableColumn id="40" name="abyss.115.M28405"/>
    <tableColumn id="41" name="meta.M28687"/>
    <tableColumn id="42" name="spades.M28687"/>
    <tableColumn id="43" name="velvet.M28687"/>
    <tableColumn id="44" name="abyss.115.M28687"/>
    <tableColumn id="45" name="meta.M28702"/>
    <tableColumn id="46" name="spades.M28702"/>
    <tableColumn id="47" name="velvet.M28702"/>
    <tableColumn id="48" name="abyss.115.M28702"/>
    <tableColumn id="49" name="meta.M28745"/>
    <tableColumn id="50" name="spades.M28745"/>
    <tableColumn id="51" name="velvet.M28745"/>
    <tableColumn id="52" name="abyss.115.M28745"/>
    <tableColumn id="53" name="meta.M28770"/>
    <tableColumn id="54" name="spades.M28770"/>
    <tableColumn id="55" name="velvet.M28770"/>
    <tableColumn id="56" name="abyss.115.M28770"/>
    <tableColumn id="57" name="meta.M28801"/>
    <tableColumn id="58" name="spades.M28801"/>
    <tableColumn id="59" name="velvet.M28801"/>
    <tableColumn id="60" name="abyss.115.M28801"/>
    <tableColumn id="61" name="meta.M28853"/>
    <tableColumn id="62" name="spades.M28853"/>
    <tableColumn id="63" name="velvet.M28853"/>
    <tableColumn id="64" name="abyss.115.M28853"/>
    <tableColumn id="65" name="meta.M28888"/>
    <tableColumn id="66" name="spades.M28888"/>
    <tableColumn id="67" name="velvet.M28888"/>
    <tableColumn id="68" name="abyss.115.M28888"/>
    <tableColumn id="69" name="meta.M29179"/>
    <tableColumn id="70" name="spades.M29179"/>
    <tableColumn id="71" name="velvet.M29179"/>
    <tableColumn id="72" name="abyss.115.M29179"/>
    <tableColumn id="73" name="meta.M29197"/>
    <tableColumn id="74" name="spades.M29197"/>
    <tableColumn id="75" name="velvet.M29197"/>
    <tableColumn id="76" name="abyss.115.M29197"/>
    <tableColumn id="77" name="meta.M29202"/>
    <tableColumn id="78" name="spades.M29202"/>
    <tableColumn id="79" name="velvet.M29202"/>
    <tableColumn id="80" name="abyss.115.M29202"/>
    <tableColumn id="81" name="meta.M29227"/>
    <tableColumn id="82" name="spades.M29227"/>
    <tableColumn id="83" name="velvet.M29227"/>
    <tableColumn id="84" name="abyss.115.M29227"/>
    <tableColumn id="85" name="meta.M29307"/>
    <tableColumn id="86" name="spades.M29307"/>
    <tableColumn id="87" name="velvet.M29307"/>
    <tableColumn id="88" name="abyss.115.M29307"/>
    <tableColumn id="89" name="meta.M29323"/>
    <tableColumn id="90" name="spades.M29323"/>
    <tableColumn id="91" name="velvet.M29323"/>
    <tableColumn id="92" name="abyss.115.M29323"/>
    <tableColumn id="93" name="meta.M29331"/>
    <tableColumn id="94" name="spades.M29331"/>
    <tableColumn id="95" name="velvet.M29331"/>
    <tableColumn id="96" name="abyss.115.M29331"/>
    <tableColumn id="97" name="meta.M29400"/>
    <tableColumn id="98" name="spades.M29400"/>
    <tableColumn id="99" name="velvet.M29400"/>
    <tableColumn id="100" name="abyss.115.M29400"/>
    <tableColumn id="101" name="meta.M29658"/>
    <tableColumn id="102" name="spades.M29658"/>
    <tableColumn id="103" name="velvet.M29658"/>
    <tableColumn id="104" name="abyss.115.M29658"/>
    <tableColumn id="105" name="meta.M29684"/>
    <tableColumn id="106" name="spades.M29684"/>
    <tableColumn id="107" name="velvet.M29684"/>
    <tableColumn id="108" name="abyss.115.M29684"/>
    <tableColumn id="109" name="meta.M29695"/>
    <tableColumn id="110" name="spades.M29695"/>
    <tableColumn id="111" name="velvet.M29695"/>
    <tableColumn id="112" name="abyss.115.M29695"/>
    <tableColumn id="113" name="meta.M29697"/>
    <tableColumn id="114" name="spades.M29697"/>
    <tableColumn id="115" name="velvet.M29697"/>
    <tableColumn id="116" name="abyss.115.M29697"/>
    <tableColumn id="117" name="meta.M36557"/>
    <tableColumn id="118" name="spades.M36557"/>
    <tableColumn id="119" name="velvet.M36557"/>
    <tableColumn id="120" name="abyss.115.M36557"/>
    <tableColumn id="121" name="meta.M36564"/>
    <tableColumn id="122" name="spades.M36564"/>
    <tableColumn id="123" name="velvet.M36564"/>
    <tableColumn id="124" name="abyss.115.M36564"/>
    <tableColumn id="125" name="meta.M36580"/>
    <tableColumn id="126" name="spades.M36580"/>
    <tableColumn id="127" name="velvet.M36580"/>
    <tableColumn id="128" name="abyss.115.M36580"/>
    <tableColumn id="129" name="meta.M36582"/>
    <tableColumn id="130" name="spades.M36582"/>
    <tableColumn id="131" name="velvet.M36582"/>
    <tableColumn id="132" name="abyss.115.M36582"/>
    <tableColumn id="133" name="meta.M36605"/>
    <tableColumn id="134" name="spades.M36605"/>
    <tableColumn id="135" name="velvet.M36605"/>
    <tableColumn id="136" name="abyss.115.M36605"/>
    <tableColumn id="137" name="meta.M36606"/>
    <tableColumn id="138" name="spades.M36606"/>
    <tableColumn id="139" name="velvet.M36606"/>
    <tableColumn id="140" name="abyss.115.M36606"/>
    <tableColumn id="141" name="meta.M37982"/>
    <tableColumn id="142" name="spades.M37982"/>
    <tableColumn id="143" name="velvet.M37982"/>
    <tableColumn id="144" name="abyss.115.M37982"/>
  </tableColumns>
  <tableStyleInfo name="TableStyleLight1 2" showFirstColumn="1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O27"/>
  <sheetViews>
    <sheetView workbookViewId="0">
      <selection activeCell="A22" sqref="A22:XFD22"/>
    </sheetView>
  </sheetViews>
  <sheetFormatPr baseColWidth="10" defaultColWidth="8.83203125" defaultRowHeight="15" x14ac:dyDescent="0.2"/>
  <cols>
    <col min="2" max="2" width="15" customWidth="1"/>
    <col min="3" max="3" width="16.5" customWidth="1"/>
    <col min="4" max="4" width="16" customWidth="1"/>
    <col min="5" max="5" width="18.83203125" customWidth="1"/>
    <col min="6" max="6" width="15" customWidth="1"/>
    <col min="7" max="7" width="16.5" customWidth="1"/>
    <col min="8" max="8" width="16" customWidth="1"/>
    <col min="9" max="9" width="18.83203125" customWidth="1"/>
    <col min="10" max="10" width="15" customWidth="1"/>
    <col min="11" max="11" width="16.5" customWidth="1"/>
    <col min="12" max="12" width="16" customWidth="1"/>
    <col min="13" max="13" width="18.83203125" customWidth="1"/>
    <col min="14" max="14" width="15" customWidth="1"/>
    <col min="15" max="15" width="16.5" customWidth="1"/>
    <col min="16" max="16" width="16" customWidth="1"/>
    <col min="17" max="17" width="18.83203125" customWidth="1"/>
    <col min="18" max="18" width="15" customWidth="1"/>
    <col min="19" max="19" width="16.5" customWidth="1"/>
    <col min="20" max="20" width="16" customWidth="1"/>
    <col min="21" max="21" width="18.83203125" customWidth="1"/>
    <col min="22" max="22" width="15" customWidth="1"/>
    <col min="23" max="23" width="16.5" customWidth="1"/>
    <col min="24" max="24" width="16" customWidth="1"/>
    <col min="25" max="25" width="18.83203125" customWidth="1"/>
    <col min="26" max="26" width="15" customWidth="1"/>
    <col min="27" max="27" width="16.5" customWidth="1"/>
    <col min="28" max="28" width="16" customWidth="1"/>
    <col min="29" max="29" width="18.83203125" customWidth="1"/>
    <col min="30" max="30" width="15" customWidth="1"/>
    <col min="31" max="31" width="16.5" customWidth="1"/>
    <col min="32" max="32" width="16" customWidth="1"/>
    <col min="33" max="33" width="18.83203125" customWidth="1"/>
    <col min="34" max="34" width="15" customWidth="1"/>
    <col min="35" max="35" width="16.5" customWidth="1"/>
    <col min="36" max="36" width="16" customWidth="1"/>
    <col min="37" max="37" width="18.83203125" customWidth="1"/>
    <col min="38" max="38" width="15" customWidth="1"/>
    <col min="39" max="39" width="16.5" customWidth="1"/>
    <col min="40" max="40" width="16" customWidth="1"/>
    <col min="41" max="41" width="18.83203125" customWidth="1"/>
    <col min="42" max="42" width="15" customWidth="1"/>
    <col min="43" max="43" width="16.5" customWidth="1"/>
    <col min="44" max="44" width="16" customWidth="1"/>
    <col min="45" max="45" width="18.83203125" customWidth="1"/>
    <col min="46" max="46" width="15" customWidth="1"/>
    <col min="47" max="47" width="16.5" customWidth="1"/>
    <col min="48" max="48" width="16" customWidth="1"/>
    <col min="49" max="49" width="18.83203125" customWidth="1"/>
    <col min="50" max="50" width="15" customWidth="1"/>
    <col min="51" max="51" width="16.5" customWidth="1"/>
    <col min="52" max="52" width="16" customWidth="1"/>
    <col min="53" max="53" width="18.83203125" customWidth="1"/>
    <col min="54" max="54" width="15" customWidth="1"/>
    <col min="55" max="55" width="16.5" customWidth="1"/>
    <col min="56" max="56" width="16" customWidth="1"/>
    <col min="57" max="57" width="18.83203125" customWidth="1"/>
    <col min="58" max="58" width="15" customWidth="1"/>
    <col min="59" max="59" width="16.5" customWidth="1"/>
    <col min="60" max="60" width="16" customWidth="1"/>
    <col min="61" max="61" width="18.83203125" customWidth="1"/>
    <col min="62" max="62" width="15" customWidth="1"/>
    <col min="63" max="63" width="16.5" customWidth="1"/>
    <col min="64" max="64" width="16" customWidth="1"/>
    <col min="65" max="65" width="18.83203125" customWidth="1"/>
    <col min="66" max="66" width="15" customWidth="1"/>
    <col min="67" max="67" width="16.5" customWidth="1"/>
    <col min="68" max="68" width="16" customWidth="1"/>
    <col min="69" max="69" width="18.83203125" customWidth="1"/>
    <col min="70" max="70" width="15" customWidth="1"/>
    <col min="71" max="71" width="16.5" customWidth="1"/>
    <col min="72" max="72" width="16" customWidth="1"/>
    <col min="73" max="73" width="18.83203125" customWidth="1"/>
    <col min="74" max="74" width="15" customWidth="1"/>
    <col min="75" max="75" width="16.5" customWidth="1"/>
    <col min="76" max="76" width="16" customWidth="1"/>
    <col min="77" max="77" width="18.83203125" customWidth="1"/>
    <col min="78" max="78" width="15" customWidth="1"/>
    <col min="79" max="79" width="16.5" customWidth="1"/>
    <col min="80" max="80" width="16" customWidth="1"/>
    <col min="81" max="81" width="18.83203125" customWidth="1"/>
    <col min="82" max="82" width="15" customWidth="1"/>
    <col min="83" max="83" width="16.5" customWidth="1"/>
    <col min="84" max="84" width="16" customWidth="1"/>
    <col min="85" max="85" width="18.83203125" customWidth="1"/>
    <col min="86" max="86" width="15" customWidth="1"/>
    <col min="87" max="87" width="16.5" customWidth="1"/>
    <col min="88" max="88" width="16" customWidth="1"/>
    <col min="89" max="89" width="18.83203125" customWidth="1"/>
    <col min="90" max="90" width="15" customWidth="1"/>
    <col min="91" max="91" width="16.5" customWidth="1"/>
    <col min="92" max="92" width="16" customWidth="1"/>
    <col min="93" max="93" width="18.83203125" customWidth="1"/>
    <col min="94" max="94" width="15" customWidth="1"/>
    <col min="95" max="95" width="16.5" customWidth="1"/>
    <col min="96" max="96" width="16" customWidth="1"/>
    <col min="97" max="97" width="18.83203125" customWidth="1"/>
    <col min="98" max="98" width="15" customWidth="1"/>
    <col min="99" max="99" width="16.5" customWidth="1"/>
    <col min="100" max="100" width="16" customWidth="1"/>
    <col min="101" max="101" width="18.83203125" customWidth="1"/>
    <col min="102" max="102" width="15" customWidth="1"/>
    <col min="103" max="103" width="16.5" customWidth="1"/>
    <col min="104" max="104" width="16" customWidth="1"/>
    <col min="105" max="105" width="18.83203125" customWidth="1"/>
    <col min="106" max="106" width="15" customWidth="1"/>
    <col min="107" max="107" width="16.5" customWidth="1"/>
    <col min="108" max="108" width="16" customWidth="1"/>
    <col min="109" max="109" width="18.83203125" customWidth="1"/>
    <col min="110" max="110" width="15" customWidth="1"/>
    <col min="111" max="111" width="16.5" customWidth="1"/>
    <col min="112" max="112" width="16" customWidth="1"/>
    <col min="113" max="113" width="18.83203125" customWidth="1"/>
    <col min="114" max="114" width="15" customWidth="1"/>
    <col min="115" max="115" width="16.5" customWidth="1"/>
    <col min="116" max="116" width="16" customWidth="1"/>
    <col min="117" max="117" width="18.83203125" customWidth="1"/>
    <col min="118" max="118" width="15" customWidth="1"/>
    <col min="119" max="119" width="16.5" customWidth="1"/>
    <col min="120" max="120" width="16" customWidth="1"/>
    <col min="121" max="121" width="18.83203125" customWidth="1"/>
    <col min="122" max="122" width="15" customWidth="1"/>
    <col min="123" max="123" width="16.5" customWidth="1"/>
    <col min="124" max="124" width="16" customWidth="1"/>
    <col min="125" max="125" width="18.83203125" customWidth="1"/>
    <col min="126" max="126" width="15" customWidth="1"/>
    <col min="127" max="127" width="16.5" customWidth="1"/>
    <col min="128" max="128" width="16" customWidth="1"/>
    <col min="129" max="129" width="18.83203125" customWidth="1"/>
    <col min="130" max="130" width="15" customWidth="1"/>
    <col min="131" max="131" width="16.5" customWidth="1"/>
    <col min="132" max="132" width="16" customWidth="1"/>
    <col min="133" max="133" width="18.83203125" customWidth="1"/>
    <col min="134" max="134" width="15" customWidth="1"/>
    <col min="135" max="135" width="16.5" customWidth="1"/>
    <col min="136" max="136" width="16" customWidth="1"/>
    <col min="137" max="137" width="18.83203125" customWidth="1"/>
    <col min="138" max="138" width="15" customWidth="1"/>
    <col min="139" max="139" width="16.5" customWidth="1"/>
    <col min="140" max="140" width="16" customWidth="1"/>
    <col min="141" max="141" width="18.83203125" customWidth="1"/>
    <col min="142" max="142" width="15" customWidth="1"/>
    <col min="143" max="143" width="16.5" customWidth="1"/>
    <col min="144" max="144" width="16" customWidth="1"/>
    <col min="145" max="145" width="18.83203125" customWidth="1"/>
  </cols>
  <sheetData>
    <row r="1" spans="1:1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</row>
    <row r="2" spans="1:145" x14ac:dyDescent="0.2">
      <c r="A2" t="s">
        <v>145</v>
      </c>
      <c r="B2">
        <v>23</v>
      </c>
      <c r="C2">
        <v>754</v>
      </c>
      <c r="D2">
        <v>35</v>
      </c>
      <c r="E2">
        <v>46</v>
      </c>
      <c r="F2">
        <v>49</v>
      </c>
      <c r="G2">
        <v>752</v>
      </c>
      <c r="H2">
        <v>55</v>
      </c>
      <c r="I2">
        <v>56</v>
      </c>
      <c r="J2">
        <v>13</v>
      </c>
      <c r="K2">
        <v>878</v>
      </c>
      <c r="L2">
        <v>16</v>
      </c>
      <c r="M2">
        <v>21</v>
      </c>
      <c r="N2">
        <v>17</v>
      </c>
      <c r="O2">
        <v>987</v>
      </c>
      <c r="P2">
        <v>35</v>
      </c>
      <c r="Q2">
        <v>41</v>
      </c>
      <c r="R2">
        <v>14</v>
      </c>
      <c r="S2">
        <v>303</v>
      </c>
      <c r="T2">
        <v>24</v>
      </c>
      <c r="U2">
        <v>26</v>
      </c>
      <c r="V2">
        <v>9</v>
      </c>
      <c r="W2">
        <v>121</v>
      </c>
      <c r="X2">
        <v>22</v>
      </c>
      <c r="Y2">
        <v>24</v>
      </c>
      <c r="Z2">
        <v>28</v>
      </c>
      <c r="AA2">
        <v>152</v>
      </c>
      <c r="AB2">
        <v>31</v>
      </c>
      <c r="AC2">
        <v>33</v>
      </c>
      <c r="AD2">
        <v>29</v>
      </c>
      <c r="AE2">
        <v>254</v>
      </c>
      <c r="AF2">
        <v>33</v>
      </c>
      <c r="AG2">
        <v>35</v>
      </c>
      <c r="AH2">
        <v>17</v>
      </c>
      <c r="AI2">
        <v>236</v>
      </c>
      <c r="AJ2">
        <v>24</v>
      </c>
      <c r="AK2">
        <v>23</v>
      </c>
      <c r="AL2">
        <v>21</v>
      </c>
      <c r="AM2">
        <v>205</v>
      </c>
      <c r="AN2">
        <v>35</v>
      </c>
      <c r="AO2">
        <v>34</v>
      </c>
      <c r="AP2">
        <v>15</v>
      </c>
      <c r="AQ2">
        <v>262</v>
      </c>
      <c r="AR2">
        <v>28</v>
      </c>
      <c r="AS2">
        <v>30</v>
      </c>
      <c r="AT2">
        <v>20</v>
      </c>
      <c r="AU2">
        <v>260</v>
      </c>
      <c r="AV2">
        <v>32</v>
      </c>
      <c r="AW2">
        <v>38</v>
      </c>
      <c r="AX2">
        <v>23</v>
      </c>
      <c r="AY2">
        <v>189</v>
      </c>
      <c r="AZ2">
        <v>28</v>
      </c>
      <c r="BA2">
        <v>35</v>
      </c>
      <c r="BB2">
        <v>22</v>
      </c>
      <c r="BC2">
        <v>218</v>
      </c>
      <c r="BD2">
        <v>33</v>
      </c>
      <c r="BE2">
        <v>29</v>
      </c>
      <c r="BF2">
        <v>15</v>
      </c>
      <c r="BG2">
        <v>131</v>
      </c>
      <c r="BH2">
        <v>23</v>
      </c>
      <c r="BI2">
        <v>35</v>
      </c>
      <c r="BJ2">
        <v>30</v>
      </c>
      <c r="BK2">
        <v>136</v>
      </c>
      <c r="BL2">
        <v>48</v>
      </c>
      <c r="BM2">
        <v>42</v>
      </c>
      <c r="BN2">
        <v>27</v>
      </c>
      <c r="BO2">
        <v>147</v>
      </c>
      <c r="BP2">
        <v>51</v>
      </c>
      <c r="BQ2">
        <v>69</v>
      </c>
      <c r="BR2">
        <v>21</v>
      </c>
      <c r="BS2">
        <v>215</v>
      </c>
      <c r="BT2">
        <v>41</v>
      </c>
      <c r="BU2">
        <v>35</v>
      </c>
      <c r="BV2">
        <v>19</v>
      </c>
      <c r="BW2">
        <v>711</v>
      </c>
      <c r="BX2">
        <v>29</v>
      </c>
      <c r="BY2">
        <v>26</v>
      </c>
      <c r="BZ2">
        <v>20</v>
      </c>
      <c r="CA2">
        <v>971</v>
      </c>
      <c r="CB2">
        <v>22</v>
      </c>
      <c r="CC2">
        <v>22</v>
      </c>
      <c r="CD2">
        <v>21</v>
      </c>
      <c r="CE2">
        <v>1145</v>
      </c>
      <c r="CF2">
        <v>32</v>
      </c>
      <c r="CG2">
        <v>24</v>
      </c>
      <c r="CH2">
        <v>34</v>
      </c>
      <c r="CI2">
        <v>211</v>
      </c>
      <c r="CJ2">
        <v>53</v>
      </c>
      <c r="CK2">
        <v>49</v>
      </c>
      <c r="CL2">
        <v>12</v>
      </c>
      <c r="CM2">
        <v>46</v>
      </c>
      <c r="CN2">
        <v>20</v>
      </c>
      <c r="CO2">
        <v>26</v>
      </c>
      <c r="CP2">
        <v>17</v>
      </c>
      <c r="CQ2">
        <v>145</v>
      </c>
      <c r="CR2">
        <v>26</v>
      </c>
      <c r="CS2">
        <v>32</v>
      </c>
      <c r="CT2">
        <v>22</v>
      </c>
      <c r="CU2">
        <v>115</v>
      </c>
      <c r="CV2">
        <v>36</v>
      </c>
      <c r="CW2">
        <v>34</v>
      </c>
      <c r="CX2">
        <v>18</v>
      </c>
      <c r="CY2">
        <v>107</v>
      </c>
      <c r="CZ2">
        <v>29</v>
      </c>
      <c r="DA2">
        <v>30</v>
      </c>
      <c r="DB2">
        <v>17</v>
      </c>
      <c r="DC2">
        <v>144</v>
      </c>
      <c r="DD2">
        <v>25</v>
      </c>
      <c r="DE2">
        <v>20</v>
      </c>
      <c r="DF2">
        <v>19</v>
      </c>
      <c r="DG2">
        <v>222</v>
      </c>
      <c r="DH2">
        <v>36</v>
      </c>
      <c r="DI2">
        <v>42</v>
      </c>
      <c r="DJ2">
        <v>13</v>
      </c>
      <c r="DK2">
        <v>152</v>
      </c>
      <c r="DL2">
        <v>28</v>
      </c>
      <c r="DM2">
        <v>28</v>
      </c>
      <c r="DN2">
        <v>15</v>
      </c>
      <c r="DO2">
        <v>258</v>
      </c>
      <c r="DP2">
        <v>28</v>
      </c>
      <c r="DQ2">
        <v>28</v>
      </c>
      <c r="DR2">
        <v>18</v>
      </c>
      <c r="DS2">
        <v>490</v>
      </c>
      <c r="DT2">
        <v>18</v>
      </c>
      <c r="DU2">
        <v>23</v>
      </c>
      <c r="DV2">
        <v>20</v>
      </c>
      <c r="DW2">
        <v>1401</v>
      </c>
      <c r="DX2">
        <v>29</v>
      </c>
      <c r="DY2">
        <v>33</v>
      </c>
      <c r="DZ2">
        <v>19</v>
      </c>
      <c r="EA2">
        <v>754</v>
      </c>
      <c r="EB2">
        <v>29</v>
      </c>
      <c r="EC2">
        <v>27</v>
      </c>
      <c r="ED2">
        <v>23</v>
      </c>
      <c r="EE2">
        <v>245</v>
      </c>
      <c r="EF2">
        <v>34</v>
      </c>
      <c r="EG2">
        <v>47</v>
      </c>
      <c r="EH2">
        <v>16</v>
      </c>
      <c r="EI2">
        <v>993</v>
      </c>
      <c r="EJ2">
        <v>29</v>
      </c>
      <c r="EK2">
        <v>33</v>
      </c>
      <c r="EL2">
        <v>18</v>
      </c>
      <c r="EM2">
        <v>78</v>
      </c>
      <c r="EN2">
        <v>28</v>
      </c>
      <c r="EO2">
        <v>30</v>
      </c>
    </row>
    <row r="3" spans="1:145" x14ac:dyDescent="0.2">
      <c r="A3" t="s">
        <v>146</v>
      </c>
      <c r="B3">
        <v>20</v>
      </c>
      <c r="C3">
        <v>35</v>
      </c>
      <c r="D3">
        <v>12</v>
      </c>
      <c r="E3">
        <v>37</v>
      </c>
      <c r="F3">
        <v>39</v>
      </c>
      <c r="G3">
        <v>56</v>
      </c>
      <c r="H3">
        <v>39</v>
      </c>
      <c r="I3">
        <v>43</v>
      </c>
      <c r="J3">
        <v>11</v>
      </c>
      <c r="K3">
        <v>50</v>
      </c>
      <c r="L3">
        <v>12</v>
      </c>
      <c r="M3">
        <v>16</v>
      </c>
      <c r="N3">
        <v>15</v>
      </c>
      <c r="O3">
        <v>143</v>
      </c>
      <c r="P3">
        <v>15</v>
      </c>
      <c r="Q3">
        <v>29</v>
      </c>
      <c r="R3">
        <v>12</v>
      </c>
      <c r="S3">
        <v>16</v>
      </c>
      <c r="T3">
        <v>15</v>
      </c>
      <c r="U3">
        <v>22</v>
      </c>
      <c r="V3">
        <v>7</v>
      </c>
      <c r="W3">
        <v>11</v>
      </c>
      <c r="X3">
        <v>11</v>
      </c>
      <c r="Y3">
        <v>20</v>
      </c>
      <c r="Z3">
        <v>24</v>
      </c>
      <c r="AA3">
        <v>26</v>
      </c>
      <c r="AB3">
        <v>24</v>
      </c>
      <c r="AC3">
        <v>29</v>
      </c>
      <c r="AD3">
        <v>24</v>
      </c>
      <c r="AE3">
        <v>28</v>
      </c>
      <c r="AF3">
        <v>26</v>
      </c>
      <c r="AG3">
        <v>30</v>
      </c>
      <c r="AH3">
        <v>11</v>
      </c>
      <c r="AI3">
        <v>12</v>
      </c>
      <c r="AJ3">
        <v>11</v>
      </c>
      <c r="AK3">
        <v>20</v>
      </c>
      <c r="AL3">
        <v>19</v>
      </c>
      <c r="AM3">
        <v>22</v>
      </c>
      <c r="AN3">
        <v>23</v>
      </c>
      <c r="AO3">
        <v>31</v>
      </c>
      <c r="AP3">
        <v>13</v>
      </c>
      <c r="AQ3">
        <v>19</v>
      </c>
      <c r="AR3">
        <v>15</v>
      </c>
      <c r="AS3">
        <v>24</v>
      </c>
      <c r="AT3">
        <v>18</v>
      </c>
      <c r="AU3">
        <v>24</v>
      </c>
      <c r="AV3">
        <v>22</v>
      </c>
      <c r="AW3">
        <v>29</v>
      </c>
      <c r="AX3">
        <v>20</v>
      </c>
      <c r="AY3">
        <v>20</v>
      </c>
      <c r="AZ3">
        <v>18</v>
      </c>
      <c r="BA3">
        <v>26</v>
      </c>
      <c r="BB3">
        <v>19</v>
      </c>
      <c r="BC3">
        <v>21</v>
      </c>
      <c r="BD3">
        <v>22</v>
      </c>
      <c r="BE3">
        <v>25</v>
      </c>
      <c r="BF3">
        <v>14</v>
      </c>
      <c r="BG3">
        <v>16</v>
      </c>
      <c r="BH3">
        <v>13</v>
      </c>
      <c r="BI3">
        <v>27</v>
      </c>
      <c r="BJ3">
        <v>24</v>
      </c>
      <c r="BK3">
        <v>28</v>
      </c>
      <c r="BL3">
        <v>26</v>
      </c>
      <c r="BM3">
        <v>28</v>
      </c>
      <c r="BN3">
        <v>25</v>
      </c>
      <c r="BO3">
        <v>30</v>
      </c>
      <c r="BP3">
        <v>29</v>
      </c>
      <c r="BQ3">
        <v>35</v>
      </c>
      <c r="BR3">
        <v>17</v>
      </c>
      <c r="BS3">
        <v>18</v>
      </c>
      <c r="BT3">
        <v>17</v>
      </c>
      <c r="BU3">
        <v>26</v>
      </c>
      <c r="BV3">
        <v>17</v>
      </c>
      <c r="BW3">
        <v>211</v>
      </c>
      <c r="BX3">
        <v>20</v>
      </c>
      <c r="BY3">
        <v>22</v>
      </c>
      <c r="BZ3">
        <v>18</v>
      </c>
      <c r="CA3">
        <v>214</v>
      </c>
      <c r="CB3">
        <v>19</v>
      </c>
      <c r="CC3">
        <v>20</v>
      </c>
      <c r="CD3">
        <v>17</v>
      </c>
      <c r="CE3">
        <v>222</v>
      </c>
      <c r="CF3">
        <v>13</v>
      </c>
      <c r="CG3">
        <v>20</v>
      </c>
      <c r="CH3">
        <v>30</v>
      </c>
      <c r="CI3">
        <v>31</v>
      </c>
      <c r="CJ3">
        <v>25</v>
      </c>
      <c r="CK3">
        <v>43</v>
      </c>
      <c r="CL3">
        <v>9</v>
      </c>
      <c r="CM3">
        <v>9</v>
      </c>
      <c r="CN3">
        <v>10</v>
      </c>
      <c r="CO3">
        <v>22</v>
      </c>
      <c r="CP3">
        <v>15</v>
      </c>
      <c r="CQ3">
        <v>21</v>
      </c>
      <c r="CR3">
        <v>17</v>
      </c>
      <c r="CS3">
        <v>25</v>
      </c>
      <c r="CT3">
        <v>20</v>
      </c>
      <c r="CU3">
        <v>21</v>
      </c>
      <c r="CV3">
        <v>14</v>
      </c>
      <c r="CW3">
        <v>28</v>
      </c>
      <c r="CX3">
        <v>16</v>
      </c>
      <c r="CY3">
        <v>16</v>
      </c>
      <c r="CZ3">
        <v>19</v>
      </c>
      <c r="DA3">
        <v>27</v>
      </c>
      <c r="DB3">
        <v>15</v>
      </c>
      <c r="DC3">
        <v>18</v>
      </c>
      <c r="DD3">
        <v>16</v>
      </c>
      <c r="DE3">
        <v>19</v>
      </c>
      <c r="DF3">
        <v>17</v>
      </c>
      <c r="DG3">
        <v>18</v>
      </c>
      <c r="DH3">
        <v>12</v>
      </c>
      <c r="DI3">
        <v>31</v>
      </c>
      <c r="DJ3">
        <v>11</v>
      </c>
      <c r="DK3">
        <v>11</v>
      </c>
      <c r="DL3">
        <v>12</v>
      </c>
      <c r="DM3">
        <v>21</v>
      </c>
      <c r="DN3">
        <v>13</v>
      </c>
      <c r="DO3">
        <v>14</v>
      </c>
      <c r="DP3">
        <v>17</v>
      </c>
      <c r="DQ3">
        <v>21</v>
      </c>
      <c r="DR3">
        <v>16</v>
      </c>
      <c r="DS3">
        <v>18</v>
      </c>
      <c r="DT3">
        <v>13</v>
      </c>
      <c r="DU3">
        <v>21</v>
      </c>
      <c r="DV3">
        <v>16</v>
      </c>
      <c r="DW3">
        <v>74</v>
      </c>
      <c r="DX3">
        <v>12</v>
      </c>
      <c r="DY3">
        <v>20</v>
      </c>
      <c r="DZ3">
        <v>16</v>
      </c>
      <c r="EA3">
        <v>35</v>
      </c>
      <c r="EB3">
        <v>16</v>
      </c>
      <c r="EC3">
        <v>19</v>
      </c>
      <c r="ED3">
        <v>20</v>
      </c>
      <c r="EE3">
        <v>21</v>
      </c>
      <c r="EF3">
        <v>21</v>
      </c>
      <c r="EG3">
        <v>40</v>
      </c>
      <c r="EH3">
        <v>14</v>
      </c>
      <c r="EI3">
        <v>586</v>
      </c>
      <c r="EJ3">
        <v>15</v>
      </c>
      <c r="EK3">
        <v>21</v>
      </c>
      <c r="EL3">
        <v>14</v>
      </c>
      <c r="EM3">
        <v>15</v>
      </c>
      <c r="EN3">
        <v>16</v>
      </c>
      <c r="EO3">
        <v>22</v>
      </c>
    </row>
    <row r="4" spans="1:145" x14ac:dyDescent="0.2">
      <c r="A4" t="s">
        <v>147</v>
      </c>
      <c r="B4">
        <v>13</v>
      </c>
      <c r="C4">
        <v>14</v>
      </c>
      <c r="D4">
        <v>11</v>
      </c>
      <c r="E4">
        <v>23</v>
      </c>
      <c r="F4">
        <v>24</v>
      </c>
      <c r="G4">
        <v>24</v>
      </c>
      <c r="H4">
        <v>23</v>
      </c>
      <c r="I4">
        <v>33</v>
      </c>
      <c r="J4">
        <v>8</v>
      </c>
      <c r="K4">
        <v>8</v>
      </c>
      <c r="L4">
        <v>9</v>
      </c>
      <c r="M4">
        <v>15</v>
      </c>
      <c r="N4">
        <v>11</v>
      </c>
      <c r="O4">
        <v>15</v>
      </c>
      <c r="P4">
        <v>9</v>
      </c>
      <c r="Q4">
        <v>25</v>
      </c>
      <c r="R4">
        <v>9</v>
      </c>
      <c r="S4">
        <v>11</v>
      </c>
      <c r="T4">
        <v>10</v>
      </c>
      <c r="U4">
        <v>16</v>
      </c>
      <c r="V4">
        <v>6</v>
      </c>
      <c r="W4">
        <v>9</v>
      </c>
      <c r="X4">
        <v>8</v>
      </c>
      <c r="Y4">
        <v>19</v>
      </c>
      <c r="Z4">
        <v>13</v>
      </c>
      <c r="AA4">
        <v>15</v>
      </c>
      <c r="AB4">
        <v>13</v>
      </c>
      <c r="AC4">
        <v>18</v>
      </c>
      <c r="AD4">
        <v>13</v>
      </c>
      <c r="AE4">
        <v>15</v>
      </c>
      <c r="AF4">
        <v>14</v>
      </c>
      <c r="AG4">
        <v>20</v>
      </c>
      <c r="AH4">
        <v>9</v>
      </c>
      <c r="AI4">
        <v>9</v>
      </c>
      <c r="AJ4">
        <v>9</v>
      </c>
      <c r="AK4">
        <v>14</v>
      </c>
      <c r="AL4">
        <v>13</v>
      </c>
      <c r="AM4">
        <v>14</v>
      </c>
      <c r="AN4">
        <v>13</v>
      </c>
      <c r="AO4">
        <v>23</v>
      </c>
      <c r="AP4">
        <v>9</v>
      </c>
      <c r="AQ4">
        <v>12</v>
      </c>
      <c r="AR4">
        <v>8</v>
      </c>
      <c r="AS4">
        <v>20</v>
      </c>
      <c r="AT4">
        <v>13</v>
      </c>
      <c r="AU4">
        <v>17</v>
      </c>
      <c r="AV4">
        <v>16</v>
      </c>
      <c r="AW4">
        <v>23</v>
      </c>
      <c r="AX4">
        <v>13</v>
      </c>
      <c r="AY4">
        <v>13</v>
      </c>
      <c r="AZ4">
        <v>10</v>
      </c>
      <c r="BA4">
        <v>22</v>
      </c>
      <c r="BB4">
        <v>15</v>
      </c>
      <c r="BC4">
        <v>14</v>
      </c>
      <c r="BD4">
        <v>14</v>
      </c>
      <c r="BE4">
        <v>23</v>
      </c>
      <c r="BF4">
        <v>11</v>
      </c>
      <c r="BG4">
        <v>11</v>
      </c>
      <c r="BH4">
        <v>10</v>
      </c>
      <c r="BI4">
        <v>16</v>
      </c>
      <c r="BJ4">
        <v>20</v>
      </c>
      <c r="BK4">
        <v>21</v>
      </c>
      <c r="BL4">
        <v>23</v>
      </c>
      <c r="BM4">
        <v>21</v>
      </c>
      <c r="BN4">
        <v>22</v>
      </c>
      <c r="BO4">
        <v>23</v>
      </c>
      <c r="BP4">
        <v>24</v>
      </c>
      <c r="BQ4">
        <v>26</v>
      </c>
      <c r="BR4">
        <v>10</v>
      </c>
      <c r="BS4">
        <v>10</v>
      </c>
      <c r="BT4">
        <v>11</v>
      </c>
      <c r="BU4">
        <v>13</v>
      </c>
      <c r="BV4">
        <v>10</v>
      </c>
      <c r="BW4">
        <v>36</v>
      </c>
      <c r="BX4">
        <v>12</v>
      </c>
      <c r="BY4">
        <v>18</v>
      </c>
      <c r="BZ4">
        <v>13</v>
      </c>
      <c r="CA4">
        <v>32</v>
      </c>
      <c r="CB4">
        <v>13</v>
      </c>
      <c r="CC4">
        <v>16</v>
      </c>
      <c r="CD4">
        <v>10</v>
      </c>
      <c r="CE4">
        <v>32</v>
      </c>
      <c r="CF4">
        <v>8</v>
      </c>
      <c r="CG4">
        <v>15</v>
      </c>
      <c r="CH4">
        <v>23</v>
      </c>
      <c r="CI4">
        <v>23</v>
      </c>
      <c r="CJ4">
        <v>20</v>
      </c>
      <c r="CK4">
        <v>30</v>
      </c>
      <c r="CL4">
        <v>6</v>
      </c>
      <c r="CM4">
        <v>6</v>
      </c>
      <c r="CN4">
        <v>7</v>
      </c>
      <c r="CO4">
        <v>17</v>
      </c>
      <c r="CP4">
        <v>11</v>
      </c>
      <c r="CQ4">
        <v>13</v>
      </c>
      <c r="CR4">
        <v>11</v>
      </c>
      <c r="CS4">
        <v>22</v>
      </c>
      <c r="CT4">
        <v>13</v>
      </c>
      <c r="CU4">
        <v>14</v>
      </c>
      <c r="CV4">
        <v>11</v>
      </c>
      <c r="CW4">
        <v>23</v>
      </c>
      <c r="CX4">
        <v>13</v>
      </c>
      <c r="CY4">
        <v>13</v>
      </c>
      <c r="CZ4">
        <v>14</v>
      </c>
      <c r="DA4">
        <v>19</v>
      </c>
      <c r="DB4">
        <v>10</v>
      </c>
      <c r="DC4">
        <v>11</v>
      </c>
      <c r="DD4">
        <v>10</v>
      </c>
      <c r="DE4">
        <v>17</v>
      </c>
      <c r="DF4">
        <v>13</v>
      </c>
      <c r="DG4">
        <v>13</v>
      </c>
      <c r="DH4">
        <v>11</v>
      </c>
      <c r="DI4">
        <v>25</v>
      </c>
      <c r="DJ4">
        <v>9</v>
      </c>
      <c r="DK4">
        <v>9</v>
      </c>
      <c r="DL4">
        <v>10</v>
      </c>
      <c r="DM4">
        <v>19</v>
      </c>
      <c r="DN4">
        <v>11</v>
      </c>
      <c r="DO4">
        <v>11</v>
      </c>
      <c r="DP4">
        <v>11</v>
      </c>
      <c r="DQ4">
        <v>19</v>
      </c>
      <c r="DR4">
        <v>12</v>
      </c>
      <c r="DS4">
        <v>12</v>
      </c>
      <c r="DT4">
        <v>10</v>
      </c>
      <c r="DU4">
        <v>17</v>
      </c>
      <c r="DV4">
        <v>10</v>
      </c>
      <c r="DW4">
        <v>10</v>
      </c>
      <c r="DX4">
        <v>8</v>
      </c>
      <c r="DY4">
        <v>13</v>
      </c>
      <c r="DZ4">
        <v>9</v>
      </c>
      <c r="EA4">
        <v>9</v>
      </c>
      <c r="EB4">
        <v>9</v>
      </c>
      <c r="EC4">
        <v>17</v>
      </c>
      <c r="ED4">
        <v>15</v>
      </c>
      <c r="EE4">
        <v>16</v>
      </c>
      <c r="EF4">
        <v>15</v>
      </c>
      <c r="EG4">
        <v>32</v>
      </c>
      <c r="EH4">
        <v>8</v>
      </c>
      <c r="EI4">
        <v>112</v>
      </c>
      <c r="EJ4">
        <v>9</v>
      </c>
      <c r="EK4">
        <v>19</v>
      </c>
      <c r="EL4">
        <v>11</v>
      </c>
      <c r="EM4">
        <v>11</v>
      </c>
      <c r="EN4">
        <v>12</v>
      </c>
      <c r="EO4">
        <v>15</v>
      </c>
    </row>
    <row r="5" spans="1:145" x14ac:dyDescent="0.2">
      <c r="A5" t="s">
        <v>148</v>
      </c>
      <c r="B5">
        <v>11</v>
      </c>
      <c r="C5">
        <v>12</v>
      </c>
      <c r="D5">
        <v>10</v>
      </c>
      <c r="E5">
        <v>19</v>
      </c>
      <c r="F5">
        <v>19</v>
      </c>
      <c r="G5">
        <v>19</v>
      </c>
      <c r="H5">
        <v>19</v>
      </c>
      <c r="I5">
        <v>23</v>
      </c>
      <c r="J5">
        <v>8</v>
      </c>
      <c r="K5">
        <v>8</v>
      </c>
      <c r="L5">
        <v>8</v>
      </c>
      <c r="M5">
        <v>13</v>
      </c>
      <c r="N5">
        <v>10</v>
      </c>
      <c r="O5">
        <v>11</v>
      </c>
      <c r="P5">
        <v>9</v>
      </c>
      <c r="Q5">
        <v>20</v>
      </c>
      <c r="R5">
        <v>9</v>
      </c>
      <c r="S5">
        <v>10</v>
      </c>
      <c r="T5">
        <v>10</v>
      </c>
      <c r="U5">
        <v>14</v>
      </c>
      <c r="V5">
        <v>6</v>
      </c>
      <c r="W5">
        <v>8</v>
      </c>
      <c r="X5">
        <v>8</v>
      </c>
      <c r="Y5">
        <v>17</v>
      </c>
      <c r="Z5">
        <v>12</v>
      </c>
      <c r="AA5">
        <v>14</v>
      </c>
      <c r="AB5">
        <v>12</v>
      </c>
      <c r="AC5">
        <v>16</v>
      </c>
      <c r="AD5">
        <v>12</v>
      </c>
      <c r="AE5">
        <v>14</v>
      </c>
      <c r="AF5">
        <v>13</v>
      </c>
      <c r="AG5">
        <v>19</v>
      </c>
      <c r="AH5">
        <v>9</v>
      </c>
      <c r="AI5">
        <v>9</v>
      </c>
      <c r="AJ5">
        <v>8</v>
      </c>
      <c r="AK5">
        <v>13</v>
      </c>
      <c r="AL5">
        <v>13</v>
      </c>
      <c r="AM5">
        <v>14</v>
      </c>
      <c r="AN5">
        <v>13</v>
      </c>
      <c r="AO5">
        <v>21</v>
      </c>
      <c r="AP5">
        <v>8</v>
      </c>
      <c r="AQ5">
        <v>9</v>
      </c>
      <c r="AR5">
        <v>8</v>
      </c>
      <c r="AS5">
        <v>15</v>
      </c>
      <c r="AT5">
        <v>13</v>
      </c>
      <c r="AU5">
        <v>16</v>
      </c>
      <c r="AV5">
        <v>15</v>
      </c>
      <c r="AW5">
        <v>20</v>
      </c>
      <c r="AX5">
        <v>12</v>
      </c>
      <c r="AY5">
        <v>12</v>
      </c>
      <c r="AZ5">
        <v>10</v>
      </c>
      <c r="BA5">
        <v>18</v>
      </c>
      <c r="BB5">
        <v>13</v>
      </c>
      <c r="BC5">
        <v>13</v>
      </c>
      <c r="BD5">
        <v>13</v>
      </c>
      <c r="BE5">
        <v>17</v>
      </c>
      <c r="BF5">
        <v>11</v>
      </c>
      <c r="BG5">
        <v>11</v>
      </c>
      <c r="BH5">
        <v>8</v>
      </c>
      <c r="BI5">
        <v>14</v>
      </c>
      <c r="BJ5">
        <v>17</v>
      </c>
      <c r="BK5">
        <v>18</v>
      </c>
      <c r="BL5">
        <v>20</v>
      </c>
      <c r="BM5">
        <v>19</v>
      </c>
      <c r="BN5">
        <v>20</v>
      </c>
      <c r="BO5">
        <v>20</v>
      </c>
      <c r="BP5">
        <v>21</v>
      </c>
      <c r="BQ5">
        <v>22</v>
      </c>
      <c r="BR5">
        <v>10</v>
      </c>
      <c r="BS5">
        <v>10</v>
      </c>
      <c r="BT5">
        <v>11</v>
      </c>
      <c r="BU5">
        <v>11</v>
      </c>
      <c r="BV5">
        <v>10</v>
      </c>
      <c r="BW5">
        <v>22</v>
      </c>
      <c r="BX5">
        <v>11</v>
      </c>
      <c r="BY5">
        <v>15</v>
      </c>
      <c r="BZ5">
        <v>12</v>
      </c>
      <c r="CA5">
        <v>26</v>
      </c>
      <c r="CB5">
        <v>12</v>
      </c>
      <c r="CC5">
        <v>14</v>
      </c>
      <c r="CD5">
        <v>10</v>
      </c>
      <c r="CE5">
        <v>22</v>
      </c>
      <c r="CF5">
        <v>8</v>
      </c>
      <c r="CG5">
        <v>13</v>
      </c>
      <c r="CH5">
        <v>23</v>
      </c>
      <c r="CI5">
        <v>23</v>
      </c>
      <c r="CJ5">
        <v>20</v>
      </c>
      <c r="CK5">
        <v>26</v>
      </c>
      <c r="CL5">
        <v>6</v>
      </c>
      <c r="CM5">
        <v>6</v>
      </c>
      <c r="CN5">
        <v>7</v>
      </c>
      <c r="CO5">
        <v>16</v>
      </c>
      <c r="CP5">
        <v>11</v>
      </c>
      <c r="CQ5">
        <v>12</v>
      </c>
      <c r="CR5">
        <v>11</v>
      </c>
      <c r="CS5">
        <v>17</v>
      </c>
      <c r="CT5">
        <v>13</v>
      </c>
      <c r="CU5">
        <v>12</v>
      </c>
      <c r="CV5">
        <v>11</v>
      </c>
      <c r="CW5">
        <v>16</v>
      </c>
      <c r="CX5">
        <v>13</v>
      </c>
      <c r="CY5">
        <v>13</v>
      </c>
      <c r="CZ5">
        <v>13</v>
      </c>
      <c r="DA5">
        <v>19</v>
      </c>
      <c r="DB5">
        <v>9</v>
      </c>
      <c r="DC5">
        <v>10</v>
      </c>
      <c r="DD5">
        <v>9</v>
      </c>
      <c r="DE5">
        <v>13</v>
      </c>
      <c r="DF5">
        <v>12</v>
      </c>
      <c r="DG5">
        <v>12</v>
      </c>
      <c r="DH5">
        <v>11</v>
      </c>
      <c r="DI5">
        <v>21</v>
      </c>
      <c r="DJ5">
        <v>8</v>
      </c>
      <c r="DK5">
        <v>8</v>
      </c>
      <c r="DL5">
        <v>9</v>
      </c>
      <c r="DM5">
        <v>16</v>
      </c>
      <c r="DN5">
        <v>10</v>
      </c>
      <c r="DO5">
        <v>10</v>
      </c>
      <c r="DP5">
        <v>11</v>
      </c>
      <c r="DQ5">
        <v>17</v>
      </c>
      <c r="DR5">
        <v>12</v>
      </c>
      <c r="DS5">
        <v>12</v>
      </c>
      <c r="DT5">
        <v>10</v>
      </c>
      <c r="DU5">
        <v>13</v>
      </c>
      <c r="DV5">
        <v>10</v>
      </c>
      <c r="DW5">
        <v>10</v>
      </c>
      <c r="DX5">
        <v>8</v>
      </c>
      <c r="DY5">
        <v>11</v>
      </c>
      <c r="DZ5">
        <v>9</v>
      </c>
      <c r="EA5">
        <v>9</v>
      </c>
      <c r="EB5">
        <v>9</v>
      </c>
      <c r="EC5">
        <v>13</v>
      </c>
      <c r="ED5">
        <v>15</v>
      </c>
      <c r="EE5">
        <v>16</v>
      </c>
      <c r="EF5">
        <v>15</v>
      </c>
      <c r="EG5">
        <v>27</v>
      </c>
      <c r="EH5">
        <v>8</v>
      </c>
      <c r="EI5">
        <v>27</v>
      </c>
      <c r="EJ5">
        <v>9</v>
      </c>
      <c r="EK5">
        <v>15</v>
      </c>
      <c r="EL5">
        <v>11</v>
      </c>
      <c r="EM5">
        <v>11</v>
      </c>
      <c r="EN5">
        <v>9</v>
      </c>
      <c r="EO5">
        <v>12</v>
      </c>
    </row>
    <row r="6" spans="1:145" x14ac:dyDescent="0.2">
      <c r="A6" t="s">
        <v>149</v>
      </c>
      <c r="B6">
        <v>11</v>
      </c>
      <c r="C6">
        <v>12</v>
      </c>
      <c r="D6">
        <v>10</v>
      </c>
      <c r="E6">
        <v>15</v>
      </c>
      <c r="F6">
        <v>16</v>
      </c>
      <c r="G6">
        <v>16</v>
      </c>
      <c r="H6">
        <v>15</v>
      </c>
      <c r="I6">
        <v>17</v>
      </c>
      <c r="J6">
        <v>7</v>
      </c>
      <c r="K6">
        <v>7</v>
      </c>
      <c r="L6">
        <v>7</v>
      </c>
      <c r="M6">
        <v>11</v>
      </c>
      <c r="N6">
        <v>10</v>
      </c>
      <c r="O6">
        <v>11</v>
      </c>
      <c r="P6">
        <v>9</v>
      </c>
      <c r="Q6">
        <v>18</v>
      </c>
      <c r="R6">
        <v>9</v>
      </c>
      <c r="S6">
        <v>9</v>
      </c>
      <c r="T6">
        <v>10</v>
      </c>
      <c r="U6">
        <v>13</v>
      </c>
      <c r="V6">
        <v>6</v>
      </c>
      <c r="W6">
        <v>8</v>
      </c>
      <c r="X6">
        <v>8</v>
      </c>
      <c r="Y6">
        <v>16</v>
      </c>
      <c r="Z6">
        <v>12</v>
      </c>
      <c r="AA6">
        <v>13</v>
      </c>
      <c r="AB6">
        <v>12</v>
      </c>
      <c r="AC6">
        <v>13</v>
      </c>
      <c r="AD6">
        <v>12</v>
      </c>
      <c r="AE6">
        <v>12</v>
      </c>
      <c r="AF6">
        <v>13</v>
      </c>
      <c r="AG6">
        <v>15</v>
      </c>
      <c r="AH6">
        <v>7</v>
      </c>
      <c r="AI6">
        <v>7</v>
      </c>
      <c r="AJ6">
        <v>6</v>
      </c>
      <c r="AK6">
        <v>11</v>
      </c>
      <c r="AL6">
        <v>11</v>
      </c>
      <c r="AM6">
        <v>12</v>
      </c>
      <c r="AN6">
        <v>11</v>
      </c>
      <c r="AO6">
        <v>18</v>
      </c>
      <c r="AP6">
        <v>8</v>
      </c>
      <c r="AQ6">
        <v>9</v>
      </c>
      <c r="AR6">
        <v>8</v>
      </c>
      <c r="AS6">
        <v>13</v>
      </c>
      <c r="AT6">
        <v>12</v>
      </c>
      <c r="AU6">
        <v>15</v>
      </c>
      <c r="AV6">
        <v>13</v>
      </c>
      <c r="AW6">
        <v>16</v>
      </c>
      <c r="AX6">
        <v>11</v>
      </c>
      <c r="AY6">
        <v>11</v>
      </c>
      <c r="AZ6">
        <v>8</v>
      </c>
      <c r="BA6">
        <v>12</v>
      </c>
      <c r="BB6">
        <v>11</v>
      </c>
      <c r="BC6">
        <v>11</v>
      </c>
      <c r="BD6">
        <v>12</v>
      </c>
      <c r="BE6">
        <v>16</v>
      </c>
      <c r="BF6">
        <v>9</v>
      </c>
      <c r="BG6">
        <v>9</v>
      </c>
      <c r="BH6">
        <v>8</v>
      </c>
      <c r="BI6">
        <v>10</v>
      </c>
      <c r="BJ6">
        <v>15</v>
      </c>
      <c r="BK6">
        <v>16</v>
      </c>
      <c r="BL6">
        <v>18</v>
      </c>
      <c r="BM6">
        <v>17</v>
      </c>
      <c r="BN6">
        <v>17</v>
      </c>
      <c r="BO6">
        <v>17</v>
      </c>
      <c r="BP6">
        <v>18</v>
      </c>
      <c r="BQ6">
        <v>19</v>
      </c>
      <c r="BR6">
        <v>8</v>
      </c>
      <c r="BS6">
        <v>8</v>
      </c>
      <c r="BT6">
        <v>8</v>
      </c>
      <c r="BU6">
        <v>10</v>
      </c>
      <c r="BV6">
        <v>9</v>
      </c>
      <c r="BW6">
        <v>14</v>
      </c>
      <c r="BX6">
        <v>10</v>
      </c>
      <c r="BY6">
        <v>14</v>
      </c>
      <c r="BZ6">
        <v>10</v>
      </c>
      <c r="CA6">
        <v>17</v>
      </c>
      <c r="CB6">
        <v>11</v>
      </c>
      <c r="CC6">
        <v>13</v>
      </c>
      <c r="CD6">
        <v>9</v>
      </c>
      <c r="CE6">
        <v>12</v>
      </c>
      <c r="CF6">
        <v>8</v>
      </c>
      <c r="CG6">
        <v>11</v>
      </c>
      <c r="CH6">
        <v>15</v>
      </c>
      <c r="CI6">
        <v>15</v>
      </c>
      <c r="CJ6">
        <v>13</v>
      </c>
      <c r="CK6">
        <v>14</v>
      </c>
      <c r="CL6">
        <v>6</v>
      </c>
      <c r="CM6">
        <v>6</v>
      </c>
      <c r="CN6">
        <v>7</v>
      </c>
      <c r="CO6">
        <v>15</v>
      </c>
      <c r="CP6">
        <v>11</v>
      </c>
      <c r="CQ6">
        <v>12</v>
      </c>
      <c r="CR6">
        <v>10</v>
      </c>
      <c r="CS6">
        <v>16</v>
      </c>
      <c r="CT6">
        <v>11</v>
      </c>
      <c r="CU6">
        <v>10</v>
      </c>
      <c r="CV6">
        <v>10</v>
      </c>
      <c r="CW6">
        <v>13</v>
      </c>
      <c r="CX6">
        <v>11</v>
      </c>
      <c r="CY6">
        <v>11</v>
      </c>
      <c r="CZ6">
        <v>11</v>
      </c>
      <c r="DA6">
        <v>14</v>
      </c>
      <c r="DB6">
        <v>8</v>
      </c>
      <c r="DC6">
        <v>9</v>
      </c>
      <c r="DD6">
        <v>9</v>
      </c>
      <c r="DE6">
        <v>11</v>
      </c>
      <c r="DF6">
        <v>11</v>
      </c>
      <c r="DG6">
        <v>10</v>
      </c>
      <c r="DH6">
        <v>11</v>
      </c>
      <c r="DI6">
        <v>18</v>
      </c>
      <c r="DJ6">
        <v>8</v>
      </c>
      <c r="DK6">
        <v>8</v>
      </c>
      <c r="DL6">
        <v>9</v>
      </c>
      <c r="DM6">
        <v>15</v>
      </c>
      <c r="DN6">
        <v>8</v>
      </c>
      <c r="DO6">
        <v>8</v>
      </c>
      <c r="DP6">
        <v>8</v>
      </c>
      <c r="DQ6">
        <v>16</v>
      </c>
      <c r="DR6">
        <v>9</v>
      </c>
      <c r="DS6">
        <v>9</v>
      </c>
      <c r="DT6">
        <v>7</v>
      </c>
      <c r="DU6">
        <v>12</v>
      </c>
      <c r="DV6">
        <v>9</v>
      </c>
      <c r="DW6">
        <v>8</v>
      </c>
      <c r="DX6">
        <v>8</v>
      </c>
      <c r="DY6">
        <v>10</v>
      </c>
      <c r="DZ6">
        <v>9</v>
      </c>
      <c r="EA6">
        <v>9</v>
      </c>
      <c r="EB6">
        <v>9</v>
      </c>
      <c r="EC6">
        <v>12</v>
      </c>
      <c r="ED6">
        <v>14</v>
      </c>
      <c r="EE6">
        <v>15</v>
      </c>
      <c r="EF6">
        <v>14</v>
      </c>
      <c r="EG6">
        <v>20</v>
      </c>
      <c r="EH6">
        <v>8</v>
      </c>
      <c r="EI6">
        <v>8</v>
      </c>
      <c r="EJ6">
        <v>9</v>
      </c>
      <c r="EK6">
        <v>14</v>
      </c>
      <c r="EL6">
        <v>9</v>
      </c>
      <c r="EM6">
        <v>9</v>
      </c>
      <c r="EN6">
        <v>8</v>
      </c>
      <c r="EO6">
        <v>9</v>
      </c>
    </row>
    <row r="7" spans="1:145" x14ac:dyDescent="0.2">
      <c r="A7" t="s">
        <v>150</v>
      </c>
      <c r="B7">
        <v>9</v>
      </c>
      <c r="C7">
        <v>10</v>
      </c>
      <c r="D7">
        <v>7</v>
      </c>
      <c r="E7">
        <v>9</v>
      </c>
      <c r="F7">
        <v>13</v>
      </c>
      <c r="G7">
        <v>13</v>
      </c>
      <c r="H7">
        <v>12</v>
      </c>
      <c r="I7">
        <v>12</v>
      </c>
      <c r="J7">
        <v>4</v>
      </c>
      <c r="K7">
        <v>4</v>
      </c>
      <c r="L7">
        <v>4</v>
      </c>
      <c r="M7">
        <v>7</v>
      </c>
      <c r="N7">
        <v>9</v>
      </c>
      <c r="O7">
        <v>9</v>
      </c>
      <c r="P7">
        <v>8</v>
      </c>
      <c r="Q7">
        <v>14</v>
      </c>
      <c r="R7">
        <v>7</v>
      </c>
      <c r="S7">
        <v>7</v>
      </c>
      <c r="T7">
        <v>7</v>
      </c>
      <c r="U7">
        <v>8</v>
      </c>
      <c r="V7">
        <v>5</v>
      </c>
      <c r="W7">
        <v>7</v>
      </c>
      <c r="X7">
        <v>7</v>
      </c>
      <c r="Y7">
        <v>10</v>
      </c>
      <c r="Z7">
        <v>8</v>
      </c>
      <c r="AA7">
        <v>7</v>
      </c>
      <c r="AB7">
        <v>8</v>
      </c>
      <c r="AC7">
        <v>6</v>
      </c>
      <c r="AD7">
        <v>8</v>
      </c>
      <c r="AE7">
        <v>7</v>
      </c>
      <c r="AF7">
        <v>9</v>
      </c>
      <c r="AG7">
        <v>7</v>
      </c>
      <c r="AH7">
        <v>6</v>
      </c>
      <c r="AI7">
        <v>6</v>
      </c>
      <c r="AJ7">
        <v>5</v>
      </c>
      <c r="AK7">
        <v>8</v>
      </c>
      <c r="AL7">
        <v>9</v>
      </c>
      <c r="AM7">
        <v>9</v>
      </c>
      <c r="AN7">
        <v>9</v>
      </c>
      <c r="AO7">
        <v>11</v>
      </c>
      <c r="AP7">
        <v>7</v>
      </c>
      <c r="AQ7">
        <v>8</v>
      </c>
      <c r="AR7">
        <v>7</v>
      </c>
      <c r="AS7">
        <v>12</v>
      </c>
      <c r="AT7">
        <v>12</v>
      </c>
      <c r="AU7">
        <v>13</v>
      </c>
      <c r="AV7">
        <v>12</v>
      </c>
      <c r="AW7">
        <v>13</v>
      </c>
      <c r="AX7">
        <v>9</v>
      </c>
      <c r="AY7">
        <v>9</v>
      </c>
      <c r="AZ7">
        <v>7</v>
      </c>
      <c r="BA7">
        <v>8</v>
      </c>
      <c r="BB7">
        <v>9</v>
      </c>
      <c r="BC7">
        <v>9</v>
      </c>
      <c r="BD7">
        <v>10</v>
      </c>
      <c r="BE7">
        <v>11</v>
      </c>
      <c r="BF7">
        <v>8</v>
      </c>
      <c r="BG7">
        <v>8</v>
      </c>
      <c r="BH7">
        <v>7</v>
      </c>
      <c r="BI7">
        <v>9</v>
      </c>
      <c r="BJ7">
        <v>12</v>
      </c>
      <c r="BK7">
        <v>12</v>
      </c>
      <c r="BL7">
        <v>13</v>
      </c>
      <c r="BM7">
        <v>13</v>
      </c>
      <c r="BN7">
        <v>14</v>
      </c>
      <c r="BO7">
        <v>14</v>
      </c>
      <c r="BP7">
        <v>14</v>
      </c>
      <c r="BQ7">
        <v>14</v>
      </c>
      <c r="BR7">
        <v>7</v>
      </c>
      <c r="BS7">
        <v>7</v>
      </c>
      <c r="BT7">
        <v>7</v>
      </c>
      <c r="BU7">
        <v>7</v>
      </c>
      <c r="BV7">
        <v>7</v>
      </c>
      <c r="BW7">
        <v>11</v>
      </c>
      <c r="BX7">
        <v>8</v>
      </c>
      <c r="BY7">
        <v>11</v>
      </c>
      <c r="BZ7">
        <v>8</v>
      </c>
      <c r="CA7">
        <v>13</v>
      </c>
      <c r="CB7">
        <v>8</v>
      </c>
      <c r="CC7">
        <v>10</v>
      </c>
      <c r="CD7">
        <v>8</v>
      </c>
      <c r="CE7">
        <v>11</v>
      </c>
      <c r="CF7">
        <v>7</v>
      </c>
      <c r="CG7">
        <v>7</v>
      </c>
      <c r="CH7">
        <v>8</v>
      </c>
      <c r="CI7">
        <v>8</v>
      </c>
      <c r="CJ7">
        <v>7</v>
      </c>
      <c r="CK7">
        <v>8</v>
      </c>
      <c r="CL7">
        <v>5</v>
      </c>
      <c r="CM7">
        <v>5</v>
      </c>
      <c r="CN7">
        <v>6</v>
      </c>
      <c r="CO7">
        <v>10</v>
      </c>
      <c r="CP7">
        <v>10</v>
      </c>
      <c r="CQ7">
        <v>9</v>
      </c>
      <c r="CR7">
        <v>8</v>
      </c>
      <c r="CS7">
        <v>10</v>
      </c>
      <c r="CT7">
        <v>9</v>
      </c>
      <c r="CU7">
        <v>9</v>
      </c>
      <c r="CV7">
        <v>8</v>
      </c>
      <c r="CW7">
        <v>11</v>
      </c>
      <c r="CX7">
        <v>9</v>
      </c>
      <c r="CY7">
        <v>9</v>
      </c>
      <c r="CZ7">
        <v>9</v>
      </c>
      <c r="DA7">
        <v>8</v>
      </c>
      <c r="DB7">
        <v>7</v>
      </c>
      <c r="DC7">
        <v>8</v>
      </c>
      <c r="DD7">
        <v>8</v>
      </c>
      <c r="DE7">
        <v>10</v>
      </c>
      <c r="DF7">
        <v>9</v>
      </c>
      <c r="DG7">
        <v>9</v>
      </c>
      <c r="DH7">
        <v>9</v>
      </c>
      <c r="DI7">
        <v>10</v>
      </c>
      <c r="DJ7">
        <v>8</v>
      </c>
      <c r="DK7">
        <v>8</v>
      </c>
      <c r="DL7">
        <v>8</v>
      </c>
      <c r="DM7">
        <v>11</v>
      </c>
      <c r="DN7">
        <v>7</v>
      </c>
      <c r="DO7">
        <v>7</v>
      </c>
      <c r="DP7">
        <v>7</v>
      </c>
      <c r="DQ7">
        <v>11</v>
      </c>
      <c r="DR7">
        <v>5</v>
      </c>
      <c r="DS7">
        <v>5</v>
      </c>
      <c r="DT7">
        <v>4</v>
      </c>
      <c r="DU7">
        <v>6</v>
      </c>
      <c r="DV7">
        <v>7</v>
      </c>
      <c r="DW7">
        <v>7</v>
      </c>
      <c r="DX7">
        <v>7</v>
      </c>
      <c r="DY7">
        <v>8</v>
      </c>
      <c r="DZ7">
        <v>8</v>
      </c>
      <c r="EA7">
        <v>8</v>
      </c>
      <c r="EB7">
        <v>8</v>
      </c>
      <c r="EC7">
        <v>7</v>
      </c>
      <c r="ED7">
        <v>11</v>
      </c>
      <c r="EE7">
        <v>12</v>
      </c>
      <c r="EF7">
        <v>11</v>
      </c>
      <c r="EG7">
        <v>13</v>
      </c>
      <c r="EH7">
        <v>7</v>
      </c>
      <c r="EI7">
        <v>7</v>
      </c>
      <c r="EJ7">
        <v>7</v>
      </c>
      <c r="EK7">
        <v>9</v>
      </c>
      <c r="EL7">
        <v>8</v>
      </c>
      <c r="EM7">
        <v>8</v>
      </c>
      <c r="EN7">
        <v>7</v>
      </c>
      <c r="EO7">
        <v>8</v>
      </c>
    </row>
    <row r="8" spans="1:145" x14ac:dyDescent="0.2">
      <c r="A8" t="s">
        <v>151</v>
      </c>
      <c r="B8">
        <v>1825013</v>
      </c>
      <c r="C8">
        <v>2187406</v>
      </c>
      <c r="D8">
        <v>1833721</v>
      </c>
      <c r="E8">
        <v>1924451</v>
      </c>
      <c r="F8">
        <v>1955171</v>
      </c>
      <c r="G8">
        <v>2308870</v>
      </c>
      <c r="H8">
        <v>1970707</v>
      </c>
      <c r="I8">
        <v>2048555</v>
      </c>
      <c r="J8">
        <v>1810933</v>
      </c>
      <c r="K8">
        <v>2286936</v>
      </c>
      <c r="L8">
        <v>1812002</v>
      </c>
      <c r="M8">
        <v>1837948</v>
      </c>
      <c r="N8">
        <v>1854854</v>
      </c>
      <c r="O8">
        <v>2509733</v>
      </c>
      <c r="P8">
        <v>1860622</v>
      </c>
      <c r="Q8">
        <v>1889262</v>
      </c>
      <c r="R8">
        <v>1776526</v>
      </c>
      <c r="S8">
        <v>1907664</v>
      </c>
      <c r="T8">
        <v>1780643</v>
      </c>
      <c r="U8">
        <v>1817005</v>
      </c>
      <c r="V8">
        <v>1827955</v>
      </c>
      <c r="W8">
        <v>1927004</v>
      </c>
      <c r="X8">
        <v>1886802</v>
      </c>
      <c r="Y8">
        <v>2020177</v>
      </c>
      <c r="Z8">
        <v>1825818</v>
      </c>
      <c r="AA8">
        <v>1879712</v>
      </c>
      <c r="AB8">
        <v>1827946</v>
      </c>
      <c r="AC8">
        <v>1874641</v>
      </c>
      <c r="AD8">
        <v>1827068</v>
      </c>
      <c r="AE8">
        <v>1924081</v>
      </c>
      <c r="AF8">
        <v>1829391</v>
      </c>
      <c r="AG8">
        <v>1927533</v>
      </c>
      <c r="AH8">
        <v>1906928</v>
      </c>
      <c r="AI8">
        <v>2003330</v>
      </c>
      <c r="AJ8">
        <v>1910845</v>
      </c>
      <c r="AK8">
        <v>1987200</v>
      </c>
      <c r="AL8">
        <v>1864175</v>
      </c>
      <c r="AM8">
        <v>1945192</v>
      </c>
      <c r="AN8">
        <v>1868118</v>
      </c>
      <c r="AO8">
        <v>2125195</v>
      </c>
      <c r="AP8">
        <v>1820144</v>
      </c>
      <c r="AQ8">
        <v>1928136</v>
      </c>
      <c r="AR8">
        <v>1823475</v>
      </c>
      <c r="AS8">
        <v>1878180</v>
      </c>
      <c r="AT8">
        <v>1873469</v>
      </c>
      <c r="AU8">
        <v>1976715</v>
      </c>
      <c r="AV8">
        <v>1883052</v>
      </c>
      <c r="AW8">
        <v>1924698</v>
      </c>
      <c r="AX8">
        <v>1790810</v>
      </c>
      <c r="AY8">
        <v>1861384</v>
      </c>
      <c r="AZ8">
        <v>1795361</v>
      </c>
      <c r="BA8">
        <v>1826482</v>
      </c>
      <c r="BB8">
        <v>1820403</v>
      </c>
      <c r="BC8">
        <v>1901810</v>
      </c>
      <c r="BD8">
        <v>1823392</v>
      </c>
      <c r="BE8">
        <v>1864340</v>
      </c>
      <c r="BF8">
        <v>1931069</v>
      </c>
      <c r="BG8">
        <v>1980817</v>
      </c>
      <c r="BH8">
        <v>1935542</v>
      </c>
      <c r="BI8">
        <v>1978264</v>
      </c>
      <c r="BJ8">
        <v>1921508</v>
      </c>
      <c r="BK8">
        <v>1966235</v>
      </c>
      <c r="BL8">
        <v>1931545</v>
      </c>
      <c r="BM8">
        <v>1975345</v>
      </c>
      <c r="BN8">
        <v>1958920</v>
      </c>
      <c r="BO8">
        <v>2014691</v>
      </c>
      <c r="BP8">
        <v>1978010</v>
      </c>
      <c r="BQ8">
        <v>2000215</v>
      </c>
      <c r="BR8">
        <v>1777151</v>
      </c>
      <c r="BS8">
        <v>1860311</v>
      </c>
      <c r="BT8">
        <v>1785774</v>
      </c>
      <c r="BU8">
        <v>1836575</v>
      </c>
      <c r="BV8">
        <v>1814493</v>
      </c>
      <c r="BW8">
        <v>2403795</v>
      </c>
      <c r="BX8">
        <v>1814173</v>
      </c>
      <c r="BY8">
        <v>1852366</v>
      </c>
      <c r="BZ8">
        <v>1900881</v>
      </c>
      <c r="CA8">
        <v>2593209</v>
      </c>
      <c r="CB8">
        <v>1902721</v>
      </c>
      <c r="CC8">
        <v>1957558</v>
      </c>
      <c r="CD8">
        <v>1836976</v>
      </c>
      <c r="CE8">
        <v>2647433</v>
      </c>
      <c r="CF8">
        <v>1842606</v>
      </c>
      <c r="CG8">
        <v>1869060</v>
      </c>
      <c r="CH8">
        <v>1832673</v>
      </c>
      <c r="CI8">
        <v>1913257</v>
      </c>
      <c r="CJ8">
        <v>1848545</v>
      </c>
      <c r="CK8">
        <v>1882997</v>
      </c>
      <c r="CL8">
        <v>1909690</v>
      </c>
      <c r="CM8">
        <v>1923996</v>
      </c>
      <c r="CN8">
        <v>1911542</v>
      </c>
      <c r="CO8">
        <v>2122100</v>
      </c>
      <c r="CP8">
        <v>1819118</v>
      </c>
      <c r="CQ8">
        <v>1876395</v>
      </c>
      <c r="CR8">
        <v>1824757</v>
      </c>
      <c r="CS8">
        <v>1868317</v>
      </c>
      <c r="CT8">
        <v>1896374</v>
      </c>
      <c r="CU8">
        <v>1931378</v>
      </c>
      <c r="CV8">
        <v>1903898</v>
      </c>
      <c r="CW8">
        <v>1947200</v>
      </c>
      <c r="CX8">
        <v>1860110</v>
      </c>
      <c r="CY8">
        <v>1897227</v>
      </c>
      <c r="CZ8">
        <v>1863406</v>
      </c>
      <c r="DA8">
        <v>1928115</v>
      </c>
      <c r="DB8">
        <v>1818030</v>
      </c>
      <c r="DC8">
        <v>1870629</v>
      </c>
      <c r="DD8">
        <v>1822121</v>
      </c>
      <c r="DE8">
        <v>1872145</v>
      </c>
      <c r="DF8">
        <v>1838228</v>
      </c>
      <c r="DG8">
        <v>1930979</v>
      </c>
      <c r="DH8">
        <v>1848725</v>
      </c>
      <c r="DI8">
        <v>1891985</v>
      </c>
      <c r="DJ8">
        <v>1857529</v>
      </c>
      <c r="DK8">
        <v>1919283</v>
      </c>
      <c r="DL8">
        <v>1864083</v>
      </c>
      <c r="DM8">
        <v>1904426</v>
      </c>
      <c r="DN8">
        <v>1773948</v>
      </c>
      <c r="DO8">
        <v>1880629</v>
      </c>
      <c r="DP8">
        <v>1779626</v>
      </c>
      <c r="DQ8">
        <v>1978135</v>
      </c>
      <c r="DR8">
        <v>1776785</v>
      </c>
      <c r="DS8">
        <v>1999701</v>
      </c>
      <c r="DT8">
        <v>1778991</v>
      </c>
      <c r="DU8">
        <v>1813599</v>
      </c>
      <c r="DV8">
        <v>1835795</v>
      </c>
      <c r="DW8">
        <v>2590113</v>
      </c>
      <c r="DX8">
        <v>1841899</v>
      </c>
      <c r="DY8">
        <v>1863678</v>
      </c>
      <c r="DZ8">
        <v>1774123</v>
      </c>
      <c r="EA8">
        <v>2155397</v>
      </c>
      <c r="EB8">
        <v>1782857</v>
      </c>
      <c r="EC8">
        <v>1819396</v>
      </c>
      <c r="ED8">
        <v>1920250</v>
      </c>
      <c r="EE8">
        <v>2020166</v>
      </c>
      <c r="EF8">
        <v>1926422</v>
      </c>
      <c r="EG8">
        <v>1982886</v>
      </c>
      <c r="EH8">
        <v>1773452</v>
      </c>
      <c r="EI8">
        <v>3974567</v>
      </c>
      <c r="EJ8">
        <v>1780546</v>
      </c>
      <c r="EK8">
        <v>1981503</v>
      </c>
      <c r="EL8">
        <v>1874389</v>
      </c>
      <c r="EM8">
        <v>1902806</v>
      </c>
      <c r="EN8">
        <v>1881043</v>
      </c>
      <c r="EO8">
        <v>1916210</v>
      </c>
    </row>
    <row r="9" spans="1:145" x14ac:dyDescent="0.2">
      <c r="A9" t="s">
        <v>152</v>
      </c>
      <c r="B9">
        <v>1823523</v>
      </c>
      <c r="C9">
        <v>1838370</v>
      </c>
      <c r="D9">
        <v>1821707</v>
      </c>
      <c r="E9">
        <v>1922556</v>
      </c>
      <c r="F9">
        <v>1948377</v>
      </c>
      <c r="G9">
        <v>1967907</v>
      </c>
      <c r="H9">
        <v>1960626</v>
      </c>
      <c r="I9">
        <v>2043783</v>
      </c>
      <c r="J9">
        <v>1809818</v>
      </c>
      <c r="K9">
        <v>1857076</v>
      </c>
      <c r="L9">
        <v>1809774</v>
      </c>
      <c r="M9">
        <v>1836742</v>
      </c>
      <c r="N9">
        <v>1853545</v>
      </c>
      <c r="O9">
        <v>2065109</v>
      </c>
      <c r="P9">
        <v>1852144</v>
      </c>
      <c r="Q9">
        <v>1886064</v>
      </c>
      <c r="R9">
        <v>1774972</v>
      </c>
      <c r="S9">
        <v>1776276</v>
      </c>
      <c r="T9">
        <v>1774951</v>
      </c>
      <c r="U9">
        <v>1816102</v>
      </c>
      <c r="V9">
        <v>1826401</v>
      </c>
      <c r="W9">
        <v>1880481</v>
      </c>
      <c r="X9">
        <v>1880859</v>
      </c>
      <c r="Y9">
        <v>2019422</v>
      </c>
      <c r="Z9">
        <v>1823832</v>
      </c>
      <c r="AA9">
        <v>1824103</v>
      </c>
      <c r="AB9">
        <v>1824353</v>
      </c>
      <c r="AC9">
        <v>1872764</v>
      </c>
      <c r="AD9">
        <v>1824102</v>
      </c>
      <c r="AE9">
        <v>1825093</v>
      </c>
      <c r="AF9">
        <v>1825908</v>
      </c>
      <c r="AG9">
        <v>1925459</v>
      </c>
      <c r="AH9">
        <v>1903394</v>
      </c>
      <c r="AI9">
        <v>1901993</v>
      </c>
      <c r="AJ9">
        <v>1903458</v>
      </c>
      <c r="AK9">
        <v>1985553</v>
      </c>
      <c r="AL9">
        <v>1862956</v>
      </c>
      <c r="AM9">
        <v>1861861</v>
      </c>
      <c r="AN9">
        <v>1862690</v>
      </c>
      <c r="AO9">
        <v>2124065</v>
      </c>
      <c r="AP9">
        <v>1819036</v>
      </c>
      <c r="AQ9">
        <v>1818718</v>
      </c>
      <c r="AR9">
        <v>1817521</v>
      </c>
      <c r="AS9">
        <v>1875580</v>
      </c>
      <c r="AT9">
        <v>1872217</v>
      </c>
      <c r="AU9">
        <v>1871963</v>
      </c>
      <c r="AV9">
        <v>1878083</v>
      </c>
      <c r="AW9">
        <v>1921624</v>
      </c>
      <c r="AX9">
        <v>1788667</v>
      </c>
      <c r="AY9">
        <v>1788667</v>
      </c>
      <c r="AZ9">
        <v>1790754</v>
      </c>
      <c r="BA9">
        <v>1824514</v>
      </c>
      <c r="BB9">
        <v>1818109</v>
      </c>
      <c r="BC9">
        <v>1813324</v>
      </c>
      <c r="BD9">
        <v>1817954</v>
      </c>
      <c r="BE9">
        <v>1863678</v>
      </c>
      <c r="BF9">
        <v>1930395</v>
      </c>
      <c r="BG9">
        <v>1929363</v>
      </c>
      <c r="BH9">
        <v>1929572</v>
      </c>
      <c r="BI9">
        <v>1974844</v>
      </c>
      <c r="BJ9">
        <v>1917975</v>
      </c>
      <c r="BK9">
        <v>1918849</v>
      </c>
      <c r="BL9">
        <v>1919670</v>
      </c>
      <c r="BM9">
        <v>1970180</v>
      </c>
      <c r="BN9">
        <v>1957649</v>
      </c>
      <c r="BO9">
        <v>1963662</v>
      </c>
      <c r="BP9">
        <v>1967282</v>
      </c>
      <c r="BQ9">
        <v>1989032</v>
      </c>
      <c r="BR9">
        <v>1774924</v>
      </c>
      <c r="BS9">
        <v>1776127</v>
      </c>
      <c r="BT9">
        <v>1773285</v>
      </c>
      <c r="BU9">
        <v>1834362</v>
      </c>
      <c r="BV9">
        <v>1813084</v>
      </c>
      <c r="BW9">
        <v>2149366</v>
      </c>
      <c r="BX9">
        <v>1809243</v>
      </c>
      <c r="BY9">
        <v>1850812</v>
      </c>
      <c r="BZ9">
        <v>1899773</v>
      </c>
      <c r="CA9">
        <v>2212722</v>
      </c>
      <c r="CB9">
        <v>1900899</v>
      </c>
      <c r="CC9">
        <v>1956466</v>
      </c>
      <c r="CD9">
        <v>1834986</v>
      </c>
      <c r="CE9">
        <v>2177445</v>
      </c>
      <c r="CF9">
        <v>1832459</v>
      </c>
      <c r="CG9">
        <v>1866929</v>
      </c>
      <c r="CH9">
        <v>1830390</v>
      </c>
      <c r="CI9">
        <v>1833593</v>
      </c>
      <c r="CJ9">
        <v>1834992</v>
      </c>
      <c r="CK9">
        <v>1879707</v>
      </c>
      <c r="CL9">
        <v>1908166</v>
      </c>
      <c r="CM9">
        <v>1908166</v>
      </c>
      <c r="CN9">
        <v>1906484</v>
      </c>
      <c r="CO9">
        <v>2120809</v>
      </c>
      <c r="CP9">
        <v>1817558</v>
      </c>
      <c r="CQ9">
        <v>1819564</v>
      </c>
      <c r="CR9">
        <v>1819921</v>
      </c>
      <c r="CS9">
        <v>1866696</v>
      </c>
      <c r="CT9">
        <v>1895357</v>
      </c>
      <c r="CU9">
        <v>1892026</v>
      </c>
      <c r="CV9">
        <v>1891630</v>
      </c>
      <c r="CW9">
        <v>1945357</v>
      </c>
      <c r="CX9">
        <v>1858891</v>
      </c>
      <c r="CY9">
        <v>1857655</v>
      </c>
      <c r="CZ9">
        <v>1858724</v>
      </c>
      <c r="DA9">
        <v>1927034</v>
      </c>
      <c r="DB9">
        <v>1816922</v>
      </c>
      <c r="DC9">
        <v>1819489</v>
      </c>
      <c r="DD9">
        <v>1817999</v>
      </c>
      <c r="DE9">
        <v>1872027</v>
      </c>
      <c r="DF9">
        <v>1837211</v>
      </c>
      <c r="DG9">
        <v>1837051</v>
      </c>
      <c r="DH9">
        <v>1836501</v>
      </c>
      <c r="DI9">
        <v>1888781</v>
      </c>
      <c r="DJ9">
        <v>1855975</v>
      </c>
      <c r="DK9">
        <v>1855975</v>
      </c>
      <c r="DL9">
        <v>1856361</v>
      </c>
      <c r="DM9">
        <v>1902562</v>
      </c>
      <c r="DN9">
        <v>1772394</v>
      </c>
      <c r="DO9">
        <v>1771180</v>
      </c>
      <c r="DP9">
        <v>1774051</v>
      </c>
      <c r="DQ9">
        <v>1976795</v>
      </c>
      <c r="DR9">
        <v>1775601</v>
      </c>
      <c r="DS9">
        <v>1777529</v>
      </c>
      <c r="DT9">
        <v>1775570</v>
      </c>
      <c r="DU9">
        <v>1812855</v>
      </c>
      <c r="DV9">
        <v>1833911</v>
      </c>
      <c r="DW9">
        <v>1905649</v>
      </c>
      <c r="DX9">
        <v>1832782</v>
      </c>
      <c r="DY9">
        <v>1860580</v>
      </c>
      <c r="DZ9">
        <v>1771712</v>
      </c>
      <c r="EA9">
        <v>1796097</v>
      </c>
      <c r="EB9">
        <v>1776464</v>
      </c>
      <c r="EC9">
        <v>1817510</v>
      </c>
      <c r="ED9">
        <v>1918259</v>
      </c>
      <c r="EE9">
        <v>1917403</v>
      </c>
      <c r="EF9">
        <v>1918954</v>
      </c>
      <c r="EG9">
        <v>1980761</v>
      </c>
      <c r="EH9">
        <v>1771898</v>
      </c>
      <c r="EI9">
        <v>3753048</v>
      </c>
      <c r="EJ9">
        <v>1773388</v>
      </c>
      <c r="EK9">
        <v>1978242</v>
      </c>
      <c r="EL9">
        <v>1872130</v>
      </c>
      <c r="EM9">
        <v>1873316</v>
      </c>
      <c r="EN9">
        <v>1875010</v>
      </c>
      <c r="EO9">
        <v>1914086</v>
      </c>
    </row>
    <row r="10" spans="1:145" x14ac:dyDescent="0.2">
      <c r="A10" t="s">
        <v>153</v>
      </c>
      <c r="B10">
        <v>1810317</v>
      </c>
      <c r="C10">
        <v>1808934</v>
      </c>
      <c r="D10">
        <v>1819294</v>
      </c>
      <c r="E10">
        <v>1893810</v>
      </c>
      <c r="F10">
        <v>1912434</v>
      </c>
      <c r="G10">
        <v>1912434</v>
      </c>
      <c r="H10">
        <v>1925969</v>
      </c>
      <c r="I10">
        <v>2018646</v>
      </c>
      <c r="J10">
        <v>1803311</v>
      </c>
      <c r="K10">
        <v>1803001</v>
      </c>
      <c r="L10">
        <v>1803517</v>
      </c>
      <c r="M10">
        <v>1833002</v>
      </c>
      <c r="N10">
        <v>1840680</v>
      </c>
      <c r="O10">
        <v>1852013</v>
      </c>
      <c r="P10">
        <v>1841557</v>
      </c>
      <c r="Q10">
        <v>1875782</v>
      </c>
      <c r="R10">
        <v>1766961</v>
      </c>
      <c r="S10">
        <v>1765825</v>
      </c>
      <c r="T10">
        <v>1766017</v>
      </c>
      <c r="U10">
        <v>1800844</v>
      </c>
      <c r="V10">
        <v>1822909</v>
      </c>
      <c r="W10">
        <v>1875373</v>
      </c>
      <c r="X10">
        <v>1876964</v>
      </c>
      <c r="Y10">
        <v>2017839</v>
      </c>
      <c r="Z10">
        <v>1799333</v>
      </c>
      <c r="AA10">
        <v>1799604</v>
      </c>
      <c r="AB10">
        <v>1799393</v>
      </c>
      <c r="AC10">
        <v>1839834</v>
      </c>
      <c r="AD10">
        <v>1799748</v>
      </c>
      <c r="AE10">
        <v>1797812</v>
      </c>
      <c r="AF10">
        <v>1799923</v>
      </c>
      <c r="AG10">
        <v>1894382</v>
      </c>
      <c r="AH10">
        <v>1900379</v>
      </c>
      <c r="AI10">
        <v>1897808</v>
      </c>
      <c r="AJ10">
        <v>1900819</v>
      </c>
      <c r="AK10">
        <v>1973769</v>
      </c>
      <c r="AL10">
        <v>1845279</v>
      </c>
      <c r="AM10">
        <v>1841752</v>
      </c>
      <c r="AN10">
        <v>1842697</v>
      </c>
      <c r="AO10">
        <v>2102926</v>
      </c>
      <c r="AP10">
        <v>1809183</v>
      </c>
      <c r="AQ10">
        <v>1802216</v>
      </c>
      <c r="AR10">
        <v>1801945</v>
      </c>
      <c r="AS10">
        <v>1864604</v>
      </c>
      <c r="AT10">
        <v>1861060</v>
      </c>
      <c r="AU10">
        <v>1854811</v>
      </c>
      <c r="AV10">
        <v>1863729</v>
      </c>
      <c r="AW10">
        <v>1907665</v>
      </c>
      <c r="AX10">
        <v>1769488</v>
      </c>
      <c r="AY10">
        <v>1769488</v>
      </c>
      <c r="AZ10">
        <v>1772228</v>
      </c>
      <c r="BA10">
        <v>1814871</v>
      </c>
      <c r="BB10">
        <v>1807175</v>
      </c>
      <c r="BC10">
        <v>1794234</v>
      </c>
      <c r="BD10">
        <v>1798827</v>
      </c>
      <c r="BE10">
        <v>1860557</v>
      </c>
      <c r="BF10">
        <v>1926470</v>
      </c>
      <c r="BG10">
        <v>1921773</v>
      </c>
      <c r="BH10">
        <v>1924547</v>
      </c>
      <c r="BI10">
        <v>1947178</v>
      </c>
      <c r="BJ10">
        <v>1912354</v>
      </c>
      <c r="BK10">
        <v>1905892</v>
      </c>
      <c r="BL10">
        <v>1914903</v>
      </c>
      <c r="BM10">
        <v>1958374</v>
      </c>
      <c r="BN10">
        <v>1954022</v>
      </c>
      <c r="BO10">
        <v>1953491</v>
      </c>
      <c r="BP10">
        <v>1960940</v>
      </c>
      <c r="BQ10">
        <v>1970878</v>
      </c>
      <c r="BR10">
        <v>1755504</v>
      </c>
      <c r="BS10">
        <v>1755504</v>
      </c>
      <c r="BT10">
        <v>1757422</v>
      </c>
      <c r="BU10">
        <v>1800101</v>
      </c>
      <c r="BV10">
        <v>1794072</v>
      </c>
      <c r="BW10">
        <v>1818594</v>
      </c>
      <c r="BX10">
        <v>1790522</v>
      </c>
      <c r="BY10">
        <v>1842661</v>
      </c>
      <c r="BZ10">
        <v>1889544</v>
      </c>
      <c r="CA10">
        <v>1889931</v>
      </c>
      <c r="CB10">
        <v>1888908</v>
      </c>
      <c r="CC10">
        <v>1946496</v>
      </c>
      <c r="CD10">
        <v>1818581</v>
      </c>
      <c r="CE10">
        <v>1830120</v>
      </c>
      <c r="CF10">
        <v>1819236</v>
      </c>
      <c r="CG10">
        <v>1857653</v>
      </c>
      <c r="CH10">
        <v>1817662</v>
      </c>
      <c r="CI10">
        <v>1817662</v>
      </c>
      <c r="CJ10">
        <v>1826961</v>
      </c>
      <c r="CK10">
        <v>1845712</v>
      </c>
      <c r="CL10">
        <v>1903297</v>
      </c>
      <c r="CM10">
        <v>1903297</v>
      </c>
      <c r="CN10">
        <v>1902432</v>
      </c>
      <c r="CO10">
        <v>2104480</v>
      </c>
      <c r="CP10">
        <v>1806888</v>
      </c>
      <c r="CQ10">
        <v>1796061</v>
      </c>
      <c r="CR10">
        <v>1805859</v>
      </c>
      <c r="CS10">
        <v>1859180</v>
      </c>
      <c r="CT10">
        <v>1880815</v>
      </c>
      <c r="CU10">
        <v>1878972</v>
      </c>
      <c r="CV10">
        <v>1885733</v>
      </c>
      <c r="CW10">
        <v>1934727</v>
      </c>
      <c r="CX10">
        <v>1852707</v>
      </c>
      <c r="CY10">
        <v>1851471</v>
      </c>
      <c r="CZ10">
        <v>1851864</v>
      </c>
      <c r="DA10">
        <v>1905895</v>
      </c>
      <c r="DB10">
        <v>1805530</v>
      </c>
      <c r="DC10">
        <v>1805613</v>
      </c>
      <c r="DD10">
        <v>1807279</v>
      </c>
      <c r="DE10">
        <v>1865763</v>
      </c>
      <c r="DF10">
        <v>1828887</v>
      </c>
      <c r="DG10">
        <v>1827465</v>
      </c>
      <c r="DH10">
        <v>1833727</v>
      </c>
      <c r="DI10">
        <v>1876113</v>
      </c>
      <c r="DJ10">
        <v>1850869</v>
      </c>
      <c r="DK10">
        <v>1850869</v>
      </c>
      <c r="DL10">
        <v>1853220</v>
      </c>
      <c r="DM10">
        <v>1899508</v>
      </c>
      <c r="DN10">
        <v>1767286</v>
      </c>
      <c r="DO10">
        <v>1765043</v>
      </c>
      <c r="DP10">
        <v>1763278</v>
      </c>
      <c r="DQ10">
        <v>1973741</v>
      </c>
      <c r="DR10">
        <v>1768246</v>
      </c>
      <c r="DS10">
        <v>1768003</v>
      </c>
      <c r="DT10">
        <v>1769709</v>
      </c>
      <c r="DU10">
        <v>1801752</v>
      </c>
      <c r="DV10">
        <v>1818345</v>
      </c>
      <c r="DW10">
        <v>1816411</v>
      </c>
      <c r="DX10">
        <v>1820646</v>
      </c>
      <c r="DY10">
        <v>1845679</v>
      </c>
      <c r="DZ10">
        <v>1756175</v>
      </c>
      <c r="EA10">
        <v>1756175</v>
      </c>
      <c r="EB10">
        <v>1762708</v>
      </c>
      <c r="EC10">
        <v>1814950</v>
      </c>
      <c r="ED10">
        <v>1903743</v>
      </c>
      <c r="EE10">
        <v>1902887</v>
      </c>
      <c r="EF10">
        <v>1904377</v>
      </c>
      <c r="EG10">
        <v>1962362</v>
      </c>
      <c r="EH10">
        <v>1755893</v>
      </c>
      <c r="EI10">
        <v>2600325</v>
      </c>
      <c r="EJ10">
        <v>1759114</v>
      </c>
      <c r="EK10">
        <v>1975182</v>
      </c>
      <c r="EL10">
        <v>1866937</v>
      </c>
      <c r="EM10">
        <v>1866937</v>
      </c>
      <c r="EN10">
        <v>1869149</v>
      </c>
      <c r="EO10">
        <v>1898160</v>
      </c>
    </row>
    <row r="11" spans="1:145" x14ac:dyDescent="0.2">
      <c r="A11" t="s">
        <v>154</v>
      </c>
      <c r="B11">
        <v>1795455</v>
      </c>
      <c r="C11">
        <v>1794072</v>
      </c>
      <c r="D11">
        <v>1813247</v>
      </c>
      <c r="E11">
        <v>1862584</v>
      </c>
      <c r="F11">
        <v>1876531</v>
      </c>
      <c r="G11">
        <v>1876531</v>
      </c>
      <c r="H11">
        <v>1900883</v>
      </c>
      <c r="I11">
        <v>1949434</v>
      </c>
      <c r="J11">
        <v>1803311</v>
      </c>
      <c r="K11">
        <v>1803001</v>
      </c>
      <c r="L11">
        <v>1794659</v>
      </c>
      <c r="M11">
        <v>1822459</v>
      </c>
      <c r="N11">
        <v>1835615</v>
      </c>
      <c r="O11">
        <v>1828190</v>
      </c>
      <c r="P11">
        <v>1841557</v>
      </c>
      <c r="Q11">
        <v>1842411</v>
      </c>
      <c r="R11">
        <v>1766961</v>
      </c>
      <c r="S11">
        <v>1760342</v>
      </c>
      <c r="T11">
        <v>1766017</v>
      </c>
      <c r="U11">
        <v>1783664</v>
      </c>
      <c r="V11">
        <v>1822909</v>
      </c>
      <c r="W11">
        <v>1868695</v>
      </c>
      <c r="X11">
        <v>1876964</v>
      </c>
      <c r="Y11">
        <v>2007007</v>
      </c>
      <c r="Z11">
        <v>1789477</v>
      </c>
      <c r="AA11">
        <v>1789748</v>
      </c>
      <c r="AB11">
        <v>1789659</v>
      </c>
      <c r="AC11">
        <v>1821890</v>
      </c>
      <c r="AD11">
        <v>1789892</v>
      </c>
      <c r="AE11">
        <v>1787956</v>
      </c>
      <c r="AF11">
        <v>1790114</v>
      </c>
      <c r="AG11">
        <v>1886165</v>
      </c>
      <c r="AH11">
        <v>1900379</v>
      </c>
      <c r="AI11">
        <v>1897808</v>
      </c>
      <c r="AJ11">
        <v>1895633</v>
      </c>
      <c r="AK11">
        <v>1968025</v>
      </c>
      <c r="AL11">
        <v>1845279</v>
      </c>
      <c r="AM11">
        <v>1841752</v>
      </c>
      <c r="AN11">
        <v>1842697</v>
      </c>
      <c r="AO11">
        <v>2085183</v>
      </c>
      <c r="AP11">
        <v>1804096</v>
      </c>
      <c r="AQ11">
        <v>1782054</v>
      </c>
      <c r="AR11">
        <v>1801945</v>
      </c>
      <c r="AS11">
        <v>1826238</v>
      </c>
      <c r="AT11">
        <v>1861060</v>
      </c>
      <c r="AU11">
        <v>1849705</v>
      </c>
      <c r="AV11">
        <v>1854976</v>
      </c>
      <c r="AW11">
        <v>1885622</v>
      </c>
      <c r="AX11">
        <v>1761011</v>
      </c>
      <c r="AY11">
        <v>1761011</v>
      </c>
      <c r="AZ11">
        <v>1772228</v>
      </c>
      <c r="BA11">
        <v>1785830</v>
      </c>
      <c r="BB11">
        <v>1790587</v>
      </c>
      <c r="BC11">
        <v>1784293</v>
      </c>
      <c r="BD11">
        <v>1789898</v>
      </c>
      <c r="BE11">
        <v>1812530</v>
      </c>
      <c r="BF11">
        <v>1926470</v>
      </c>
      <c r="BG11">
        <v>1921773</v>
      </c>
      <c r="BH11">
        <v>1912716</v>
      </c>
      <c r="BI11">
        <v>1935431</v>
      </c>
      <c r="BJ11">
        <v>1889129</v>
      </c>
      <c r="BK11">
        <v>1882667</v>
      </c>
      <c r="BL11">
        <v>1891754</v>
      </c>
      <c r="BM11">
        <v>1939846</v>
      </c>
      <c r="BN11">
        <v>1938875</v>
      </c>
      <c r="BO11">
        <v>1933318</v>
      </c>
      <c r="BP11">
        <v>1940590</v>
      </c>
      <c r="BQ11">
        <v>1943130</v>
      </c>
      <c r="BR11">
        <v>1755504</v>
      </c>
      <c r="BS11">
        <v>1755504</v>
      </c>
      <c r="BT11">
        <v>1757422</v>
      </c>
      <c r="BU11">
        <v>1789558</v>
      </c>
      <c r="BV11">
        <v>1794072</v>
      </c>
      <c r="BW11">
        <v>1722025</v>
      </c>
      <c r="BX11">
        <v>1781518</v>
      </c>
      <c r="BY11">
        <v>1814808</v>
      </c>
      <c r="BZ11">
        <v>1884041</v>
      </c>
      <c r="CA11">
        <v>1852200</v>
      </c>
      <c r="CB11">
        <v>1883405</v>
      </c>
      <c r="CC11">
        <v>1929195</v>
      </c>
      <c r="CD11">
        <v>1818581</v>
      </c>
      <c r="CE11">
        <v>1769676</v>
      </c>
      <c r="CF11">
        <v>1819236</v>
      </c>
      <c r="CG11">
        <v>1841285</v>
      </c>
      <c r="CH11">
        <v>1817662</v>
      </c>
      <c r="CI11">
        <v>1817662</v>
      </c>
      <c r="CJ11">
        <v>1826961</v>
      </c>
      <c r="CK11">
        <v>1820271</v>
      </c>
      <c r="CL11">
        <v>1903297</v>
      </c>
      <c r="CM11">
        <v>1903297</v>
      </c>
      <c r="CN11">
        <v>1902432</v>
      </c>
      <c r="CO11">
        <v>2098715</v>
      </c>
      <c r="CP11">
        <v>1806888</v>
      </c>
      <c r="CQ11">
        <v>1789569</v>
      </c>
      <c r="CR11">
        <v>1805859</v>
      </c>
      <c r="CS11">
        <v>1828967</v>
      </c>
      <c r="CT11">
        <v>1880815</v>
      </c>
      <c r="CU11">
        <v>1865881</v>
      </c>
      <c r="CV11">
        <v>1885733</v>
      </c>
      <c r="CW11">
        <v>1877656</v>
      </c>
      <c r="CX11">
        <v>1852707</v>
      </c>
      <c r="CY11">
        <v>1851471</v>
      </c>
      <c r="CZ11">
        <v>1842735</v>
      </c>
      <c r="DA11">
        <v>1905895</v>
      </c>
      <c r="DB11">
        <v>1800443</v>
      </c>
      <c r="DC11">
        <v>1800526</v>
      </c>
      <c r="DD11">
        <v>1802192</v>
      </c>
      <c r="DE11">
        <v>1836787</v>
      </c>
      <c r="DF11">
        <v>1820651</v>
      </c>
      <c r="DG11">
        <v>1819516</v>
      </c>
      <c r="DH11">
        <v>1833727</v>
      </c>
      <c r="DI11">
        <v>1847264</v>
      </c>
      <c r="DJ11">
        <v>1845335</v>
      </c>
      <c r="DK11">
        <v>1845335</v>
      </c>
      <c r="DL11">
        <v>1847686</v>
      </c>
      <c r="DM11">
        <v>1881305</v>
      </c>
      <c r="DN11">
        <v>1761731</v>
      </c>
      <c r="DO11">
        <v>1759488</v>
      </c>
      <c r="DP11">
        <v>1763278</v>
      </c>
      <c r="DQ11">
        <v>1962909</v>
      </c>
      <c r="DR11">
        <v>1768246</v>
      </c>
      <c r="DS11">
        <v>1768003</v>
      </c>
      <c r="DT11">
        <v>1769709</v>
      </c>
      <c r="DU11">
        <v>1779913</v>
      </c>
      <c r="DV11">
        <v>1818345</v>
      </c>
      <c r="DW11">
        <v>1816411</v>
      </c>
      <c r="DX11">
        <v>1820646</v>
      </c>
      <c r="DY11">
        <v>1829506</v>
      </c>
      <c r="DZ11">
        <v>1756175</v>
      </c>
      <c r="EA11">
        <v>1756175</v>
      </c>
      <c r="EB11">
        <v>1762708</v>
      </c>
      <c r="EC11">
        <v>1786601</v>
      </c>
      <c r="ED11">
        <v>1903743</v>
      </c>
      <c r="EE11">
        <v>1902887</v>
      </c>
      <c r="EF11">
        <v>1904377</v>
      </c>
      <c r="EG11">
        <v>1924892</v>
      </c>
      <c r="EH11">
        <v>1755893</v>
      </c>
      <c r="EI11">
        <v>2016161</v>
      </c>
      <c r="EJ11">
        <v>1759114</v>
      </c>
      <c r="EK11">
        <v>1947273</v>
      </c>
      <c r="EL11">
        <v>1866937</v>
      </c>
      <c r="EM11">
        <v>1866937</v>
      </c>
      <c r="EN11">
        <v>1850921</v>
      </c>
      <c r="EO11">
        <v>1877816</v>
      </c>
    </row>
    <row r="12" spans="1:145" x14ac:dyDescent="0.2">
      <c r="A12" t="s">
        <v>155</v>
      </c>
      <c r="B12">
        <v>1795455</v>
      </c>
      <c r="C12">
        <v>1794072</v>
      </c>
      <c r="D12">
        <v>1813247</v>
      </c>
      <c r="E12">
        <v>1806458</v>
      </c>
      <c r="F12">
        <v>1825130</v>
      </c>
      <c r="G12">
        <v>1825130</v>
      </c>
      <c r="H12">
        <v>1844908</v>
      </c>
      <c r="I12">
        <v>1845350</v>
      </c>
      <c r="J12">
        <v>1792873</v>
      </c>
      <c r="K12">
        <v>1792563</v>
      </c>
      <c r="L12">
        <v>1784345</v>
      </c>
      <c r="M12">
        <v>1800925</v>
      </c>
      <c r="N12">
        <v>1835615</v>
      </c>
      <c r="O12">
        <v>1828190</v>
      </c>
      <c r="P12">
        <v>1841557</v>
      </c>
      <c r="Q12">
        <v>1811055</v>
      </c>
      <c r="R12">
        <v>1766961</v>
      </c>
      <c r="S12">
        <v>1735927</v>
      </c>
      <c r="T12">
        <v>1766017</v>
      </c>
      <c r="U12">
        <v>1770168</v>
      </c>
      <c r="V12">
        <v>1822909</v>
      </c>
      <c r="W12">
        <v>1868695</v>
      </c>
      <c r="X12">
        <v>1876964</v>
      </c>
      <c r="Y12">
        <v>1992043</v>
      </c>
      <c r="Z12">
        <v>1789477</v>
      </c>
      <c r="AA12">
        <v>1779616</v>
      </c>
      <c r="AB12">
        <v>1789659</v>
      </c>
      <c r="AC12">
        <v>1775344</v>
      </c>
      <c r="AD12">
        <v>1789892</v>
      </c>
      <c r="AE12">
        <v>1752982</v>
      </c>
      <c r="AF12">
        <v>1790114</v>
      </c>
      <c r="AG12">
        <v>1824546</v>
      </c>
      <c r="AH12">
        <v>1873531</v>
      </c>
      <c r="AI12">
        <v>1871445</v>
      </c>
      <c r="AJ12">
        <v>1868747</v>
      </c>
      <c r="AK12">
        <v>1934571</v>
      </c>
      <c r="AL12">
        <v>1810263</v>
      </c>
      <c r="AM12">
        <v>1806736</v>
      </c>
      <c r="AN12">
        <v>1807172</v>
      </c>
      <c r="AO12">
        <v>2045569</v>
      </c>
      <c r="AP12">
        <v>1804096</v>
      </c>
      <c r="AQ12">
        <v>1782054</v>
      </c>
      <c r="AR12">
        <v>1801945</v>
      </c>
      <c r="AS12">
        <v>1787537</v>
      </c>
      <c r="AT12">
        <v>1840140</v>
      </c>
      <c r="AU12">
        <v>1828785</v>
      </c>
      <c r="AV12">
        <v>1820394</v>
      </c>
      <c r="AW12">
        <v>1809013</v>
      </c>
      <c r="AX12">
        <v>1749469</v>
      </c>
      <c r="AY12">
        <v>1749469</v>
      </c>
      <c r="AZ12">
        <v>1735444</v>
      </c>
      <c r="BA12">
        <v>1703509</v>
      </c>
      <c r="BB12">
        <v>1763997</v>
      </c>
      <c r="BC12">
        <v>1757703</v>
      </c>
      <c r="BD12">
        <v>1779347</v>
      </c>
      <c r="BE12">
        <v>1800983</v>
      </c>
      <c r="BF12">
        <v>1898277</v>
      </c>
      <c r="BG12">
        <v>1893580</v>
      </c>
      <c r="BH12">
        <v>1912716</v>
      </c>
      <c r="BI12">
        <v>1882012</v>
      </c>
      <c r="BJ12">
        <v>1845659</v>
      </c>
      <c r="BK12">
        <v>1839197</v>
      </c>
      <c r="BL12">
        <v>1848048</v>
      </c>
      <c r="BM12">
        <v>1908305</v>
      </c>
      <c r="BN12">
        <v>1880542</v>
      </c>
      <c r="BO12">
        <v>1876222</v>
      </c>
      <c r="BP12">
        <v>1882630</v>
      </c>
      <c r="BQ12">
        <v>1887440</v>
      </c>
      <c r="BR12">
        <v>1720246</v>
      </c>
      <c r="BS12">
        <v>1720246</v>
      </c>
      <c r="BT12">
        <v>1707832</v>
      </c>
      <c r="BU12">
        <v>1774619</v>
      </c>
      <c r="BV12">
        <v>1783638</v>
      </c>
      <c r="BW12">
        <v>1597383</v>
      </c>
      <c r="BX12">
        <v>1770809</v>
      </c>
      <c r="BY12">
        <v>1803261</v>
      </c>
      <c r="BZ12">
        <v>1848899</v>
      </c>
      <c r="CA12">
        <v>1715718</v>
      </c>
      <c r="CB12">
        <v>1873136</v>
      </c>
      <c r="CC12">
        <v>1915272</v>
      </c>
      <c r="CD12">
        <v>1807016</v>
      </c>
      <c r="CE12">
        <v>1618695</v>
      </c>
      <c r="CF12">
        <v>1819236</v>
      </c>
      <c r="CG12">
        <v>1811897</v>
      </c>
      <c r="CH12">
        <v>1686497</v>
      </c>
      <c r="CI12">
        <v>1686497</v>
      </c>
      <c r="CJ12">
        <v>1705015</v>
      </c>
      <c r="CK12">
        <v>1631811</v>
      </c>
      <c r="CL12">
        <v>1903297</v>
      </c>
      <c r="CM12">
        <v>1903297</v>
      </c>
      <c r="CN12">
        <v>1902432</v>
      </c>
      <c r="CO12">
        <v>2086283</v>
      </c>
      <c r="CP12">
        <v>1806888</v>
      </c>
      <c r="CQ12">
        <v>1789569</v>
      </c>
      <c r="CR12">
        <v>1795316</v>
      </c>
      <c r="CS12">
        <v>1814002</v>
      </c>
      <c r="CT12">
        <v>1857131</v>
      </c>
      <c r="CU12">
        <v>1830776</v>
      </c>
      <c r="CV12">
        <v>1875042</v>
      </c>
      <c r="CW12">
        <v>1835539</v>
      </c>
      <c r="CX12">
        <v>1817707</v>
      </c>
      <c r="CY12">
        <v>1816471</v>
      </c>
      <c r="CZ12">
        <v>1807350</v>
      </c>
      <c r="DA12">
        <v>1822889</v>
      </c>
      <c r="DB12">
        <v>1790433</v>
      </c>
      <c r="DC12">
        <v>1790516</v>
      </c>
      <c r="DD12">
        <v>1802192</v>
      </c>
      <c r="DE12">
        <v>1811119</v>
      </c>
      <c r="DF12">
        <v>1810218</v>
      </c>
      <c r="DG12">
        <v>1784419</v>
      </c>
      <c r="DH12">
        <v>1833727</v>
      </c>
      <c r="DI12">
        <v>1800738</v>
      </c>
      <c r="DJ12">
        <v>1845335</v>
      </c>
      <c r="DK12">
        <v>1845335</v>
      </c>
      <c r="DL12">
        <v>1847686</v>
      </c>
      <c r="DM12">
        <v>1866343</v>
      </c>
      <c r="DN12">
        <v>1726233</v>
      </c>
      <c r="DO12">
        <v>1723990</v>
      </c>
      <c r="DP12">
        <v>1713054</v>
      </c>
      <c r="DQ12">
        <v>1947945</v>
      </c>
      <c r="DR12">
        <v>1723520</v>
      </c>
      <c r="DS12">
        <v>1723277</v>
      </c>
      <c r="DT12">
        <v>1724301</v>
      </c>
      <c r="DU12">
        <v>1765555</v>
      </c>
      <c r="DV12">
        <v>1806424</v>
      </c>
      <c r="DW12">
        <v>1780411</v>
      </c>
      <c r="DX12">
        <v>1820646</v>
      </c>
      <c r="DY12">
        <v>1817017</v>
      </c>
      <c r="DZ12">
        <v>1756175</v>
      </c>
      <c r="EA12">
        <v>1756175</v>
      </c>
      <c r="EB12">
        <v>1762708</v>
      </c>
      <c r="EC12">
        <v>1771637</v>
      </c>
      <c r="ED12">
        <v>1889611</v>
      </c>
      <c r="EE12">
        <v>1888755</v>
      </c>
      <c r="EF12">
        <v>1889488</v>
      </c>
      <c r="EG12">
        <v>1815856</v>
      </c>
      <c r="EH12">
        <v>1755893</v>
      </c>
      <c r="EI12">
        <v>1755893</v>
      </c>
      <c r="EJ12">
        <v>1759114</v>
      </c>
      <c r="EK12">
        <v>1932309</v>
      </c>
      <c r="EL12">
        <v>1838744</v>
      </c>
      <c r="EM12">
        <v>1838744</v>
      </c>
      <c r="EN12">
        <v>1834429</v>
      </c>
      <c r="EO12">
        <v>1832416</v>
      </c>
    </row>
    <row r="13" spans="1:145" x14ac:dyDescent="0.2">
      <c r="A13" t="s">
        <v>156</v>
      </c>
      <c r="B13">
        <v>1725494</v>
      </c>
      <c r="C13">
        <v>1724891</v>
      </c>
      <c r="D13">
        <v>1699035</v>
      </c>
      <c r="E13">
        <v>1559602</v>
      </c>
      <c r="F13">
        <v>1742141</v>
      </c>
      <c r="G13">
        <v>1742141</v>
      </c>
      <c r="H13">
        <v>1757715</v>
      </c>
      <c r="I13">
        <v>1678736</v>
      </c>
      <c r="J13">
        <v>1700550</v>
      </c>
      <c r="K13">
        <v>1700240</v>
      </c>
      <c r="L13">
        <v>1691654</v>
      </c>
      <c r="M13">
        <v>1655191</v>
      </c>
      <c r="N13">
        <v>1807147</v>
      </c>
      <c r="O13">
        <v>1774929</v>
      </c>
      <c r="P13">
        <v>1813030</v>
      </c>
      <c r="Q13">
        <v>1684197</v>
      </c>
      <c r="R13">
        <v>1697989</v>
      </c>
      <c r="S13">
        <v>1667958</v>
      </c>
      <c r="T13">
        <v>1673046</v>
      </c>
      <c r="U13">
        <v>1599461</v>
      </c>
      <c r="V13">
        <v>1794923</v>
      </c>
      <c r="W13">
        <v>1840709</v>
      </c>
      <c r="X13">
        <v>1849025</v>
      </c>
      <c r="Y13">
        <v>1767583</v>
      </c>
      <c r="Z13">
        <v>1661520</v>
      </c>
      <c r="AA13">
        <v>1588356</v>
      </c>
      <c r="AB13">
        <v>1662182</v>
      </c>
      <c r="AC13">
        <v>1510374</v>
      </c>
      <c r="AD13">
        <v>1661935</v>
      </c>
      <c r="AE13">
        <v>1588344</v>
      </c>
      <c r="AF13">
        <v>1662707</v>
      </c>
      <c r="AG13">
        <v>1524126</v>
      </c>
      <c r="AH13">
        <v>1828922</v>
      </c>
      <c r="AI13">
        <v>1826836</v>
      </c>
      <c r="AJ13">
        <v>1824020</v>
      </c>
      <c r="AK13">
        <v>1826301</v>
      </c>
      <c r="AL13">
        <v>1742796</v>
      </c>
      <c r="AM13">
        <v>1707295</v>
      </c>
      <c r="AN13">
        <v>1740511</v>
      </c>
      <c r="AO13">
        <v>1815611</v>
      </c>
      <c r="AP13">
        <v>1776275</v>
      </c>
      <c r="AQ13">
        <v>1754233</v>
      </c>
      <c r="AR13">
        <v>1773958</v>
      </c>
      <c r="AS13">
        <v>1754394</v>
      </c>
      <c r="AT13">
        <v>1840140</v>
      </c>
      <c r="AU13">
        <v>1751136</v>
      </c>
      <c r="AV13">
        <v>1785038</v>
      </c>
      <c r="AW13">
        <v>1695946</v>
      </c>
      <c r="AX13">
        <v>1689987</v>
      </c>
      <c r="AY13">
        <v>1689987</v>
      </c>
      <c r="AZ13">
        <v>1707558</v>
      </c>
      <c r="BA13">
        <v>1565812</v>
      </c>
      <c r="BB13">
        <v>1695175</v>
      </c>
      <c r="BC13">
        <v>1689360</v>
      </c>
      <c r="BD13">
        <v>1726084</v>
      </c>
      <c r="BE13">
        <v>1645074</v>
      </c>
      <c r="BF13">
        <v>1863626</v>
      </c>
      <c r="BG13">
        <v>1858929</v>
      </c>
      <c r="BH13">
        <v>1877985</v>
      </c>
      <c r="BI13">
        <v>1840874</v>
      </c>
      <c r="BJ13">
        <v>1739419</v>
      </c>
      <c r="BK13">
        <v>1689781</v>
      </c>
      <c r="BL13">
        <v>1659852</v>
      </c>
      <c r="BM13">
        <v>1769946</v>
      </c>
      <c r="BN13">
        <v>1768567</v>
      </c>
      <c r="BO13">
        <v>1766929</v>
      </c>
      <c r="BP13">
        <v>1738416</v>
      </c>
      <c r="BQ13">
        <v>1691212</v>
      </c>
      <c r="BR13">
        <v>1692406</v>
      </c>
      <c r="BS13">
        <v>1692406</v>
      </c>
      <c r="BT13">
        <v>1679406</v>
      </c>
      <c r="BU13">
        <v>1682416</v>
      </c>
      <c r="BV13">
        <v>1730528</v>
      </c>
      <c r="BW13">
        <v>1499556</v>
      </c>
      <c r="BX13">
        <v>1710504</v>
      </c>
      <c r="BY13">
        <v>1719720</v>
      </c>
      <c r="BZ13">
        <v>1789948</v>
      </c>
      <c r="CA13">
        <v>1584892</v>
      </c>
      <c r="CB13">
        <v>1788700</v>
      </c>
      <c r="CC13">
        <v>1821070</v>
      </c>
      <c r="CD13">
        <v>1778932</v>
      </c>
      <c r="CE13">
        <v>1590611</v>
      </c>
      <c r="CF13">
        <v>1791106</v>
      </c>
      <c r="CG13">
        <v>1665958</v>
      </c>
      <c r="CH13">
        <v>1453812</v>
      </c>
      <c r="CI13">
        <v>1453812</v>
      </c>
      <c r="CJ13">
        <v>1492980</v>
      </c>
      <c r="CK13">
        <v>1448743</v>
      </c>
      <c r="CL13">
        <v>1876035</v>
      </c>
      <c r="CM13">
        <v>1876035</v>
      </c>
      <c r="CN13">
        <v>1875099</v>
      </c>
      <c r="CO13">
        <v>1930768</v>
      </c>
      <c r="CP13">
        <v>1778902</v>
      </c>
      <c r="CQ13">
        <v>1690160</v>
      </c>
      <c r="CR13">
        <v>1741805</v>
      </c>
      <c r="CS13">
        <v>1616914</v>
      </c>
      <c r="CT13">
        <v>1802860</v>
      </c>
      <c r="CU13">
        <v>1802860</v>
      </c>
      <c r="CV13">
        <v>1821877</v>
      </c>
      <c r="CW13">
        <v>1779641</v>
      </c>
      <c r="CX13">
        <v>1750240</v>
      </c>
      <c r="CY13">
        <v>1749004</v>
      </c>
      <c r="CZ13">
        <v>1740689</v>
      </c>
      <c r="DA13">
        <v>1628887</v>
      </c>
      <c r="DB13">
        <v>1762612</v>
      </c>
      <c r="DC13">
        <v>1762695</v>
      </c>
      <c r="DD13">
        <v>1774185</v>
      </c>
      <c r="DE13">
        <v>1777976</v>
      </c>
      <c r="DF13">
        <v>1756341</v>
      </c>
      <c r="DG13">
        <v>1756341</v>
      </c>
      <c r="DH13">
        <v>1779929</v>
      </c>
      <c r="DI13">
        <v>1534363</v>
      </c>
      <c r="DJ13">
        <v>1845335</v>
      </c>
      <c r="DK13">
        <v>1845335</v>
      </c>
      <c r="DL13">
        <v>1822116</v>
      </c>
      <c r="DM13">
        <v>1733251</v>
      </c>
      <c r="DN13">
        <v>1698393</v>
      </c>
      <c r="DO13">
        <v>1696150</v>
      </c>
      <c r="DP13">
        <v>1685115</v>
      </c>
      <c r="DQ13">
        <v>1771870</v>
      </c>
      <c r="DR13">
        <v>1592093</v>
      </c>
      <c r="DS13">
        <v>1591970</v>
      </c>
      <c r="DT13">
        <v>1630597</v>
      </c>
      <c r="DU13">
        <v>1578551</v>
      </c>
      <c r="DV13">
        <v>1752994</v>
      </c>
      <c r="DW13">
        <v>1752034</v>
      </c>
      <c r="DX13">
        <v>1792516</v>
      </c>
      <c r="DY13">
        <v>1762513</v>
      </c>
      <c r="DZ13">
        <v>1728335</v>
      </c>
      <c r="EA13">
        <v>1728335</v>
      </c>
      <c r="EB13">
        <v>1734769</v>
      </c>
      <c r="EC13">
        <v>1604583</v>
      </c>
      <c r="ED13">
        <v>1796089</v>
      </c>
      <c r="EE13">
        <v>1795233</v>
      </c>
      <c r="EF13">
        <v>1795925</v>
      </c>
      <c r="EG13">
        <v>1582221</v>
      </c>
      <c r="EH13">
        <v>1727907</v>
      </c>
      <c r="EI13">
        <v>1727907</v>
      </c>
      <c r="EJ13">
        <v>1705428</v>
      </c>
      <c r="EK13">
        <v>1763043</v>
      </c>
      <c r="EL13">
        <v>1804138</v>
      </c>
      <c r="EM13">
        <v>1804138</v>
      </c>
      <c r="EN13">
        <v>1799705</v>
      </c>
      <c r="EO13">
        <v>1789531</v>
      </c>
    </row>
    <row r="14" spans="1:145" x14ac:dyDescent="0.2">
      <c r="A14" t="s">
        <v>157</v>
      </c>
      <c r="B14">
        <v>21</v>
      </c>
      <c r="C14">
        <v>282</v>
      </c>
      <c r="D14">
        <v>22</v>
      </c>
      <c r="E14">
        <v>37</v>
      </c>
      <c r="F14">
        <v>49</v>
      </c>
      <c r="G14">
        <v>311</v>
      </c>
      <c r="H14">
        <v>50</v>
      </c>
      <c r="I14">
        <v>45</v>
      </c>
      <c r="J14">
        <v>12</v>
      </c>
      <c r="K14">
        <v>396</v>
      </c>
      <c r="L14">
        <v>14</v>
      </c>
      <c r="M14">
        <v>17</v>
      </c>
      <c r="N14">
        <v>16</v>
      </c>
      <c r="O14">
        <v>509</v>
      </c>
      <c r="P14">
        <v>19</v>
      </c>
      <c r="Q14">
        <v>30</v>
      </c>
      <c r="R14">
        <v>14</v>
      </c>
      <c r="S14">
        <v>88</v>
      </c>
      <c r="T14">
        <v>20</v>
      </c>
      <c r="U14">
        <v>22</v>
      </c>
      <c r="V14">
        <v>9</v>
      </c>
      <c r="W14">
        <v>33</v>
      </c>
      <c r="X14">
        <v>18</v>
      </c>
      <c r="Y14">
        <v>20</v>
      </c>
      <c r="Z14">
        <v>26</v>
      </c>
      <c r="AA14">
        <v>50</v>
      </c>
      <c r="AB14">
        <v>28</v>
      </c>
      <c r="AC14">
        <v>30</v>
      </c>
      <c r="AD14">
        <v>27</v>
      </c>
      <c r="AE14">
        <v>68</v>
      </c>
      <c r="AF14">
        <v>29</v>
      </c>
      <c r="AG14">
        <v>31</v>
      </c>
      <c r="AH14">
        <v>15</v>
      </c>
      <c r="AI14">
        <v>74</v>
      </c>
      <c r="AJ14">
        <v>18</v>
      </c>
      <c r="AK14">
        <v>22</v>
      </c>
      <c r="AL14">
        <v>20</v>
      </c>
      <c r="AM14">
        <v>67</v>
      </c>
      <c r="AN14">
        <v>26</v>
      </c>
      <c r="AO14">
        <v>32</v>
      </c>
      <c r="AP14">
        <v>14</v>
      </c>
      <c r="AQ14">
        <v>75</v>
      </c>
      <c r="AR14">
        <v>19</v>
      </c>
      <c r="AS14">
        <v>26</v>
      </c>
      <c r="AT14">
        <v>19</v>
      </c>
      <c r="AU14">
        <v>72</v>
      </c>
      <c r="AV14">
        <v>26</v>
      </c>
      <c r="AW14">
        <v>31</v>
      </c>
      <c r="AX14">
        <v>23</v>
      </c>
      <c r="AY14">
        <v>47</v>
      </c>
      <c r="AZ14">
        <v>20</v>
      </c>
      <c r="BA14">
        <v>27</v>
      </c>
      <c r="BB14">
        <v>22</v>
      </c>
      <c r="BC14">
        <v>69</v>
      </c>
      <c r="BD14">
        <v>26</v>
      </c>
      <c r="BE14">
        <v>25</v>
      </c>
      <c r="BF14">
        <v>15</v>
      </c>
      <c r="BG14">
        <v>39</v>
      </c>
      <c r="BH14">
        <v>20</v>
      </c>
      <c r="BI14">
        <v>29</v>
      </c>
      <c r="BJ14">
        <v>29</v>
      </c>
      <c r="BK14">
        <v>51</v>
      </c>
      <c r="BL14">
        <v>36</v>
      </c>
      <c r="BM14">
        <v>32</v>
      </c>
      <c r="BN14">
        <v>26</v>
      </c>
      <c r="BO14">
        <v>54</v>
      </c>
      <c r="BP14">
        <v>37</v>
      </c>
      <c r="BQ14">
        <v>41</v>
      </c>
      <c r="BR14">
        <v>18</v>
      </c>
      <c r="BS14">
        <v>57</v>
      </c>
      <c r="BT14">
        <v>26</v>
      </c>
      <c r="BU14">
        <v>26</v>
      </c>
      <c r="BV14">
        <v>19</v>
      </c>
      <c r="BW14">
        <v>398</v>
      </c>
      <c r="BX14">
        <v>23</v>
      </c>
      <c r="BY14">
        <v>23</v>
      </c>
      <c r="BZ14">
        <v>19</v>
      </c>
      <c r="CA14">
        <v>483</v>
      </c>
      <c r="CB14">
        <v>21</v>
      </c>
      <c r="CC14">
        <v>21</v>
      </c>
      <c r="CD14">
        <v>18</v>
      </c>
      <c r="CE14">
        <v>566</v>
      </c>
      <c r="CF14">
        <v>22</v>
      </c>
      <c r="CG14">
        <v>22</v>
      </c>
      <c r="CH14">
        <v>32</v>
      </c>
      <c r="CI14">
        <v>74</v>
      </c>
      <c r="CJ14">
        <v>34</v>
      </c>
      <c r="CK14">
        <v>47</v>
      </c>
      <c r="CL14">
        <v>10</v>
      </c>
      <c r="CM14">
        <v>16</v>
      </c>
      <c r="CN14">
        <v>13</v>
      </c>
      <c r="CO14">
        <v>23</v>
      </c>
      <c r="CP14">
        <v>17</v>
      </c>
      <c r="CQ14">
        <v>50</v>
      </c>
      <c r="CR14">
        <v>22</v>
      </c>
      <c r="CS14">
        <v>25</v>
      </c>
      <c r="CT14">
        <v>21</v>
      </c>
      <c r="CU14">
        <v>38</v>
      </c>
      <c r="CV14">
        <v>23</v>
      </c>
      <c r="CW14">
        <v>30</v>
      </c>
      <c r="CX14">
        <v>17</v>
      </c>
      <c r="CY14">
        <v>32</v>
      </c>
      <c r="CZ14">
        <v>22</v>
      </c>
      <c r="DA14">
        <v>28</v>
      </c>
      <c r="DB14">
        <v>16</v>
      </c>
      <c r="DC14">
        <v>37</v>
      </c>
      <c r="DD14">
        <v>19</v>
      </c>
      <c r="DE14">
        <v>19</v>
      </c>
      <c r="DF14">
        <v>18</v>
      </c>
      <c r="DG14">
        <v>73</v>
      </c>
      <c r="DH14">
        <v>20</v>
      </c>
      <c r="DI14">
        <v>33</v>
      </c>
      <c r="DJ14">
        <v>13</v>
      </c>
      <c r="DK14">
        <v>46</v>
      </c>
      <c r="DL14">
        <v>18</v>
      </c>
      <c r="DM14">
        <v>22</v>
      </c>
      <c r="DN14">
        <v>15</v>
      </c>
      <c r="DO14">
        <v>72</v>
      </c>
      <c r="DP14">
        <v>22</v>
      </c>
      <c r="DQ14">
        <v>21</v>
      </c>
      <c r="DR14">
        <v>17</v>
      </c>
      <c r="DS14">
        <v>155</v>
      </c>
      <c r="DT14">
        <v>16</v>
      </c>
      <c r="DU14">
        <v>22</v>
      </c>
      <c r="DV14">
        <v>17</v>
      </c>
      <c r="DW14">
        <v>627</v>
      </c>
      <c r="DX14">
        <v>21</v>
      </c>
      <c r="DY14">
        <v>20</v>
      </c>
      <c r="DZ14">
        <v>19</v>
      </c>
      <c r="EA14">
        <v>305</v>
      </c>
      <c r="EB14">
        <v>22</v>
      </c>
      <c r="EC14">
        <v>20</v>
      </c>
      <c r="ED14">
        <v>22</v>
      </c>
      <c r="EE14">
        <v>78</v>
      </c>
      <c r="EF14">
        <v>28</v>
      </c>
      <c r="EG14">
        <v>40</v>
      </c>
      <c r="EH14">
        <v>16</v>
      </c>
      <c r="EI14">
        <v>779</v>
      </c>
      <c r="EJ14">
        <v>21</v>
      </c>
      <c r="EK14">
        <v>23</v>
      </c>
      <c r="EL14">
        <v>16</v>
      </c>
      <c r="EM14">
        <v>33</v>
      </c>
      <c r="EN14">
        <v>20</v>
      </c>
      <c r="EO14">
        <v>22</v>
      </c>
    </row>
    <row r="15" spans="1:145" x14ac:dyDescent="0.2">
      <c r="A15" t="s">
        <v>158</v>
      </c>
      <c r="B15">
        <v>544736</v>
      </c>
      <c r="C15">
        <v>544736</v>
      </c>
      <c r="D15">
        <v>544972</v>
      </c>
      <c r="E15">
        <v>550435</v>
      </c>
      <c r="F15">
        <v>305777</v>
      </c>
      <c r="G15">
        <v>305777</v>
      </c>
      <c r="H15">
        <v>306007</v>
      </c>
      <c r="I15">
        <v>312371</v>
      </c>
      <c r="J15">
        <v>1150585</v>
      </c>
      <c r="K15">
        <v>1150585</v>
      </c>
      <c r="L15">
        <v>1142102</v>
      </c>
      <c r="M15">
        <v>409656</v>
      </c>
      <c r="N15">
        <v>402078</v>
      </c>
      <c r="O15">
        <v>401223</v>
      </c>
      <c r="P15">
        <v>536410</v>
      </c>
      <c r="Q15">
        <v>401071</v>
      </c>
      <c r="R15">
        <v>526627</v>
      </c>
      <c r="S15">
        <v>526627</v>
      </c>
      <c r="T15">
        <v>526861</v>
      </c>
      <c r="U15">
        <v>532564</v>
      </c>
      <c r="V15">
        <v>1058158</v>
      </c>
      <c r="W15">
        <v>528855</v>
      </c>
      <c r="X15">
        <v>572677</v>
      </c>
      <c r="Y15">
        <v>532316</v>
      </c>
      <c r="Z15">
        <v>605950</v>
      </c>
      <c r="AA15">
        <v>605950</v>
      </c>
      <c r="AB15">
        <v>605817</v>
      </c>
      <c r="AC15">
        <v>611460</v>
      </c>
      <c r="AD15">
        <v>605950</v>
      </c>
      <c r="AE15">
        <v>605950</v>
      </c>
      <c r="AF15">
        <v>361796</v>
      </c>
      <c r="AG15">
        <v>352482</v>
      </c>
      <c r="AH15">
        <v>991456</v>
      </c>
      <c r="AI15">
        <v>991456</v>
      </c>
      <c r="AJ15">
        <v>1095778</v>
      </c>
      <c r="AK15">
        <v>588138</v>
      </c>
      <c r="AL15">
        <v>543219</v>
      </c>
      <c r="AM15">
        <v>543219</v>
      </c>
      <c r="AN15">
        <v>543243</v>
      </c>
      <c r="AO15">
        <v>550424</v>
      </c>
      <c r="AP15">
        <v>544261</v>
      </c>
      <c r="AQ15">
        <v>544261</v>
      </c>
      <c r="AR15">
        <v>544492</v>
      </c>
      <c r="AS15">
        <v>403241</v>
      </c>
      <c r="AT15">
        <v>544650</v>
      </c>
      <c r="AU15">
        <v>397053</v>
      </c>
      <c r="AV15">
        <v>544634</v>
      </c>
      <c r="AW15">
        <v>401288</v>
      </c>
      <c r="AX15">
        <v>558278</v>
      </c>
      <c r="AY15">
        <v>558278</v>
      </c>
      <c r="AZ15">
        <v>558348</v>
      </c>
      <c r="BA15">
        <v>561967</v>
      </c>
      <c r="BB15">
        <v>526215</v>
      </c>
      <c r="BC15">
        <v>526215</v>
      </c>
      <c r="BD15">
        <v>526429</v>
      </c>
      <c r="BE15">
        <v>532251</v>
      </c>
      <c r="BF15">
        <v>597434</v>
      </c>
      <c r="BG15">
        <v>595373</v>
      </c>
      <c r="BH15">
        <v>594914</v>
      </c>
      <c r="BI15">
        <v>599589</v>
      </c>
      <c r="BJ15">
        <v>437683</v>
      </c>
      <c r="BK15">
        <v>431429</v>
      </c>
      <c r="BL15">
        <v>400268</v>
      </c>
      <c r="BM15">
        <v>440456</v>
      </c>
      <c r="BN15">
        <v>264883</v>
      </c>
      <c r="BO15">
        <v>264883</v>
      </c>
      <c r="BP15">
        <v>266004</v>
      </c>
      <c r="BQ15">
        <v>187959</v>
      </c>
      <c r="BR15">
        <v>526684</v>
      </c>
      <c r="BS15">
        <v>526684</v>
      </c>
      <c r="BT15">
        <v>526796</v>
      </c>
      <c r="BU15">
        <v>533584</v>
      </c>
      <c r="BV15">
        <v>527691</v>
      </c>
      <c r="BW15">
        <v>244369</v>
      </c>
      <c r="BX15">
        <v>526174</v>
      </c>
      <c r="BY15">
        <v>531575</v>
      </c>
      <c r="BZ15">
        <v>544673</v>
      </c>
      <c r="CA15">
        <v>270096</v>
      </c>
      <c r="CB15">
        <v>544142</v>
      </c>
      <c r="CC15">
        <v>552035</v>
      </c>
      <c r="CD15">
        <v>549253</v>
      </c>
      <c r="CE15">
        <v>368059</v>
      </c>
      <c r="CF15">
        <v>549101</v>
      </c>
      <c r="CG15">
        <v>554257</v>
      </c>
      <c r="CH15">
        <v>392818</v>
      </c>
      <c r="CI15">
        <v>392818</v>
      </c>
      <c r="CJ15">
        <v>457525</v>
      </c>
      <c r="CK15">
        <v>388237</v>
      </c>
      <c r="CL15">
        <v>1066307</v>
      </c>
      <c r="CM15">
        <v>1066307</v>
      </c>
      <c r="CN15">
        <v>1066025</v>
      </c>
      <c r="CO15">
        <v>666000</v>
      </c>
      <c r="CP15">
        <v>526431</v>
      </c>
      <c r="CQ15">
        <v>526431</v>
      </c>
      <c r="CR15">
        <v>526709</v>
      </c>
      <c r="CS15">
        <v>533905</v>
      </c>
      <c r="CT15">
        <v>529588</v>
      </c>
      <c r="CU15">
        <v>529588</v>
      </c>
      <c r="CV15">
        <v>597758</v>
      </c>
      <c r="CW15">
        <v>537049</v>
      </c>
      <c r="CX15">
        <v>543253</v>
      </c>
      <c r="CY15">
        <v>543253</v>
      </c>
      <c r="CZ15">
        <v>543483</v>
      </c>
      <c r="DA15">
        <v>555623</v>
      </c>
      <c r="DB15">
        <v>544210</v>
      </c>
      <c r="DC15">
        <v>544210</v>
      </c>
      <c r="DD15">
        <v>544473</v>
      </c>
      <c r="DE15">
        <v>553521</v>
      </c>
      <c r="DF15">
        <v>538090</v>
      </c>
      <c r="DG15">
        <v>538090</v>
      </c>
      <c r="DH15">
        <v>530623</v>
      </c>
      <c r="DI15">
        <v>537731</v>
      </c>
      <c r="DJ15">
        <v>526399</v>
      </c>
      <c r="DK15">
        <v>526399</v>
      </c>
      <c r="DL15">
        <v>526500</v>
      </c>
      <c r="DM15">
        <v>535169</v>
      </c>
      <c r="DN15">
        <v>526407</v>
      </c>
      <c r="DO15">
        <v>526407</v>
      </c>
      <c r="DP15">
        <v>526512</v>
      </c>
      <c r="DQ15">
        <v>535200</v>
      </c>
      <c r="DR15">
        <v>1062004</v>
      </c>
      <c r="DS15">
        <v>1062004</v>
      </c>
      <c r="DT15">
        <v>1099989</v>
      </c>
      <c r="DU15">
        <v>984870</v>
      </c>
      <c r="DV15">
        <v>549016</v>
      </c>
      <c r="DW15">
        <v>549016</v>
      </c>
      <c r="DX15">
        <v>549192</v>
      </c>
      <c r="DY15">
        <v>552370</v>
      </c>
      <c r="DZ15">
        <v>526459</v>
      </c>
      <c r="EA15">
        <v>526459</v>
      </c>
      <c r="EB15">
        <v>528277</v>
      </c>
      <c r="EC15">
        <v>533935</v>
      </c>
      <c r="ED15">
        <v>292424</v>
      </c>
      <c r="EE15">
        <v>281126</v>
      </c>
      <c r="EF15">
        <v>291804</v>
      </c>
      <c r="EG15">
        <v>291993</v>
      </c>
      <c r="EH15">
        <v>526368</v>
      </c>
      <c r="EI15">
        <v>526368</v>
      </c>
      <c r="EJ15">
        <v>526473</v>
      </c>
      <c r="EK15">
        <v>534153</v>
      </c>
      <c r="EL15">
        <v>595448</v>
      </c>
      <c r="EM15">
        <v>595448</v>
      </c>
      <c r="EN15">
        <v>595183</v>
      </c>
      <c r="EO15">
        <v>600024</v>
      </c>
    </row>
    <row r="16" spans="1:145" x14ac:dyDescent="0.2">
      <c r="A16" t="s">
        <v>159</v>
      </c>
      <c r="B16">
        <v>1824203</v>
      </c>
      <c r="C16">
        <v>1995254</v>
      </c>
      <c r="D16">
        <v>1828320</v>
      </c>
      <c r="E16">
        <v>1922556</v>
      </c>
      <c r="F16">
        <v>1955171</v>
      </c>
      <c r="G16">
        <v>2127397</v>
      </c>
      <c r="H16">
        <v>1968722</v>
      </c>
      <c r="I16">
        <v>2045367</v>
      </c>
      <c r="J16">
        <v>1810497</v>
      </c>
      <c r="K16">
        <v>2086826</v>
      </c>
      <c r="L16">
        <v>1811125</v>
      </c>
      <c r="M16">
        <v>1837278</v>
      </c>
      <c r="N16">
        <v>1854419</v>
      </c>
      <c r="O16">
        <v>2312543</v>
      </c>
      <c r="P16">
        <v>1854369</v>
      </c>
      <c r="Q16">
        <v>1886579</v>
      </c>
      <c r="R16">
        <v>1776526</v>
      </c>
      <c r="S16">
        <v>1821374</v>
      </c>
      <c r="T16">
        <v>1779082</v>
      </c>
      <c r="U16">
        <v>1816102</v>
      </c>
      <c r="V16">
        <v>1827955</v>
      </c>
      <c r="W16">
        <v>1893144</v>
      </c>
      <c r="X16">
        <v>1885308</v>
      </c>
      <c r="Y16">
        <v>2019422</v>
      </c>
      <c r="Z16">
        <v>1825083</v>
      </c>
      <c r="AA16">
        <v>1839285</v>
      </c>
      <c r="AB16">
        <v>1826645</v>
      </c>
      <c r="AC16">
        <v>1873342</v>
      </c>
      <c r="AD16">
        <v>1826333</v>
      </c>
      <c r="AE16">
        <v>1849883</v>
      </c>
      <c r="AF16">
        <v>1827637</v>
      </c>
      <c r="AG16">
        <v>1926037</v>
      </c>
      <c r="AH16">
        <v>1906262</v>
      </c>
      <c r="AI16">
        <v>1938412</v>
      </c>
      <c r="AJ16">
        <v>1908269</v>
      </c>
      <c r="AK16">
        <v>1986860</v>
      </c>
      <c r="AL16">
        <v>1863688</v>
      </c>
      <c r="AM16">
        <v>1889723</v>
      </c>
      <c r="AN16">
        <v>1864661</v>
      </c>
      <c r="AO16">
        <v>2124736</v>
      </c>
      <c r="AP16">
        <v>1819709</v>
      </c>
      <c r="AQ16">
        <v>1852471</v>
      </c>
      <c r="AR16">
        <v>1820185</v>
      </c>
      <c r="AS16">
        <v>1877337</v>
      </c>
      <c r="AT16">
        <v>1872971</v>
      </c>
      <c r="AU16">
        <v>1902571</v>
      </c>
      <c r="AV16">
        <v>1880633</v>
      </c>
      <c r="AW16">
        <v>1923023</v>
      </c>
      <c r="AX16">
        <v>1790810</v>
      </c>
      <c r="AY16">
        <v>1804491</v>
      </c>
      <c r="AZ16">
        <v>1792191</v>
      </c>
      <c r="BA16">
        <v>1825036</v>
      </c>
      <c r="BB16">
        <v>1820403</v>
      </c>
      <c r="BC16">
        <v>1842709</v>
      </c>
      <c r="BD16">
        <v>1820586</v>
      </c>
      <c r="BE16">
        <v>1863678</v>
      </c>
      <c r="BF16">
        <v>1931069</v>
      </c>
      <c r="BG16">
        <v>1944180</v>
      </c>
      <c r="BH16">
        <v>1934250</v>
      </c>
      <c r="BI16">
        <v>1976233</v>
      </c>
      <c r="BJ16">
        <v>1921072</v>
      </c>
      <c r="BK16">
        <v>1932886</v>
      </c>
      <c r="BL16">
        <v>1926570</v>
      </c>
      <c r="BM16">
        <v>1972997</v>
      </c>
      <c r="BN16">
        <v>1958450</v>
      </c>
      <c r="BO16">
        <v>1978049</v>
      </c>
      <c r="BP16">
        <v>1972550</v>
      </c>
      <c r="BQ16">
        <v>1993489</v>
      </c>
      <c r="BR16">
        <v>1775882</v>
      </c>
      <c r="BS16">
        <v>1800665</v>
      </c>
      <c r="BT16">
        <v>1779397</v>
      </c>
      <c r="BU16">
        <v>1834362</v>
      </c>
      <c r="BV16">
        <v>1814493</v>
      </c>
      <c r="BW16">
        <v>2276455</v>
      </c>
      <c r="BX16">
        <v>1811645</v>
      </c>
      <c r="BY16">
        <v>1851550</v>
      </c>
      <c r="BZ16">
        <v>1900446</v>
      </c>
      <c r="CA16">
        <v>2390035</v>
      </c>
      <c r="CB16">
        <v>1902243</v>
      </c>
      <c r="CC16">
        <v>1957440</v>
      </c>
      <c r="CD16">
        <v>1835719</v>
      </c>
      <c r="CE16">
        <v>2410300</v>
      </c>
      <c r="CF16">
        <v>1838575</v>
      </c>
      <c r="CG16">
        <v>1868387</v>
      </c>
      <c r="CH16">
        <v>1831870</v>
      </c>
      <c r="CI16">
        <v>1859524</v>
      </c>
      <c r="CJ16">
        <v>1840667</v>
      </c>
      <c r="CK16">
        <v>1882398</v>
      </c>
      <c r="CL16">
        <v>1908860</v>
      </c>
      <c r="CM16">
        <v>1912517</v>
      </c>
      <c r="CN16">
        <v>1908573</v>
      </c>
      <c r="CO16">
        <v>2121360</v>
      </c>
      <c r="CP16">
        <v>1819118</v>
      </c>
      <c r="CQ16">
        <v>1837437</v>
      </c>
      <c r="CR16">
        <v>1823046</v>
      </c>
      <c r="CS16">
        <v>1866696</v>
      </c>
      <c r="CT16">
        <v>1896011</v>
      </c>
      <c r="CU16">
        <v>1902624</v>
      </c>
      <c r="CV16">
        <v>1898628</v>
      </c>
      <c r="CW16">
        <v>1946487</v>
      </c>
      <c r="CX16">
        <v>1859623</v>
      </c>
      <c r="CY16">
        <v>1868123</v>
      </c>
      <c r="CZ16">
        <v>1860695</v>
      </c>
      <c r="DA16">
        <v>1927705</v>
      </c>
      <c r="DB16">
        <v>1817595</v>
      </c>
      <c r="DC16">
        <v>1830409</v>
      </c>
      <c r="DD16">
        <v>1819863</v>
      </c>
      <c r="DE16">
        <v>1872027</v>
      </c>
      <c r="DF16">
        <v>1837865</v>
      </c>
      <c r="DG16">
        <v>1871309</v>
      </c>
      <c r="DH16">
        <v>1842424</v>
      </c>
      <c r="DI16">
        <v>1889911</v>
      </c>
      <c r="DJ16">
        <v>1857529</v>
      </c>
      <c r="DK16">
        <v>1877014</v>
      </c>
      <c r="DL16">
        <v>1860102</v>
      </c>
      <c r="DM16">
        <v>1903246</v>
      </c>
      <c r="DN16">
        <v>1773948</v>
      </c>
      <c r="DO16">
        <v>1806488</v>
      </c>
      <c r="DP16">
        <v>1777275</v>
      </c>
      <c r="DQ16">
        <v>1976795</v>
      </c>
      <c r="DR16">
        <v>1776313</v>
      </c>
      <c r="DS16">
        <v>1861543</v>
      </c>
      <c r="DT16">
        <v>1778145</v>
      </c>
      <c r="DU16">
        <v>1813481</v>
      </c>
      <c r="DV16">
        <v>1834591</v>
      </c>
      <c r="DW16">
        <v>2270439</v>
      </c>
      <c r="DX16">
        <v>1838710</v>
      </c>
      <c r="DY16">
        <v>1860580</v>
      </c>
      <c r="DZ16">
        <v>1774123</v>
      </c>
      <c r="EA16">
        <v>1970597</v>
      </c>
      <c r="EB16">
        <v>1780180</v>
      </c>
      <c r="EC16">
        <v>1818020</v>
      </c>
      <c r="ED16">
        <v>1919813</v>
      </c>
      <c r="EE16">
        <v>1951646</v>
      </c>
      <c r="EF16">
        <v>1924028</v>
      </c>
      <c r="EG16">
        <v>1980761</v>
      </c>
      <c r="EH16">
        <v>1773452</v>
      </c>
      <c r="EI16">
        <v>3887713</v>
      </c>
      <c r="EJ16">
        <v>1777414</v>
      </c>
      <c r="EK16">
        <v>1979583</v>
      </c>
      <c r="EL16">
        <v>1873588</v>
      </c>
      <c r="EM16">
        <v>1885221</v>
      </c>
      <c r="EN16">
        <v>1877799</v>
      </c>
      <c r="EO16">
        <v>1914086</v>
      </c>
    </row>
    <row r="17" spans="1:145" x14ac:dyDescent="0.2">
      <c r="A17" t="s">
        <v>160</v>
      </c>
      <c r="B17">
        <v>37.869999999999997</v>
      </c>
      <c r="C17">
        <v>38.97</v>
      </c>
      <c r="D17">
        <v>37.840000000000003</v>
      </c>
      <c r="E17">
        <v>38.01</v>
      </c>
      <c r="F17">
        <v>38.25</v>
      </c>
      <c r="G17">
        <v>39.4</v>
      </c>
      <c r="H17">
        <v>38.24</v>
      </c>
      <c r="I17">
        <v>38.450000000000003</v>
      </c>
      <c r="J17">
        <v>37.909999999999997</v>
      </c>
      <c r="K17">
        <v>37.840000000000003</v>
      </c>
      <c r="L17">
        <v>37.909999999999997</v>
      </c>
      <c r="M17">
        <v>38.06</v>
      </c>
      <c r="N17">
        <v>38.06</v>
      </c>
      <c r="O17">
        <v>37.97</v>
      </c>
      <c r="P17">
        <v>38</v>
      </c>
      <c r="Q17">
        <v>38.159999999999997</v>
      </c>
      <c r="R17">
        <v>37.92</v>
      </c>
      <c r="S17">
        <v>37.909999999999997</v>
      </c>
      <c r="T17">
        <v>37.9</v>
      </c>
      <c r="U17">
        <v>38.090000000000003</v>
      </c>
      <c r="V17">
        <v>38.01</v>
      </c>
      <c r="W17">
        <v>38.090000000000003</v>
      </c>
      <c r="X17">
        <v>38.020000000000003</v>
      </c>
      <c r="Y17">
        <v>38.130000000000003</v>
      </c>
      <c r="Z17">
        <v>37.92</v>
      </c>
      <c r="AA17">
        <v>37.93</v>
      </c>
      <c r="AB17">
        <v>37.92</v>
      </c>
      <c r="AC17">
        <v>38.06</v>
      </c>
      <c r="AD17">
        <v>37.92</v>
      </c>
      <c r="AE17">
        <v>37.96</v>
      </c>
      <c r="AF17">
        <v>37.92</v>
      </c>
      <c r="AG17">
        <v>38</v>
      </c>
      <c r="AH17">
        <v>37.950000000000003</v>
      </c>
      <c r="AI17">
        <v>37.94</v>
      </c>
      <c r="AJ17">
        <v>37.93</v>
      </c>
      <c r="AK17">
        <v>38.130000000000003</v>
      </c>
      <c r="AL17">
        <v>38</v>
      </c>
      <c r="AM17">
        <v>38.04</v>
      </c>
      <c r="AN17">
        <v>38</v>
      </c>
      <c r="AO17">
        <v>38.28</v>
      </c>
      <c r="AP17">
        <v>37.94</v>
      </c>
      <c r="AQ17">
        <v>38.1</v>
      </c>
      <c r="AR17">
        <v>37.93</v>
      </c>
      <c r="AS17">
        <v>38.14</v>
      </c>
      <c r="AT17">
        <v>38</v>
      </c>
      <c r="AU17">
        <v>38.03</v>
      </c>
      <c r="AV17">
        <v>37.92</v>
      </c>
      <c r="AW17">
        <v>38.18</v>
      </c>
      <c r="AX17">
        <v>37.89</v>
      </c>
      <c r="AY17">
        <v>37.89</v>
      </c>
      <c r="AZ17">
        <v>37.89</v>
      </c>
      <c r="BA17">
        <v>37.97</v>
      </c>
      <c r="BB17">
        <v>38.020000000000003</v>
      </c>
      <c r="BC17">
        <v>38.07</v>
      </c>
      <c r="BD17">
        <v>37.99</v>
      </c>
      <c r="BE17">
        <v>38.159999999999997</v>
      </c>
      <c r="BF17">
        <v>37.909999999999997</v>
      </c>
      <c r="BG17">
        <v>37.909999999999997</v>
      </c>
      <c r="BH17">
        <v>37.89</v>
      </c>
      <c r="BI17">
        <v>38.01</v>
      </c>
      <c r="BJ17">
        <v>38.1</v>
      </c>
      <c r="BK17">
        <v>38.130000000000003</v>
      </c>
      <c r="BL17">
        <v>38.1</v>
      </c>
      <c r="BM17">
        <v>38.229999999999997</v>
      </c>
      <c r="BN17">
        <v>38.24</v>
      </c>
      <c r="BO17">
        <v>38.25</v>
      </c>
      <c r="BP17">
        <v>38.21</v>
      </c>
      <c r="BQ17">
        <v>38.33</v>
      </c>
      <c r="BR17">
        <v>37.950000000000003</v>
      </c>
      <c r="BS17">
        <v>37.979999999999997</v>
      </c>
      <c r="BT17">
        <v>37.94</v>
      </c>
      <c r="BU17">
        <v>38.21</v>
      </c>
      <c r="BV17">
        <v>37.99</v>
      </c>
      <c r="BW17">
        <v>37.880000000000003</v>
      </c>
      <c r="BX17">
        <v>38</v>
      </c>
      <c r="BY17">
        <v>38.15</v>
      </c>
      <c r="BZ17">
        <v>38.03</v>
      </c>
      <c r="CA17">
        <v>38.03</v>
      </c>
      <c r="CB17">
        <v>38.03</v>
      </c>
      <c r="CC17">
        <v>38.229999999999997</v>
      </c>
      <c r="CD17">
        <v>37.89</v>
      </c>
      <c r="CE17">
        <v>37.85</v>
      </c>
      <c r="CF17">
        <v>37.9</v>
      </c>
      <c r="CG17">
        <v>38.04</v>
      </c>
      <c r="CH17">
        <v>37.94</v>
      </c>
      <c r="CI17">
        <v>37.92</v>
      </c>
      <c r="CJ17">
        <v>37.9</v>
      </c>
      <c r="CK17">
        <v>38.11</v>
      </c>
      <c r="CL17">
        <v>38.06</v>
      </c>
      <c r="CM17">
        <v>38.06</v>
      </c>
      <c r="CN17">
        <v>38.049999999999997</v>
      </c>
      <c r="CO17">
        <v>38.19</v>
      </c>
      <c r="CP17">
        <v>38</v>
      </c>
      <c r="CQ17">
        <v>38.020000000000003</v>
      </c>
      <c r="CR17">
        <v>37.99</v>
      </c>
      <c r="CS17">
        <v>38.18</v>
      </c>
      <c r="CT17">
        <v>37.979999999999997</v>
      </c>
      <c r="CU17">
        <v>37.97</v>
      </c>
      <c r="CV17">
        <v>37.96</v>
      </c>
      <c r="CW17">
        <v>38.11</v>
      </c>
      <c r="CX17">
        <v>38.01</v>
      </c>
      <c r="CY17">
        <v>38.04</v>
      </c>
      <c r="CZ17">
        <v>38</v>
      </c>
      <c r="DA17">
        <v>38.21</v>
      </c>
      <c r="DB17">
        <v>37.94</v>
      </c>
      <c r="DC17">
        <v>38.049999999999997</v>
      </c>
      <c r="DD17">
        <v>37.93</v>
      </c>
      <c r="DE17">
        <v>38.14</v>
      </c>
      <c r="DF17">
        <v>37.94</v>
      </c>
      <c r="DG17">
        <v>38.19</v>
      </c>
      <c r="DH17">
        <v>37.92</v>
      </c>
      <c r="DI17">
        <v>38.06</v>
      </c>
      <c r="DJ17">
        <v>38.090000000000003</v>
      </c>
      <c r="DK17">
        <v>38.1</v>
      </c>
      <c r="DL17">
        <v>38.06</v>
      </c>
      <c r="DM17">
        <v>38.26</v>
      </c>
      <c r="DN17">
        <v>37.909999999999997</v>
      </c>
      <c r="DO17">
        <v>37.950000000000003</v>
      </c>
      <c r="DP17">
        <v>37.909999999999997</v>
      </c>
      <c r="DQ17">
        <v>38.049999999999997</v>
      </c>
      <c r="DR17">
        <v>37.85</v>
      </c>
      <c r="DS17">
        <v>38.450000000000003</v>
      </c>
      <c r="DT17">
        <v>37.85</v>
      </c>
      <c r="DU17">
        <v>38.04</v>
      </c>
      <c r="DV17">
        <v>37.9</v>
      </c>
      <c r="DW17">
        <v>40.659999999999997</v>
      </c>
      <c r="DX17">
        <v>37.9</v>
      </c>
      <c r="DY17">
        <v>37.99</v>
      </c>
      <c r="DZ17">
        <v>37.92</v>
      </c>
      <c r="EA17">
        <v>39.299999999999997</v>
      </c>
      <c r="EB17">
        <v>37.9</v>
      </c>
      <c r="EC17">
        <v>38.1</v>
      </c>
      <c r="ED17">
        <v>38</v>
      </c>
      <c r="EE17">
        <v>38</v>
      </c>
      <c r="EF17">
        <v>37.979999999999997</v>
      </c>
      <c r="EG17">
        <v>38.17</v>
      </c>
      <c r="EH17">
        <v>37.92</v>
      </c>
      <c r="EI17">
        <v>45.64</v>
      </c>
      <c r="EJ17">
        <v>37.9</v>
      </c>
      <c r="EK17">
        <v>38.07</v>
      </c>
      <c r="EL17">
        <v>37.869999999999997</v>
      </c>
      <c r="EM17">
        <v>37.94</v>
      </c>
      <c r="EN17">
        <v>37.85</v>
      </c>
      <c r="EO17">
        <v>37.979999999999997</v>
      </c>
    </row>
    <row r="18" spans="1:145" x14ac:dyDescent="0.2">
      <c r="A18" t="s">
        <v>161</v>
      </c>
      <c r="B18">
        <v>371808</v>
      </c>
      <c r="C18">
        <v>179983</v>
      </c>
      <c r="D18">
        <v>380295</v>
      </c>
      <c r="E18">
        <v>183050</v>
      </c>
      <c r="F18">
        <v>140620</v>
      </c>
      <c r="G18">
        <v>125428</v>
      </c>
      <c r="H18">
        <v>197749</v>
      </c>
      <c r="I18">
        <v>141184</v>
      </c>
      <c r="J18">
        <v>1150585</v>
      </c>
      <c r="K18">
        <v>1150585</v>
      </c>
      <c r="L18">
        <v>1142102</v>
      </c>
      <c r="M18">
        <v>287467</v>
      </c>
      <c r="N18">
        <v>291100</v>
      </c>
      <c r="O18">
        <v>165472</v>
      </c>
      <c r="P18">
        <v>409267</v>
      </c>
      <c r="Q18">
        <v>125260</v>
      </c>
      <c r="R18">
        <v>373925</v>
      </c>
      <c r="S18">
        <v>343894</v>
      </c>
      <c r="T18">
        <v>374060</v>
      </c>
      <c r="U18">
        <v>272499</v>
      </c>
      <c r="V18">
        <v>1058158</v>
      </c>
      <c r="W18">
        <v>522565</v>
      </c>
      <c r="X18">
        <v>485637</v>
      </c>
      <c r="Y18">
        <v>272438</v>
      </c>
      <c r="Z18">
        <v>361753</v>
      </c>
      <c r="AA18">
        <v>361753</v>
      </c>
      <c r="AB18">
        <v>361808</v>
      </c>
      <c r="AC18">
        <v>352486</v>
      </c>
      <c r="AD18">
        <v>361741</v>
      </c>
      <c r="AE18">
        <v>361741</v>
      </c>
      <c r="AF18">
        <v>282500</v>
      </c>
      <c r="AG18">
        <v>301916</v>
      </c>
      <c r="AH18">
        <v>991456</v>
      </c>
      <c r="AI18">
        <v>991456</v>
      </c>
      <c r="AJ18">
        <v>1095778</v>
      </c>
      <c r="AK18">
        <v>273376</v>
      </c>
      <c r="AL18">
        <v>233244</v>
      </c>
      <c r="AM18">
        <v>233244</v>
      </c>
      <c r="AN18">
        <v>233419</v>
      </c>
      <c r="AO18">
        <v>157213</v>
      </c>
      <c r="AP18">
        <v>431153</v>
      </c>
      <c r="AQ18">
        <v>366605</v>
      </c>
      <c r="AR18">
        <v>427880</v>
      </c>
      <c r="AS18">
        <v>150311</v>
      </c>
      <c r="AT18">
        <v>135038</v>
      </c>
      <c r="AU18">
        <v>135038</v>
      </c>
      <c r="AV18">
        <v>135107</v>
      </c>
      <c r="AW18">
        <v>128702</v>
      </c>
      <c r="AX18">
        <v>355451</v>
      </c>
      <c r="AY18">
        <v>355451</v>
      </c>
      <c r="AZ18">
        <v>383353</v>
      </c>
      <c r="BA18">
        <v>356458</v>
      </c>
      <c r="BB18">
        <v>209505</v>
      </c>
      <c r="BC18">
        <v>209505</v>
      </c>
      <c r="BD18">
        <v>200973</v>
      </c>
      <c r="BE18">
        <v>144205</v>
      </c>
      <c r="BF18">
        <v>283359</v>
      </c>
      <c r="BG18">
        <v>283359</v>
      </c>
      <c r="BH18">
        <v>453348</v>
      </c>
      <c r="BI18">
        <v>198252</v>
      </c>
      <c r="BJ18">
        <v>151450</v>
      </c>
      <c r="BK18">
        <v>151450</v>
      </c>
      <c r="BL18">
        <v>151822</v>
      </c>
      <c r="BM18">
        <v>158572</v>
      </c>
      <c r="BN18">
        <v>150882</v>
      </c>
      <c r="BO18">
        <v>150882</v>
      </c>
      <c r="BP18">
        <v>150946</v>
      </c>
      <c r="BQ18">
        <v>151518</v>
      </c>
      <c r="BR18">
        <v>403891</v>
      </c>
      <c r="BS18">
        <v>403891</v>
      </c>
      <c r="BT18">
        <v>403837</v>
      </c>
      <c r="BU18">
        <v>350482</v>
      </c>
      <c r="BV18">
        <v>403060</v>
      </c>
      <c r="BW18">
        <v>125610</v>
      </c>
      <c r="BX18">
        <v>402382</v>
      </c>
      <c r="BY18">
        <v>143481</v>
      </c>
      <c r="BZ18">
        <v>433561</v>
      </c>
      <c r="CA18">
        <v>99172</v>
      </c>
      <c r="CB18">
        <v>433648</v>
      </c>
      <c r="CC18">
        <v>220483</v>
      </c>
      <c r="CD18">
        <v>383249</v>
      </c>
      <c r="CE18">
        <v>117379</v>
      </c>
      <c r="CF18">
        <v>382800</v>
      </c>
      <c r="CG18">
        <v>360051</v>
      </c>
      <c r="CH18">
        <v>266488</v>
      </c>
      <c r="CI18">
        <v>266488</v>
      </c>
      <c r="CJ18">
        <v>266131</v>
      </c>
      <c r="CK18">
        <v>267629</v>
      </c>
      <c r="CL18">
        <v>1066307</v>
      </c>
      <c r="CM18">
        <v>1066307</v>
      </c>
      <c r="CN18">
        <v>1066025</v>
      </c>
      <c r="CO18">
        <v>186222</v>
      </c>
      <c r="CP18">
        <v>157413</v>
      </c>
      <c r="CQ18">
        <v>141004</v>
      </c>
      <c r="CR18">
        <v>283555</v>
      </c>
      <c r="CS18">
        <v>144250</v>
      </c>
      <c r="CT18">
        <v>211015</v>
      </c>
      <c r="CU18">
        <v>211015</v>
      </c>
      <c r="CV18">
        <v>211252</v>
      </c>
      <c r="CW18">
        <v>158047</v>
      </c>
      <c r="CX18">
        <v>233236</v>
      </c>
      <c r="CY18">
        <v>233236</v>
      </c>
      <c r="CZ18">
        <v>233354</v>
      </c>
      <c r="DA18">
        <v>218890</v>
      </c>
      <c r="DB18">
        <v>427645</v>
      </c>
      <c r="DC18">
        <v>380836</v>
      </c>
      <c r="DD18">
        <v>380785</v>
      </c>
      <c r="DE18">
        <v>270515</v>
      </c>
      <c r="DF18">
        <v>210681</v>
      </c>
      <c r="DG18">
        <v>210681</v>
      </c>
      <c r="DH18">
        <v>211238</v>
      </c>
      <c r="DI18">
        <v>129934</v>
      </c>
      <c r="DJ18">
        <v>456784</v>
      </c>
      <c r="DK18">
        <v>456784</v>
      </c>
      <c r="DL18">
        <v>457336</v>
      </c>
      <c r="DM18">
        <v>144250</v>
      </c>
      <c r="DN18">
        <v>409658</v>
      </c>
      <c r="DO18">
        <v>409658</v>
      </c>
      <c r="DP18">
        <v>410029</v>
      </c>
      <c r="DQ18">
        <v>158327</v>
      </c>
      <c r="DR18">
        <v>1062004</v>
      </c>
      <c r="DS18">
        <v>1062004</v>
      </c>
      <c r="DT18">
        <v>1099989</v>
      </c>
      <c r="DU18">
        <v>984870</v>
      </c>
      <c r="DV18">
        <v>369054</v>
      </c>
      <c r="DW18">
        <v>357870</v>
      </c>
      <c r="DX18">
        <v>382987</v>
      </c>
      <c r="DY18">
        <v>293153</v>
      </c>
      <c r="DZ18">
        <v>362272</v>
      </c>
      <c r="EA18">
        <v>344619</v>
      </c>
      <c r="EB18">
        <v>405562</v>
      </c>
      <c r="EC18">
        <v>331365</v>
      </c>
      <c r="ED18">
        <v>207443</v>
      </c>
      <c r="EE18">
        <v>159405</v>
      </c>
      <c r="EF18">
        <v>207499</v>
      </c>
      <c r="EG18">
        <v>104157</v>
      </c>
      <c r="EH18">
        <v>404670</v>
      </c>
      <c r="EI18">
        <v>10967</v>
      </c>
      <c r="EJ18">
        <v>404900</v>
      </c>
      <c r="EK18">
        <v>331386</v>
      </c>
      <c r="EL18">
        <v>346095</v>
      </c>
      <c r="EM18">
        <v>283237</v>
      </c>
      <c r="EN18">
        <v>453295</v>
      </c>
      <c r="EO18">
        <v>277461</v>
      </c>
    </row>
    <row r="19" spans="1:145" x14ac:dyDescent="0.2">
      <c r="A19" t="s">
        <v>162</v>
      </c>
      <c r="B19">
        <v>117518</v>
      </c>
      <c r="C19">
        <v>115876</v>
      </c>
      <c r="D19">
        <v>180612</v>
      </c>
      <c r="E19">
        <v>69586</v>
      </c>
      <c r="F19">
        <v>79549</v>
      </c>
      <c r="G19">
        <v>62715</v>
      </c>
      <c r="H19">
        <v>79667</v>
      </c>
      <c r="I19">
        <v>77382</v>
      </c>
      <c r="J19">
        <v>311605</v>
      </c>
      <c r="K19">
        <v>186707</v>
      </c>
      <c r="L19">
        <v>311402</v>
      </c>
      <c r="M19">
        <v>191716</v>
      </c>
      <c r="N19">
        <v>137317</v>
      </c>
      <c r="O19">
        <v>62417</v>
      </c>
      <c r="P19">
        <v>135067</v>
      </c>
      <c r="Q19">
        <v>73840</v>
      </c>
      <c r="R19">
        <v>141071</v>
      </c>
      <c r="S19">
        <v>141071</v>
      </c>
      <c r="T19">
        <v>141189</v>
      </c>
      <c r="U19">
        <v>113134</v>
      </c>
      <c r="V19">
        <v>362516</v>
      </c>
      <c r="W19">
        <v>141004</v>
      </c>
      <c r="X19">
        <v>362323</v>
      </c>
      <c r="Y19">
        <v>79294</v>
      </c>
      <c r="Z19">
        <v>111366</v>
      </c>
      <c r="AA19">
        <v>111366</v>
      </c>
      <c r="AB19">
        <v>111166</v>
      </c>
      <c r="AC19">
        <v>111439</v>
      </c>
      <c r="AD19">
        <v>111366</v>
      </c>
      <c r="AE19">
        <v>111366</v>
      </c>
      <c r="AF19">
        <v>111464</v>
      </c>
      <c r="AG19">
        <v>111439</v>
      </c>
      <c r="AH19">
        <v>130426</v>
      </c>
      <c r="AI19">
        <v>129979</v>
      </c>
      <c r="AJ19">
        <v>385988</v>
      </c>
      <c r="AK19">
        <v>124395</v>
      </c>
      <c r="AL19">
        <v>123938</v>
      </c>
      <c r="AM19">
        <v>123938</v>
      </c>
      <c r="AN19">
        <v>123701</v>
      </c>
      <c r="AO19">
        <v>102403</v>
      </c>
      <c r="AP19">
        <v>139233</v>
      </c>
      <c r="AQ19">
        <v>139233</v>
      </c>
      <c r="AR19">
        <v>139537</v>
      </c>
      <c r="AS19">
        <v>88717</v>
      </c>
      <c r="AT19">
        <v>126398</v>
      </c>
      <c r="AU19">
        <v>111366</v>
      </c>
      <c r="AV19">
        <v>116396</v>
      </c>
      <c r="AW19">
        <v>79968</v>
      </c>
      <c r="AX19">
        <v>121740</v>
      </c>
      <c r="AY19">
        <v>110758</v>
      </c>
      <c r="AZ19">
        <v>137324</v>
      </c>
      <c r="BA19">
        <v>110471</v>
      </c>
      <c r="BB19">
        <v>140807</v>
      </c>
      <c r="BC19">
        <v>140807</v>
      </c>
      <c r="BD19">
        <v>111599</v>
      </c>
      <c r="BE19">
        <v>78944</v>
      </c>
      <c r="BF19">
        <v>153831</v>
      </c>
      <c r="BG19">
        <v>152606</v>
      </c>
      <c r="BH19">
        <v>198240</v>
      </c>
      <c r="BI19">
        <v>155056</v>
      </c>
      <c r="BJ19">
        <v>79692</v>
      </c>
      <c r="BK19">
        <v>68420</v>
      </c>
      <c r="BL19">
        <v>57408</v>
      </c>
      <c r="BM19">
        <v>79923</v>
      </c>
      <c r="BN19">
        <v>89414</v>
      </c>
      <c r="BO19">
        <v>89414</v>
      </c>
      <c r="BP19">
        <v>80921</v>
      </c>
      <c r="BQ19">
        <v>79354</v>
      </c>
      <c r="BR19">
        <v>142603</v>
      </c>
      <c r="BS19">
        <v>142603</v>
      </c>
      <c r="BT19">
        <v>142704</v>
      </c>
      <c r="BU19">
        <v>145784</v>
      </c>
      <c r="BV19">
        <v>141046</v>
      </c>
      <c r="BW19">
        <v>11536</v>
      </c>
      <c r="BX19">
        <v>140925</v>
      </c>
      <c r="BY19">
        <v>115417</v>
      </c>
      <c r="BZ19">
        <v>141233</v>
      </c>
      <c r="CA19">
        <v>16704</v>
      </c>
      <c r="CB19">
        <v>139806</v>
      </c>
      <c r="CC19">
        <v>143707</v>
      </c>
      <c r="CD19">
        <v>193135</v>
      </c>
      <c r="CE19">
        <v>5355</v>
      </c>
      <c r="CF19">
        <v>194027</v>
      </c>
      <c r="CG19">
        <v>194311</v>
      </c>
      <c r="CH19">
        <v>67894</v>
      </c>
      <c r="CI19">
        <v>59391</v>
      </c>
      <c r="CJ19">
        <v>110989</v>
      </c>
      <c r="CK19">
        <v>60652</v>
      </c>
      <c r="CL19">
        <v>401648</v>
      </c>
      <c r="CM19">
        <v>401648</v>
      </c>
      <c r="CN19">
        <v>198830</v>
      </c>
      <c r="CO19">
        <v>121555</v>
      </c>
      <c r="CP19">
        <v>121557</v>
      </c>
      <c r="CQ19">
        <v>120826</v>
      </c>
      <c r="CR19">
        <v>141189</v>
      </c>
      <c r="CS19">
        <v>95380</v>
      </c>
      <c r="CT19">
        <v>153620</v>
      </c>
      <c r="CU19">
        <v>153620</v>
      </c>
      <c r="CV19">
        <v>196945</v>
      </c>
      <c r="CW19">
        <v>90942</v>
      </c>
      <c r="CX19">
        <v>123903</v>
      </c>
      <c r="CY19">
        <v>123903</v>
      </c>
      <c r="CZ19">
        <v>123792</v>
      </c>
      <c r="DA19">
        <v>115862</v>
      </c>
      <c r="DB19">
        <v>139233</v>
      </c>
      <c r="DC19">
        <v>139233</v>
      </c>
      <c r="DD19">
        <v>139557</v>
      </c>
      <c r="DE19">
        <v>102251</v>
      </c>
      <c r="DF19">
        <v>141063</v>
      </c>
      <c r="DG19">
        <v>141063</v>
      </c>
      <c r="DH19">
        <v>140930</v>
      </c>
      <c r="DI19">
        <v>80637</v>
      </c>
      <c r="DJ19">
        <v>140926</v>
      </c>
      <c r="DK19">
        <v>140926</v>
      </c>
      <c r="DL19">
        <v>141025</v>
      </c>
      <c r="DM19">
        <v>116318</v>
      </c>
      <c r="DN19">
        <v>141071</v>
      </c>
      <c r="DO19">
        <v>141071</v>
      </c>
      <c r="DP19">
        <v>141189</v>
      </c>
      <c r="DQ19">
        <v>79282</v>
      </c>
      <c r="DR19">
        <v>188686</v>
      </c>
      <c r="DS19">
        <v>188686</v>
      </c>
      <c r="DT19">
        <v>290429</v>
      </c>
      <c r="DU19">
        <v>165022</v>
      </c>
      <c r="DV19">
        <v>193102</v>
      </c>
      <c r="DW19">
        <v>61651</v>
      </c>
      <c r="DX19">
        <v>193886</v>
      </c>
      <c r="DY19">
        <v>192583</v>
      </c>
      <c r="DZ19">
        <v>141004</v>
      </c>
      <c r="EA19">
        <v>119992</v>
      </c>
      <c r="EB19">
        <v>141189</v>
      </c>
      <c r="EC19">
        <v>116320</v>
      </c>
      <c r="ED19">
        <v>105021</v>
      </c>
      <c r="EE19">
        <v>105021</v>
      </c>
      <c r="EF19">
        <v>105269</v>
      </c>
      <c r="EG19">
        <v>64351</v>
      </c>
      <c r="EH19">
        <v>140926</v>
      </c>
      <c r="EI19">
        <v>3872</v>
      </c>
      <c r="EJ19">
        <v>141189</v>
      </c>
      <c r="EK19">
        <v>79258</v>
      </c>
      <c r="EL19">
        <v>142084</v>
      </c>
      <c r="EM19">
        <v>142084</v>
      </c>
      <c r="EN19">
        <v>143059</v>
      </c>
      <c r="EO19">
        <v>145671</v>
      </c>
    </row>
    <row r="20" spans="1:145" x14ac:dyDescent="0.2">
      <c r="A20" t="s">
        <v>163</v>
      </c>
      <c r="B20">
        <v>2</v>
      </c>
      <c r="C20">
        <v>3</v>
      </c>
      <c r="D20">
        <v>2</v>
      </c>
      <c r="E20">
        <v>3</v>
      </c>
      <c r="F20">
        <v>5</v>
      </c>
      <c r="G20">
        <v>6</v>
      </c>
      <c r="H20">
        <v>4</v>
      </c>
      <c r="I20">
        <v>5</v>
      </c>
      <c r="J20">
        <v>1</v>
      </c>
      <c r="K20">
        <v>1</v>
      </c>
      <c r="L20">
        <v>1</v>
      </c>
      <c r="M20">
        <v>3</v>
      </c>
      <c r="N20">
        <v>3</v>
      </c>
      <c r="O20">
        <v>4</v>
      </c>
      <c r="P20">
        <v>2</v>
      </c>
      <c r="Q20">
        <v>5</v>
      </c>
      <c r="R20">
        <v>2</v>
      </c>
      <c r="S20">
        <v>3</v>
      </c>
      <c r="T20">
        <v>2</v>
      </c>
      <c r="U20">
        <v>3</v>
      </c>
      <c r="V20">
        <v>1</v>
      </c>
      <c r="W20">
        <v>2</v>
      </c>
      <c r="X20">
        <v>2</v>
      </c>
      <c r="Y20">
        <v>3</v>
      </c>
      <c r="Z20">
        <v>2</v>
      </c>
      <c r="AA20">
        <v>2</v>
      </c>
      <c r="AB20">
        <v>2</v>
      </c>
      <c r="AC20">
        <v>2</v>
      </c>
      <c r="AD20">
        <v>2</v>
      </c>
      <c r="AE20">
        <v>2</v>
      </c>
      <c r="AF20">
        <v>3</v>
      </c>
      <c r="AG20">
        <v>3</v>
      </c>
      <c r="AH20">
        <v>1</v>
      </c>
      <c r="AI20">
        <v>1</v>
      </c>
      <c r="AJ20">
        <v>1</v>
      </c>
      <c r="AK20">
        <v>3</v>
      </c>
      <c r="AL20">
        <v>3</v>
      </c>
      <c r="AM20">
        <v>3</v>
      </c>
      <c r="AN20">
        <v>3</v>
      </c>
      <c r="AO20">
        <v>4</v>
      </c>
      <c r="AP20">
        <v>2</v>
      </c>
      <c r="AQ20">
        <v>3</v>
      </c>
      <c r="AR20">
        <v>2</v>
      </c>
      <c r="AS20">
        <v>4</v>
      </c>
      <c r="AT20">
        <v>4</v>
      </c>
      <c r="AU20">
        <v>5</v>
      </c>
      <c r="AV20">
        <v>4</v>
      </c>
      <c r="AW20">
        <v>5</v>
      </c>
      <c r="AX20">
        <v>2</v>
      </c>
      <c r="AY20">
        <v>2</v>
      </c>
      <c r="AZ20">
        <v>2</v>
      </c>
      <c r="BA20">
        <v>2</v>
      </c>
      <c r="BB20">
        <v>3</v>
      </c>
      <c r="BC20">
        <v>3</v>
      </c>
      <c r="BD20">
        <v>3</v>
      </c>
      <c r="BE20">
        <v>4</v>
      </c>
      <c r="BF20">
        <v>3</v>
      </c>
      <c r="BG20">
        <v>3</v>
      </c>
      <c r="BH20">
        <v>2</v>
      </c>
      <c r="BI20">
        <v>3</v>
      </c>
      <c r="BJ20">
        <v>4</v>
      </c>
      <c r="BK20">
        <v>4</v>
      </c>
      <c r="BL20">
        <v>4</v>
      </c>
      <c r="BM20">
        <v>4</v>
      </c>
      <c r="BN20">
        <v>6</v>
      </c>
      <c r="BO20">
        <v>6</v>
      </c>
      <c r="BP20">
        <v>6</v>
      </c>
      <c r="BQ20">
        <v>6</v>
      </c>
      <c r="BR20">
        <v>2</v>
      </c>
      <c r="BS20">
        <v>2</v>
      </c>
      <c r="BT20">
        <v>2</v>
      </c>
      <c r="BU20">
        <v>3</v>
      </c>
      <c r="BV20">
        <v>2</v>
      </c>
      <c r="BW20">
        <v>7</v>
      </c>
      <c r="BX20">
        <v>2</v>
      </c>
      <c r="BY20">
        <v>4</v>
      </c>
      <c r="BZ20">
        <v>2</v>
      </c>
      <c r="CA20">
        <v>8</v>
      </c>
      <c r="CB20">
        <v>2</v>
      </c>
      <c r="CC20">
        <v>3</v>
      </c>
      <c r="CD20">
        <v>2</v>
      </c>
      <c r="CE20">
        <v>6</v>
      </c>
      <c r="CF20">
        <v>2</v>
      </c>
      <c r="CG20">
        <v>3</v>
      </c>
      <c r="CH20">
        <v>3</v>
      </c>
      <c r="CI20">
        <v>3</v>
      </c>
      <c r="CJ20">
        <v>3</v>
      </c>
      <c r="CK20">
        <v>3</v>
      </c>
      <c r="CL20">
        <v>1</v>
      </c>
      <c r="CM20">
        <v>1</v>
      </c>
      <c r="CN20">
        <v>1</v>
      </c>
      <c r="CO20">
        <v>4</v>
      </c>
      <c r="CP20">
        <v>3</v>
      </c>
      <c r="CQ20">
        <v>3</v>
      </c>
      <c r="CR20">
        <v>3</v>
      </c>
      <c r="CS20">
        <v>3</v>
      </c>
      <c r="CT20">
        <v>3</v>
      </c>
      <c r="CU20">
        <v>3</v>
      </c>
      <c r="CV20">
        <v>3</v>
      </c>
      <c r="CW20">
        <v>4</v>
      </c>
      <c r="CX20">
        <v>3</v>
      </c>
      <c r="CY20">
        <v>3</v>
      </c>
      <c r="CZ20">
        <v>3</v>
      </c>
      <c r="DA20">
        <v>3</v>
      </c>
      <c r="DB20">
        <v>2</v>
      </c>
      <c r="DC20">
        <v>2</v>
      </c>
      <c r="DD20">
        <v>2</v>
      </c>
      <c r="DE20">
        <v>3</v>
      </c>
      <c r="DF20">
        <v>3</v>
      </c>
      <c r="DG20">
        <v>3</v>
      </c>
      <c r="DH20">
        <v>3</v>
      </c>
      <c r="DI20">
        <v>4</v>
      </c>
      <c r="DJ20">
        <v>2</v>
      </c>
      <c r="DK20">
        <v>2</v>
      </c>
      <c r="DL20">
        <v>2</v>
      </c>
      <c r="DM20">
        <v>3</v>
      </c>
      <c r="DN20">
        <v>2</v>
      </c>
      <c r="DO20">
        <v>2</v>
      </c>
      <c r="DP20">
        <v>2</v>
      </c>
      <c r="DQ20">
        <v>4</v>
      </c>
      <c r="DR20">
        <v>1</v>
      </c>
      <c r="DS20">
        <v>1</v>
      </c>
      <c r="DT20">
        <v>1</v>
      </c>
      <c r="DU20">
        <v>1</v>
      </c>
      <c r="DV20">
        <v>2</v>
      </c>
      <c r="DW20">
        <v>3</v>
      </c>
      <c r="DX20">
        <v>2</v>
      </c>
      <c r="DY20">
        <v>3</v>
      </c>
      <c r="DZ20">
        <v>2</v>
      </c>
      <c r="EA20">
        <v>3</v>
      </c>
      <c r="EB20">
        <v>2</v>
      </c>
      <c r="EC20">
        <v>3</v>
      </c>
      <c r="ED20">
        <v>4</v>
      </c>
      <c r="EE20">
        <v>5</v>
      </c>
      <c r="EF20">
        <v>4</v>
      </c>
      <c r="EG20">
        <v>6</v>
      </c>
      <c r="EH20">
        <v>2</v>
      </c>
      <c r="EI20">
        <v>21</v>
      </c>
      <c r="EJ20">
        <v>2</v>
      </c>
      <c r="EK20">
        <v>3</v>
      </c>
      <c r="EL20">
        <v>2</v>
      </c>
      <c r="EM20">
        <v>3</v>
      </c>
      <c r="EN20">
        <v>2</v>
      </c>
      <c r="EO20">
        <v>3</v>
      </c>
    </row>
    <row r="21" spans="1:145" x14ac:dyDescent="0.2">
      <c r="A21" t="s">
        <v>164</v>
      </c>
      <c r="B21">
        <v>6</v>
      </c>
      <c r="C21">
        <v>7</v>
      </c>
      <c r="D21">
        <v>4</v>
      </c>
      <c r="E21">
        <v>8</v>
      </c>
      <c r="F21">
        <v>9</v>
      </c>
      <c r="G21">
        <v>11</v>
      </c>
      <c r="H21">
        <v>8</v>
      </c>
      <c r="I21">
        <v>10</v>
      </c>
      <c r="J21">
        <v>2</v>
      </c>
      <c r="K21">
        <v>3</v>
      </c>
      <c r="L21">
        <v>2</v>
      </c>
      <c r="M21">
        <v>5</v>
      </c>
      <c r="N21">
        <v>5</v>
      </c>
      <c r="O21">
        <v>9</v>
      </c>
      <c r="P21">
        <v>4</v>
      </c>
      <c r="Q21">
        <v>10</v>
      </c>
      <c r="R21">
        <v>4</v>
      </c>
      <c r="S21">
        <v>4</v>
      </c>
      <c r="T21">
        <v>4</v>
      </c>
      <c r="U21">
        <v>5</v>
      </c>
      <c r="V21">
        <v>2</v>
      </c>
      <c r="W21">
        <v>4</v>
      </c>
      <c r="X21">
        <v>3</v>
      </c>
      <c r="Y21">
        <v>7</v>
      </c>
      <c r="Z21">
        <v>5</v>
      </c>
      <c r="AA21">
        <v>5</v>
      </c>
      <c r="AB21">
        <v>5</v>
      </c>
      <c r="AC21">
        <v>6</v>
      </c>
      <c r="AD21">
        <v>5</v>
      </c>
      <c r="AE21">
        <v>5</v>
      </c>
      <c r="AF21">
        <v>6</v>
      </c>
      <c r="AG21">
        <v>7</v>
      </c>
      <c r="AH21">
        <v>3</v>
      </c>
      <c r="AI21">
        <v>3</v>
      </c>
      <c r="AJ21">
        <v>2</v>
      </c>
      <c r="AK21">
        <v>5</v>
      </c>
      <c r="AL21">
        <v>6</v>
      </c>
      <c r="AM21">
        <v>6</v>
      </c>
      <c r="AN21">
        <v>6</v>
      </c>
      <c r="AO21">
        <v>9</v>
      </c>
      <c r="AP21">
        <v>4</v>
      </c>
      <c r="AQ21">
        <v>4</v>
      </c>
      <c r="AR21">
        <v>4</v>
      </c>
      <c r="AS21">
        <v>8</v>
      </c>
      <c r="AT21">
        <v>7</v>
      </c>
      <c r="AU21">
        <v>9</v>
      </c>
      <c r="AV21">
        <v>8</v>
      </c>
      <c r="AW21">
        <v>10</v>
      </c>
      <c r="AX21">
        <v>5</v>
      </c>
      <c r="AY21">
        <v>6</v>
      </c>
      <c r="AZ21">
        <v>4</v>
      </c>
      <c r="BA21">
        <v>6</v>
      </c>
      <c r="BB21">
        <v>6</v>
      </c>
      <c r="BC21">
        <v>6</v>
      </c>
      <c r="BD21">
        <v>6</v>
      </c>
      <c r="BE21">
        <v>8</v>
      </c>
      <c r="BF21">
        <v>5</v>
      </c>
      <c r="BG21">
        <v>5</v>
      </c>
      <c r="BH21">
        <v>4</v>
      </c>
      <c r="BI21">
        <v>5</v>
      </c>
      <c r="BJ21">
        <v>8</v>
      </c>
      <c r="BK21">
        <v>8</v>
      </c>
      <c r="BL21">
        <v>10</v>
      </c>
      <c r="BM21">
        <v>9</v>
      </c>
      <c r="BN21">
        <v>10</v>
      </c>
      <c r="BO21">
        <v>10</v>
      </c>
      <c r="BP21">
        <v>10</v>
      </c>
      <c r="BQ21">
        <v>11</v>
      </c>
      <c r="BR21">
        <v>4</v>
      </c>
      <c r="BS21">
        <v>4</v>
      </c>
      <c r="BT21">
        <v>4</v>
      </c>
      <c r="BU21">
        <v>4</v>
      </c>
      <c r="BV21">
        <v>4</v>
      </c>
      <c r="BW21">
        <v>21</v>
      </c>
      <c r="BX21">
        <v>4</v>
      </c>
      <c r="BY21">
        <v>7</v>
      </c>
      <c r="BZ21">
        <v>5</v>
      </c>
      <c r="CA21">
        <v>21</v>
      </c>
      <c r="CB21">
        <v>5</v>
      </c>
      <c r="CC21">
        <v>6</v>
      </c>
      <c r="CD21">
        <v>4</v>
      </c>
      <c r="CE21">
        <v>28</v>
      </c>
      <c r="CF21">
        <v>4</v>
      </c>
      <c r="CG21">
        <v>4</v>
      </c>
      <c r="CH21">
        <v>7</v>
      </c>
      <c r="CI21">
        <v>8</v>
      </c>
      <c r="CJ21">
        <v>6</v>
      </c>
      <c r="CK21">
        <v>8</v>
      </c>
      <c r="CL21">
        <v>2</v>
      </c>
      <c r="CM21">
        <v>2</v>
      </c>
      <c r="CN21">
        <v>3</v>
      </c>
      <c r="CO21">
        <v>7</v>
      </c>
      <c r="CP21">
        <v>6</v>
      </c>
      <c r="CQ21">
        <v>6</v>
      </c>
      <c r="CR21">
        <v>5</v>
      </c>
      <c r="CS21">
        <v>7</v>
      </c>
      <c r="CT21">
        <v>6</v>
      </c>
      <c r="CU21">
        <v>6</v>
      </c>
      <c r="CV21">
        <v>5</v>
      </c>
      <c r="CW21">
        <v>8</v>
      </c>
      <c r="CX21">
        <v>6</v>
      </c>
      <c r="CY21">
        <v>6</v>
      </c>
      <c r="CZ21">
        <v>6</v>
      </c>
      <c r="DA21">
        <v>7</v>
      </c>
      <c r="DB21">
        <v>4</v>
      </c>
      <c r="DC21">
        <v>4</v>
      </c>
      <c r="DD21">
        <v>5</v>
      </c>
      <c r="DE21">
        <v>6</v>
      </c>
      <c r="DF21">
        <v>6</v>
      </c>
      <c r="DG21">
        <v>6</v>
      </c>
      <c r="DH21">
        <v>6</v>
      </c>
      <c r="DI21">
        <v>9</v>
      </c>
      <c r="DJ21">
        <v>4</v>
      </c>
      <c r="DK21">
        <v>4</v>
      </c>
      <c r="DL21">
        <v>4</v>
      </c>
      <c r="DM21">
        <v>7</v>
      </c>
      <c r="DN21">
        <v>4</v>
      </c>
      <c r="DO21">
        <v>4</v>
      </c>
      <c r="DP21">
        <v>4</v>
      </c>
      <c r="DQ21">
        <v>7</v>
      </c>
      <c r="DR21">
        <v>3</v>
      </c>
      <c r="DS21">
        <v>3</v>
      </c>
      <c r="DT21">
        <v>2</v>
      </c>
      <c r="DU21">
        <v>3</v>
      </c>
      <c r="DV21">
        <v>4</v>
      </c>
      <c r="DW21">
        <v>7</v>
      </c>
      <c r="DX21">
        <v>4</v>
      </c>
      <c r="DY21">
        <v>4</v>
      </c>
      <c r="DZ21">
        <v>4</v>
      </c>
      <c r="EA21">
        <v>5</v>
      </c>
      <c r="EB21">
        <v>4</v>
      </c>
      <c r="EC21">
        <v>5</v>
      </c>
      <c r="ED21">
        <v>8</v>
      </c>
      <c r="EE21">
        <v>9</v>
      </c>
      <c r="EF21">
        <v>8</v>
      </c>
      <c r="EG21">
        <v>12</v>
      </c>
      <c r="EH21">
        <v>4</v>
      </c>
      <c r="EI21">
        <v>185</v>
      </c>
      <c r="EJ21">
        <v>4</v>
      </c>
      <c r="EK21">
        <v>6</v>
      </c>
      <c r="EL21">
        <v>5</v>
      </c>
      <c r="EM21">
        <v>5</v>
      </c>
      <c r="EN21">
        <v>4</v>
      </c>
      <c r="EO21">
        <v>5</v>
      </c>
    </row>
    <row r="22" spans="1:145" x14ac:dyDescent="0.2">
      <c r="A22" t="s">
        <v>165</v>
      </c>
      <c r="B22">
        <v>5.48</v>
      </c>
      <c r="C22">
        <v>0</v>
      </c>
      <c r="D22">
        <v>74.77</v>
      </c>
      <c r="E22">
        <v>0</v>
      </c>
      <c r="F22">
        <v>0</v>
      </c>
      <c r="G22">
        <v>0</v>
      </c>
      <c r="H22">
        <v>101.89</v>
      </c>
      <c r="I22">
        <v>0.05</v>
      </c>
      <c r="J22">
        <v>0</v>
      </c>
      <c r="K22">
        <v>0</v>
      </c>
      <c r="L22">
        <v>26.72</v>
      </c>
      <c r="M22">
        <v>0.16</v>
      </c>
      <c r="N22">
        <v>0</v>
      </c>
      <c r="O22">
        <v>0</v>
      </c>
      <c r="P22">
        <v>9.8699999999999992</v>
      </c>
      <c r="Q22">
        <v>0</v>
      </c>
      <c r="R22">
        <v>2.81</v>
      </c>
      <c r="S22">
        <v>0</v>
      </c>
      <c r="T22">
        <v>35.409999999999997</v>
      </c>
      <c r="U22">
        <v>3.36</v>
      </c>
      <c r="V22">
        <v>3.28</v>
      </c>
      <c r="W22">
        <v>0</v>
      </c>
      <c r="X22">
        <v>57.13</v>
      </c>
      <c r="Y22">
        <v>0</v>
      </c>
      <c r="Z22">
        <v>0</v>
      </c>
      <c r="AA22">
        <v>0</v>
      </c>
      <c r="AB22">
        <v>51.62</v>
      </c>
      <c r="AC22">
        <v>4</v>
      </c>
      <c r="AD22">
        <v>18.670000000000002</v>
      </c>
      <c r="AE22">
        <v>0</v>
      </c>
      <c r="AF22">
        <v>51.43</v>
      </c>
      <c r="AG22">
        <v>3.58</v>
      </c>
      <c r="AH22">
        <v>1.57</v>
      </c>
      <c r="AI22">
        <v>0</v>
      </c>
      <c r="AJ22">
        <v>32.020000000000003</v>
      </c>
      <c r="AK22">
        <v>3.12</v>
      </c>
      <c r="AL22">
        <v>0</v>
      </c>
      <c r="AM22">
        <v>0</v>
      </c>
      <c r="AN22">
        <v>57.01</v>
      </c>
      <c r="AO22">
        <v>0</v>
      </c>
      <c r="AP22">
        <v>18.899999999999999</v>
      </c>
      <c r="AQ22">
        <v>0</v>
      </c>
      <c r="AR22">
        <v>90.32</v>
      </c>
      <c r="AS22">
        <v>44.21</v>
      </c>
      <c r="AT22">
        <v>12.81</v>
      </c>
      <c r="AU22">
        <v>0</v>
      </c>
      <c r="AV22">
        <v>88.48</v>
      </c>
      <c r="AW22">
        <v>1.1399999999999999</v>
      </c>
      <c r="AX22">
        <v>0</v>
      </c>
      <c r="AY22">
        <v>0</v>
      </c>
      <c r="AZ22">
        <v>73.760000000000005</v>
      </c>
      <c r="BA22">
        <v>2.68</v>
      </c>
      <c r="BB22">
        <v>0</v>
      </c>
      <c r="BC22">
        <v>0</v>
      </c>
      <c r="BD22">
        <v>31.31</v>
      </c>
      <c r="BE22">
        <v>0</v>
      </c>
      <c r="BF22">
        <v>1.55</v>
      </c>
      <c r="BG22">
        <v>0</v>
      </c>
      <c r="BH22">
        <v>54.65</v>
      </c>
      <c r="BI22">
        <v>0</v>
      </c>
      <c r="BJ22">
        <v>0</v>
      </c>
      <c r="BK22">
        <v>0</v>
      </c>
      <c r="BL22">
        <v>15.42</v>
      </c>
      <c r="BM22">
        <v>6.39</v>
      </c>
      <c r="BN22">
        <v>3.06</v>
      </c>
      <c r="BO22">
        <v>0</v>
      </c>
      <c r="BP22">
        <v>62.71</v>
      </c>
      <c r="BQ22">
        <v>0.05</v>
      </c>
      <c r="BR22">
        <v>0</v>
      </c>
      <c r="BS22">
        <v>0</v>
      </c>
      <c r="BT22">
        <v>24.73</v>
      </c>
      <c r="BU22">
        <v>3.93</v>
      </c>
      <c r="BV22">
        <v>44.64</v>
      </c>
      <c r="BW22">
        <v>0</v>
      </c>
      <c r="BX22">
        <v>0.55000000000000004</v>
      </c>
      <c r="BY22">
        <v>0</v>
      </c>
      <c r="BZ22">
        <v>11.05</v>
      </c>
      <c r="CA22">
        <v>0</v>
      </c>
      <c r="CB22">
        <v>30.91</v>
      </c>
      <c r="CC22">
        <v>0</v>
      </c>
      <c r="CD22">
        <v>4.9000000000000004</v>
      </c>
      <c r="CE22">
        <v>0</v>
      </c>
      <c r="CF22">
        <v>38.24</v>
      </c>
      <c r="CG22">
        <v>0.21</v>
      </c>
      <c r="CH22">
        <v>0</v>
      </c>
      <c r="CI22">
        <v>0</v>
      </c>
      <c r="CJ22">
        <v>45.69</v>
      </c>
      <c r="CK22">
        <v>0</v>
      </c>
      <c r="CL22">
        <v>0</v>
      </c>
      <c r="CM22">
        <v>0</v>
      </c>
      <c r="CN22">
        <v>34.479999999999997</v>
      </c>
      <c r="CO22">
        <v>0</v>
      </c>
      <c r="CP22">
        <v>21.99</v>
      </c>
      <c r="CQ22">
        <v>0</v>
      </c>
      <c r="CR22">
        <v>65.989999999999995</v>
      </c>
      <c r="CS22">
        <v>12.11</v>
      </c>
      <c r="CT22">
        <v>0</v>
      </c>
      <c r="CU22">
        <v>0</v>
      </c>
      <c r="CV22">
        <v>104.44</v>
      </c>
      <c r="CW22">
        <v>0</v>
      </c>
      <c r="CX22">
        <v>0</v>
      </c>
      <c r="CY22">
        <v>0</v>
      </c>
      <c r="CZ22">
        <v>20.37</v>
      </c>
      <c r="DA22">
        <v>0</v>
      </c>
      <c r="DB22">
        <v>0</v>
      </c>
      <c r="DC22">
        <v>0</v>
      </c>
      <c r="DD22">
        <v>58.69</v>
      </c>
      <c r="DE22">
        <v>44.44</v>
      </c>
      <c r="DF22">
        <v>0</v>
      </c>
      <c r="DG22">
        <v>0</v>
      </c>
      <c r="DH22">
        <v>39.130000000000003</v>
      </c>
      <c r="DI22">
        <v>0</v>
      </c>
      <c r="DJ22">
        <v>0</v>
      </c>
      <c r="DK22">
        <v>0</v>
      </c>
      <c r="DL22">
        <v>68.22</v>
      </c>
      <c r="DM22">
        <v>4.68</v>
      </c>
      <c r="DN22">
        <v>0</v>
      </c>
      <c r="DO22">
        <v>0</v>
      </c>
      <c r="DP22">
        <v>63.19</v>
      </c>
      <c r="DQ22">
        <v>2.98</v>
      </c>
      <c r="DR22">
        <v>24.43</v>
      </c>
      <c r="DS22">
        <v>0</v>
      </c>
      <c r="DT22">
        <v>131.6</v>
      </c>
      <c r="DU22">
        <v>1.82</v>
      </c>
      <c r="DV22">
        <v>0</v>
      </c>
      <c r="DW22">
        <v>0</v>
      </c>
      <c r="DX22">
        <v>71.19</v>
      </c>
      <c r="DY22">
        <v>1.88</v>
      </c>
      <c r="DZ22">
        <v>0</v>
      </c>
      <c r="EA22">
        <v>0</v>
      </c>
      <c r="EB22">
        <v>52.19</v>
      </c>
      <c r="EC22">
        <v>6</v>
      </c>
      <c r="ED22">
        <v>0</v>
      </c>
      <c r="EE22">
        <v>0</v>
      </c>
      <c r="EF22">
        <v>82.43</v>
      </c>
      <c r="EG22">
        <v>0.05</v>
      </c>
      <c r="EH22">
        <v>0</v>
      </c>
      <c r="EI22">
        <v>0</v>
      </c>
      <c r="EJ22">
        <v>23.07</v>
      </c>
      <c r="EK22">
        <v>4.04</v>
      </c>
      <c r="EL22">
        <v>0</v>
      </c>
      <c r="EM22">
        <v>0</v>
      </c>
      <c r="EN22">
        <v>64.81</v>
      </c>
      <c r="EO22">
        <v>1.62</v>
      </c>
    </row>
    <row r="23" spans="1:145" x14ac:dyDescent="0.2">
      <c r="B23" s="1">
        <f t="shared" ref="B23:AG23" si="0">((LOG((B18/B14),10)/((B16/1890027)^2)))</f>
        <v>4.5602049238149709</v>
      </c>
      <c r="C23">
        <f t="shared" si="0"/>
        <v>2.5169220970398278</v>
      </c>
      <c r="D23">
        <f t="shared" si="0"/>
        <v>4.5285752985395558</v>
      </c>
      <c r="E23">
        <f t="shared" si="0"/>
        <v>3.5704106894712209</v>
      </c>
      <c r="F23">
        <f t="shared" si="0"/>
        <v>3.2312666622230499</v>
      </c>
      <c r="G23">
        <f t="shared" si="0"/>
        <v>2.0566119848827902</v>
      </c>
      <c r="H23">
        <f t="shared" si="0"/>
        <v>3.3153171994932897</v>
      </c>
      <c r="I23">
        <f t="shared" si="0"/>
        <v>2.9856309417451743</v>
      </c>
      <c r="J23">
        <f t="shared" si="0"/>
        <v>5.42901740601119</v>
      </c>
      <c r="K23">
        <f t="shared" si="0"/>
        <v>2.8408222523764861</v>
      </c>
      <c r="L23">
        <f t="shared" si="0"/>
        <v>5.3488461957826043</v>
      </c>
      <c r="M23">
        <f t="shared" si="0"/>
        <v>4.474407468819507</v>
      </c>
      <c r="N23">
        <f t="shared" si="0"/>
        <v>4.4250883882868806</v>
      </c>
      <c r="O23">
        <f t="shared" si="0"/>
        <v>1.6779429169340097</v>
      </c>
      <c r="P23">
        <f t="shared" si="0"/>
        <v>4.5015052278545635</v>
      </c>
      <c r="Q23">
        <f t="shared" si="0"/>
        <v>3.6339379357341395</v>
      </c>
      <c r="R23">
        <f t="shared" si="0"/>
        <v>5.0103573341855858</v>
      </c>
      <c r="S23">
        <f t="shared" si="0"/>
        <v>3.8678271506712707</v>
      </c>
      <c r="T23">
        <f t="shared" si="0"/>
        <v>4.8213239063629292</v>
      </c>
      <c r="U23">
        <f t="shared" si="0"/>
        <v>4.4329329077993709</v>
      </c>
      <c r="V23">
        <f t="shared" si="0"/>
        <v>5.4205001258229268</v>
      </c>
      <c r="W23">
        <f t="shared" si="0"/>
        <v>4.18580866680459</v>
      </c>
      <c r="X23">
        <f t="shared" si="0"/>
        <v>4.4532491546323669</v>
      </c>
      <c r="Y23">
        <f t="shared" si="0"/>
        <v>3.6214066260445819</v>
      </c>
      <c r="Z23">
        <f t="shared" si="0"/>
        <v>4.4435667141167441</v>
      </c>
      <c r="AA23">
        <f t="shared" si="0"/>
        <v>4.0753272899932576</v>
      </c>
      <c r="AB23">
        <f t="shared" si="0"/>
        <v>4.4015841269658207</v>
      </c>
      <c r="AC23">
        <f t="shared" si="0"/>
        <v>4.1428431007785163</v>
      </c>
      <c r="AD23">
        <f t="shared" si="0"/>
        <v>4.4199171372189259</v>
      </c>
      <c r="AE23">
        <f t="shared" si="0"/>
        <v>3.8893532143638931</v>
      </c>
      <c r="AF23">
        <f t="shared" si="0"/>
        <v>4.2655874054253653</v>
      </c>
      <c r="AG23">
        <f t="shared" si="0"/>
        <v>3.840776378805399</v>
      </c>
      <c r="AH23">
        <f t="shared" ref="AH23:BM23" si="1">((LOG((AH18/AH14),10)/((AH16/1890027)^2)))</f>
        <v>4.738428031734899</v>
      </c>
      <c r="AI23">
        <f t="shared" si="1"/>
        <v>3.9235816706631641</v>
      </c>
      <c r="AJ23">
        <f t="shared" si="1"/>
        <v>4.6934138774448844</v>
      </c>
      <c r="AK23">
        <f t="shared" si="1"/>
        <v>3.7049738270252401</v>
      </c>
      <c r="AL23">
        <f t="shared" si="1"/>
        <v>4.1825421838054577</v>
      </c>
      <c r="AM23">
        <f t="shared" si="1"/>
        <v>3.5428752886844204</v>
      </c>
      <c r="AN23">
        <f t="shared" si="1"/>
        <v>4.0614484727814171</v>
      </c>
      <c r="AO23">
        <f t="shared" si="1"/>
        <v>2.9208545680957752</v>
      </c>
      <c r="AP23">
        <f t="shared" si="1"/>
        <v>4.8420992472983944</v>
      </c>
      <c r="AQ23">
        <f t="shared" si="1"/>
        <v>3.8402365654721895</v>
      </c>
      <c r="AR23">
        <f t="shared" si="1"/>
        <v>4.6930000397684202</v>
      </c>
      <c r="AS23">
        <f t="shared" si="1"/>
        <v>3.8130485864324539</v>
      </c>
      <c r="AT23">
        <f t="shared" si="1"/>
        <v>3.9221719939417894</v>
      </c>
      <c r="AU23">
        <f t="shared" si="1"/>
        <v>3.2301051749619929</v>
      </c>
      <c r="AV23">
        <f t="shared" si="1"/>
        <v>3.752918043497032</v>
      </c>
      <c r="AW23">
        <f t="shared" si="1"/>
        <v>3.4951229819892582</v>
      </c>
      <c r="AX23">
        <f t="shared" si="1"/>
        <v>4.6660859735132325</v>
      </c>
      <c r="AY23">
        <f t="shared" si="1"/>
        <v>4.2551094703254071</v>
      </c>
      <c r="AZ23">
        <f t="shared" si="1"/>
        <v>4.7629035650556117</v>
      </c>
      <c r="BA23">
        <f t="shared" si="1"/>
        <v>4.4193490501626105</v>
      </c>
      <c r="BB23">
        <f t="shared" si="1"/>
        <v>4.2889398256218874</v>
      </c>
      <c r="BC23">
        <f t="shared" si="1"/>
        <v>3.6634843047812482</v>
      </c>
      <c r="BD23">
        <f t="shared" si="1"/>
        <v>4.1904265727098222</v>
      </c>
      <c r="BE23">
        <f t="shared" si="1"/>
        <v>3.8681405658143997</v>
      </c>
      <c r="BF23">
        <f t="shared" si="1"/>
        <v>4.0964068939026479</v>
      </c>
      <c r="BG23">
        <f t="shared" si="1"/>
        <v>3.6491651237776188</v>
      </c>
      <c r="BH23">
        <f t="shared" si="1"/>
        <v>4.1585221854319725</v>
      </c>
      <c r="BI23">
        <f t="shared" si="1"/>
        <v>3.5075563644896532</v>
      </c>
      <c r="BJ23">
        <f t="shared" si="1"/>
        <v>3.5986787712637991</v>
      </c>
      <c r="BK23">
        <f t="shared" si="1"/>
        <v>3.3204021809517714</v>
      </c>
      <c r="BL23">
        <f t="shared" si="1"/>
        <v>3.4888178815796209</v>
      </c>
      <c r="BM23">
        <f t="shared" si="1"/>
        <v>3.3908345840467815</v>
      </c>
      <c r="BN23">
        <f t="shared" ref="BN23:CS23" si="2">((LOG((BN18/BN14),10)/((BN16/1890027)^2)))</f>
        <v>3.5052733801342564</v>
      </c>
      <c r="BO23">
        <f t="shared" si="2"/>
        <v>3.1463563399356778</v>
      </c>
      <c r="BP23">
        <f t="shared" si="2"/>
        <v>3.3148336994634273</v>
      </c>
      <c r="BQ23">
        <f t="shared" si="2"/>
        <v>3.2069653577019368</v>
      </c>
      <c r="BR23">
        <f t="shared" si="2"/>
        <v>4.9282877577018214</v>
      </c>
      <c r="BS23">
        <f t="shared" si="2"/>
        <v>4.2420405379467647</v>
      </c>
      <c r="BT23">
        <f t="shared" si="2"/>
        <v>4.7285946720666665</v>
      </c>
      <c r="BU23">
        <f t="shared" si="2"/>
        <v>4.3841320616573967</v>
      </c>
      <c r="BV23">
        <f t="shared" si="2"/>
        <v>4.6943318187239962</v>
      </c>
      <c r="BW23">
        <f t="shared" si="2"/>
        <v>1.7226960642215066</v>
      </c>
      <c r="BX23">
        <f t="shared" si="2"/>
        <v>4.6179976701241978</v>
      </c>
      <c r="BY23">
        <f t="shared" si="2"/>
        <v>3.9544357611307759</v>
      </c>
      <c r="BZ23">
        <f t="shared" si="2"/>
        <v>4.3106397772539768</v>
      </c>
      <c r="CA23">
        <f t="shared" si="2"/>
        <v>1.4461000214593596</v>
      </c>
      <c r="CB23">
        <f t="shared" si="2"/>
        <v>4.2596761237523619</v>
      </c>
      <c r="CC23">
        <f t="shared" si="2"/>
        <v>3.7489530436368375</v>
      </c>
      <c r="CD23">
        <f t="shared" si="2"/>
        <v>4.5880885044689572</v>
      </c>
      <c r="CE23">
        <f t="shared" si="2"/>
        <v>1.424549291151602</v>
      </c>
      <c r="CF23">
        <f t="shared" si="2"/>
        <v>4.4812113468753356</v>
      </c>
      <c r="CG23">
        <f t="shared" si="2"/>
        <v>4.3121199069103895</v>
      </c>
      <c r="CH23">
        <f t="shared" si="2"/>
        <v>4.1734118055018365</v>
      </c>
      <c r="CI23">
        <f t="shared" si="2"/>
        <v>3.6740803684579815</v>
      </c>
      <c r="CJ23">
        <f t="shared" si="2"/>
        <v>4.1052418096141006</v>
      </c>
      <c r="CK23">
        <f t="shared" si="2"/>
        <v>3.7859371232655805</v>
      </c>
      <c r="CL23">
        <f t="shared" si="2"/>
        <v>4.9291605146207207</v>
      </c>
      <c r="CM23">
        <f t="shared" si="2"/>
        <v>4.710980485268073</v>
      </c>
      <c r="CN23">
        <f t="shared" si="2"/>
        <v>4.8187907246819819</v>
      </c>
      <c r="CO23">
        <f t="shared" si="2"/>
        <v>3.1023836874804407</v>
      </c>
      <c r="CP23">
        <f t="shared" si="2"/>
        <v>4.2818531658601069</v>
      </c>
      <c r="CQ23">
        <f t="shared" si="2"/>
        <v>3.650590379516077</v>
      </c>
      <c r="CR23">
        <f t="shared" si="2"/>
        <v>4.4177919861780479</v>
      </c>
      <c r="CS23">
        <f t="shared" si="2"/>
        <v>3.8557818758352926</v>
      </c>
      <c r="CT23">
        <f t="shared" ref="CT23:DY23" si="3">((LOG((CT18/CT14),10)/((CT16/1890027)^2)))</f>
        <v>3.9768718815854456</v>
      </c>
      <c r="CU23">
        <f t="shared" si="3"/>
        <v>3.6951098896746348</v>
      </c>
      <c r="CV23">
        <f t="shared" si="3"/>
        <v>3.9272479836010921</v>
      </c>
      <c r="CW23">
        <f t="shared" si="3"/>
        <v>3.5088942518630204</v>
      </c>
      <c r="CX23">
        <f t="shared" si="3"/>
        <v>4.2737401240588735</v>
      </c>
      <c r="CY23">
        <f t="shared" si="3"/>
        <v>3.9537567441159553</v>
      </c>
      <c r="CZ23">
        <f t="shared" si="3"/>
        <v>4.1535118436630336</v>
      </c>
      <c r="DA23">
        <f t="shared" si="3"/>
        <v>3.74237106238572</v>
      </c>
      <c r="DB23">
        <f t="shared" si="3"/>
        <v>4.7868267688558985</v>
      </c>
      <c r="DC23">
        <f t="shared" si="3"/>
        <v>4.2781765494933275</v>
      </c>
      <c r="DD23">
        <f t="shared" si="3"/>
        <v>4.6400385085239719</v>
      </c>
      <c r="DE23">
        <f t="shared" si="3"/>
        <v>4.2336943991747997</v>
      </c>
      <c r="DF23">
        <f t="shared" si="3"/>
        <v>4.3025647655916623</v>
      </c>
      <c r="DG23">
        <f t="shared" si="3"/>
        <v>3.5298729315364015</v>
      </c>
      <c r="DH23">
        <f t="shared" si="3"/>
        <v>4.234352253722796</v>
      </c>
      <c r="DI23">
        <f t="shared" si="3"/>
        <v>3.5956502194432942</v>
      </c>
      <c r="DJ23">
        <f t="shared" si="3"/>
        <v>4.7062179229176397</v>
      </c>
      <c r="DK23">
        <f t="shared" si="3"/>
        <v>4.0525654723528399</v>
      </c>
      <c r="DL23">
        <f t="shared" si="3"/>
        <v>4.5478355339240109</v>
      </c>
      <c r="DM23">
        <f t="shared" si="3"/>
        <v>3.7638595542035205</v>
      </c>
      <c r="DN23">
        <f t="shared" si="3"/>
        <v>5.0359117186216666</v>
      </c>
      <c r="DO23">
        <f t="shared" si="3"/>
        <v>4.1104188911461721</v>
      </c>
      <c r="DP23">
        <f t="shared" si="3"/>
        <v>4.8294145341462071</v>
      </c>
      <c r="DQ23">
        <f t="shared" si="3"/>
        <v>3.5444279402741672</v>
      </c>
      <c r="DR23">
        <f t="shared" si="3"/>
        <v>5.4293391829463422</v>
      </c>
      <c r="DS23">
        <f t="shared" si="3"/>
        <v>3.9540776946567489</v>
      </c>
      <c r="DT23">
        <f t="shared" si="3"/>
        <v>5.4651470567664031</v>
      </c>
      <c r="DU23">
        <f t="shared" si="3"/>
        <v>5.0518709650685167</v>
      </c>
      <c r="DV23">
        <f t="shared" si="3"/>
        <v>4.6026819990657488</v>
      </c>
      <c r="DW23">
        <f t="shared" si="3"/>
        <v>1.9101509150548124</v>
      </c>
      <c r="DX23">
        <f t="shared" si="3"/>
        <v>4.5021242940542203</v>
      </c>
      <c r="DY23">
        <f t="shared" si="3"/>
        <v>4.2989787038339271</v>
      </c>
      <c r="DZ23">
        <f t="shared" ref="DZ23:EO23" si="4">((LOG((DZ18/DZ14),10)/((DZ16/1890027)^2)))</f>
        <v>4.8578137817830358</v>
      </c>
      <c r="EA23">
        <f t="shared" si="4"/>
        <v>2.8084893931660146</v>
      </c>
      <c r="EB23">
        <f t="shared" si="4"/>
        <v>4.8083030247714564</v>
      </c>
      <c r="EC23">
        <f t="shared" si="4"/>
        <v>4.5601245492491165</v>
      </c>
      <c r="ED23">
        <f t="shared" si="4"/>
        <v>3.8521044141351735</v>
      </c>
      <c r="EE23">
        <f t="shared" si="4"/>
        <v>3.1046693976651727</v>
      </c>
      <c r="EF23">
        <f t="shared" si="4"/>
        <v>3.7342919422116783</v>
      </c>
      <c r="EG23">
        <f t="shared" si="4"/>
        <v>3.1098718185181764</v>
      </c>
      <c r="EH23">
        <f t="shared" si="4"/>
        <v>5.0008514477392536</v>
      </c>
      <c r="EI23">
        <f t="shared" si="4"/>
        <v>0.27145489351138069</v>
      </c>
      <c r="EJ23">
        <f t="shared" si="4"/>
        <v>4.8453223090049828</v>
      </c>
      <c r="EK23">
        <f t="shared" si="4"/>
        <v>3.790848207721222</v>
      </c>
      <c r="EL23">
        <f t="shared" si="4"/>
        <v>4.4114816203711573</v>
      </c>
      <c r="EM23">
        <f t="shared" si="4"/>
        <v>3.9537176725964178</v>
      </c>
      <c r="EN23">
        <f t="shared" si="4"/>
        <v>4.4122586569219742</v>
      </c>
      <c r="EO23">
        <f t="shared" si="4"/>
        <v>3.9983381079859277</v>
      </c>
    </row>
    <row r="24" spans="1:145" x14ac:dyDescent="0.2">
      <c r="A24" t="s">
        <v>0</v>
      </c>
      <c r="B24" s="1" t="s">
        <v>1</v>
      </c>
      <c r="C24" t="s">
        <v>2</v>
      </c>
      <c r="D24" t="s">
        <v>3</v>
      </c>
      <c r="E24" t="s">
        <v>4</v>
      </c>
      <c r="F24" t="s">
        <v>5</v>
      </c>
      <c r="G24" t="s">
        <v>6</v>
      </c>
      <c r="H24" t="s">
        <v>7</v>
      </c>
      <c r="I24" t="s">
        <v>8</v>
      </c>
      <c r="J24" t="s">
        <v>9</v>
      </c>
      <c r="K24" t="s">
        <v>10</v>
      </c>
      <c r="L24" t="s">
        <v>11</v>
      </c>
      <c r="M24" t="s">
        <v>12</v>
      </c>
      <c r="N24" t="s">
        <v>13</v>
      </c>
      <c r="O24" t="s">
        <v>14</v>
      </c>
      <c r="P24" t="s">
        <v>15</v>
      </c>
      <c r="Q24" t="s">
        <v>16</v>
      </c>
      <c r="R24" t="s">
        <v>17</v>
      </c>
      <c r="S24" t="s">
        <v>18</v>
      </c>
      <c r="T24" t="s">
        <v>19</v>
      </c>
      <c r="U24" t="s">
        <v>20</v>
      </c>
      <c r="V24" t="s">
        <v>21</v>
      </c>
      <c r="W24" t="s">
        <v>22</v>
      </c>
      <c r="X24" t="s">
        <v>23</v>
      </c>
      <c r="Y24" t="s">
        <v>24</v>
      </c>
      <c r="Z24" t="s">
        <v>25</v>
      </c>
      <c r="AA24" t="s">
        <v>26</v>
      </c>
      <c r="AB24" t="s">
        <v>27</v>
      </c>
      <c r="AC24" t="s">
        <v>28</v>
      </c>
      <c r="AD24" t="s">
        <v>29</v>
      </c>
      <c r="AE24" t="s">
        <v>30</v>
      </c>
      <c r="AF24" t="s">
        <v>31</v>
      </c>
      <c r="AG24" t="s">
        <v>32</v>
      </c>
      <c r="AH24" t="s">
        <v>33</v>
      </c>
      <c r="AI24" t="s">
        <v>34</v>
      </c>
      <c r="AJ24" t="s">
        <v>35</v>
      </c>
      <c r="AK24" t="s">
        <v>36</v>
      </c>
      <c r="AL24" t="s">
        <v>37</v>
      </c>
      <c r="AM24" t="s">
        <v>38</v>
      </c>
      <c r="AN24" t="s">
        <v>39</v>
      </c>
      <c r="AO24" t="s">
        <v>40</v>
      </c>
      <c r="AP24" t="s">
        <v>41</v>
      </c>
      <c r="AQ24" t="s">
        <v>42</v>
      </c>
      <c r="AR24" t="s">
        <v>43</v>
      </c>
      <c r="AS24" t="s">
        <v>44</v>
      </c>
      <c r="AT24" t="s">
        <v>45</v>
      </c>
      <c r="AU24" t="s">
        <v>46</v>
      </c>
      <c r="AV24" t="s">
        <v>47</v>
      </c>
      <c r="AW24" t="s">
        <v>48</v>
      </c>
      <c r="AX24" t="s">
        <v>49</v>
      </c>
      <c r="AY24" t="s">
        <v>50</v>
      </c>
      <c r="AZ24" t="s">
        <v>51</v>
      </c>
      <c r="BA24" t="s">
        <v>52</v>
      </c>
      <c r="BB24" t="s">
        <v>53</v>
      </c>
      <c r="BC24" t="s">
        <v>54</v>
      </c>
      <c r="BD24" t="s">
        <v>55</v>
      </c>
      <c r="BE24" t="s">
        <v>56</v>
      </c>
      <c r="BF24" t="s">
        <v>57</v>
      </c>
      <c r="BG24" t="s">
        <v>58</v>
      </c>
      <c r="BH24" t="s">
        <v>59</v>
      </c>
      <c r="BI24" t="s">
        <v>60</v>
      </c>
      <c r="BJ24" t="s">
        <v>61</v>
      </c>
      <c r="BK24" t="s">
        <v>62</v>
      </c>
      <c r="BL24" t="s">
        <v>63</v>
      </c>
      <c r="BM24" t="s">
        <v>64</v>
      </c>
      <c r="BN24" t="s">
        <v>65</v>
      </c>
      <c r="BO24" t="s">
        <v>66</v>
      </c>
      <c r="BP24" t="s">
        <v>67</v>
      </c>
      <c r="BQ24" t="s">
        <v>68</v>
      </c>
      <c r="BR24" t="s">
        <v>69</v>
      </c>
      <c r="BS24" t="s">
        <v>70</v>
      </c>
      <c r="BT24" t="s">
        <v>71</v>
      </c>
      <c r="BU24" t="s">
        <v>72</v>
      </c>
      <c r="BV24" t="s">
        <v>73</v>
      </c>
      <c r="BW24" t="s">
        <v>74</v>
      </c>
      <c r="BX24" t="s">
        <v>75</v>
      </c>
      <c r="BY24" t="s">
        <v>76</v>
      </c>
      <c r="BZ24" t="s">
        <v>77</v>
      </c>
      <c r="CA24" t="s">
        <v>78</v>
      </c>
      <c r="CB24" t="s">
        <v>79</v>
      </c>
      <c r="CC24" t="s">
        <v>80</v>
      </c>
      <c r="CD24" t="s">
        <v>81</v>
      </c>
      <c r="CE24" t="s">
        <v>82</v>
      </c>
      <c r="CF24" t="s">
        <v>83</v>
      </c>
      <c r="CG24" t="s">
        <v>84</v>
      </c>
      <c r="CH24" t="s">
        <v>85</v>
      </c>
      <c r="CI24" t="s">
        <v>86</v>
      </c>
      <c r="CJ24" t="s">
        <v>87</v>
      </c>
      <c r="CK24" t="s">
        <v>88</v>
      </c>
      <c r="CL24" t="s">
        <v>89</v>
      </c>
      <c r="CM24" t="s">
        <v>90</v>
      </c>
      <c r="CN24" t="s">
        <v>91</v>
      </c>
      <c r="CO24" t="s">
        <v>92</v>
      </c>
      <c r="CP24" t="s">
        <v>93</v>
      </c>
      <c r="CQ24" t="s">
        <v>94</v>
      </c>
      <c r="CR24" t="s">
        <v>95</v>
      </c>
      <c r="CS24" t="s">
        <v>96</v>
      </c>
      <c r="CT24" t="s">
        <v>97</v>
      </c>
      <c r="CU24" t="s">
        <v>98</v>
      </c>
      <c r="CV24" t="s">
        <v>99</v>
      </c>
      <c r="CW24" t="s">
        <v>100</v>
      </c>
      <c r="CX24" t="s">
        <v>101</v>
      </c>
      <c r="CY24" t="s">
        <v>102</v>
      </c>
      <c r="CZ24" t="s">
        <v>103</v>
      </c>
      <c r="DA24" t="s">
        <v>104</v>
      </c>
      <c r="DB24" t="s">
        <v>105</v>
      </c>
      <c r="DC24" t="s">
        <v>106</v>
      </c>
      <c r="DD24" t="s">
        <v>107</v>
      </c>
      <c r="DE24" t="s">
        <v>108</v>
      </c>
      <c r="DF24" t="s">
        <v>109</v>
      </c>
      <c r="DG24" t="s">
        <v>110</v>
      </c>
      <c r="DH24" t="s">
        <v>111</v>
      </c>
      <c r="DI24" t="s">
        <v>112</v>
      </c>
      <c r="DJ24" t="s">
        <v>113</v>
      </c>
      <c r="DK24" t="s">
        <v>114</v>
      </c>
      <c r="DL24" t="s">
        <v>115</v>
      </c>
      <c r="DM24" t="s">
        <v>116</v>
      </c>
      <c r="DN24" t="s">
        <v>117</v>
      </c>
      <c r="DO24" t="s">
        <v>118</v>
      </c>
      <c r="DP24" t="s">
        <v>119</v>
      </c>
      <c r="DQ24" t="s">
        <v>120</v>
      </c>
      <c r="DR24" t="s">
        <v>121</v>
      </c>
      <c r="DS24" t="s">
        <v>122</v>
      </c>
      <c r="DT24" t="s">
        <v>123</v>
      </c>
      <c r="DU24" t="s">
        <v>124</v>
      </c>
      <c r="DV24" t="s">
        <v>125</v>
      </c>
      <c r="DW24" t="s">
        <v>126</v>
      </c>
      <c r="DX24" t="s">
        <v>127</v>
      </c>
      <c r="DY24" t="s">
        <v>128</v>
      </c>
      <c r="DZ24" t="s">
        <v>129</v>
      </c>
      <c r="EA24" t="s">
        <v>130</v>
      </c>
      <c r="EB24" t="s">
        <v>131</v>
      </c>
      <c r="EC24" t="s">
        <v>132</v>
      </c>
      <c r="ED24" t="s">
        <v>133</v>
      </c>
      <c r="EE24" t="s">
        <v>134</v>
      </c>
      <c r="EF24" t="s">
        <v>135</v>
      </c>
      <c r="EG24" t="s">
        <v>136</v>
      </c>
      <c r="EH24" t="s">
        <v>137</v>
      </c>
      <c r="EI24" t="s">
        <v>138</v>
      </c>
      <c r="EJ24" t="s">
        <v>139</v>
      </c>
      <c r="EK24" t="s">
        <v>140</v>
      </c>
      <c r="EL24" t="s">
        <v>141</v>
      </c>
      <c r="EM24" t="s">
        <v>142</v>
      </c>
      <c r="EN24" t="s">
        <v>143</v>
      </c>
      <c r="EO24" t="s">
        <v>144</v>
      </c>
    </row>
    <row r="25" spans="1:145" x14ac:dyDescent="0.2">
      <c r="B25" s="1">
        <f>LOG((B18*B16)/(B14*B20))</f>
        <v>10.208142605239807</v>
      </c>
      <c r="C25">
        <f t="shared" ref="C25:BO25" si="5">LOG((C18*C16)/C14)</f>
        <v>9.1049805682822598</v>
      </c>
      <c r="D25">
        <f t="shared" si="5"/>
        <v>10.499750144695106</v>
      </c>
      <c r="E25">
        <f t="shared" si="5"/>
        <v>9.9782470078902303</v>
      </c>
      <c r="F25" s="1">
        <f>LOG((F18*F16)/F14)</f>
        <v>9.7490357605245563</v>
      </c>
      <c r="G25">
        <f t="shared" si="5"/>
        <v>8.9334826507727811</v>
      </c>
      <c r="H25">
        <f t="shared" si="5"/>
        <v>9.8913286861058349</v>
      </c>
      <c r="I25">
        <f t="shared" si="5"/>
        <v>9.807344213064237</v>
      </c>
      <c r="J25" s="1">
        <f>LOG((J18*J16)/J14)</f>
        <v>11.239535271374395</v>
      </c>
      <c r="K25">
        <f t="shared" si="5"/>
        <v>9.7827097609782623</v>
      </c>
      <c r="L25">
        <f t="shared" si="5"/>
        <v>11.169525281805331</v>
      </c>
      <c r="M25">
        <f t="shared" si="5"/>
        <v>10.49231395005509</v>
      </c>
      <c r="N25" s="1">
        <f>LOG((N18*N16)/N14)</f>
        <v>10.528130091118156</v>
      </c>
      <c r="O25">
        <f t="shared" si="5"/>
        <v>8.8760965506210336</v>
      </c>
      <c r="P25">
        <f t="shared" si="5"/>
        <v>10.601449285548361</v>
      </c>
      <c r="Q25">
        <f t="shared" si="5"/>
        <v>9.8963661485307544</v>
      </c>
      <c r="R25" s="1">
        <f>LOG((R18*R16)/R14)</f>
        <v>10.676228034553352</v>
      </c>
      <c r="S25">
        <f t="shared" si="5"/>
        <v>9.852341059256835</v>
      </c>
      <c r="T25">
        <f t="shared" si="5"/>
        <v>10.522107239553039</v>
      </c>
      <c r="U25">
        <f t="shared" si="5"/>
        <v>10.352082468738619</v>
      </c>
      <c r="V25" s="1">
        <f>LOG((V18*V16)/V14)</f>
        <v>11.332273510458906</v>
      </c>
      <c r="W25">
        <f t="shared" si="5"/>
        <v>10.47681002798123</v>
      </c>
      <c r="X25">
        <f t="shared" si="5"/>
        <v>10.706421572900027</v>
      </c>
      <c r="Y25">
        <f t="shared" si="5"/>
        <v>10.439464770993641</v>
      </c>
      <c r="Z25" s="1">
        <f>LOG((Z18*Z16)/Z14)</f>
        <v>10.404721413236597</v>
      </c>
      <c r="AA25">
        <f t="shared" si="5"/>
        <v>10.124091166093852</v>
      </c>
      <c r="AB25">
        <f t="shared" si="5"/>
        <v>10.372974286480021</v>
      </c>
      <c r="AC25">
        <f t="shared" si="5"/>
        <v>10.342637687726357</v>
      </c>
      <c r="AD25" s="1">
        <f>LOG((AD18*AD16)/AD14)</f>
        <v>10.388613937108909</v>
      </c>
      <c r="AE25">
        <f t="shared" si="5"/>
        <v>9.9930330834547956</v>
      </c>
      <c r="AF25">
        <f t="shared" si="5"/>
        <v>10.250510395899511</v>
      </c>
      <c r="AG25">
        <f t="shared" si="5"/>
        <v>10.273189061032127</v>
      </c>
      <c r="AH25" s="1">
        <f>LOG((AH18*AH16)/AH14)</f>
        <v>11.100364776883811</v>
      </c>
      <c r="AI25">
        <f t="shared" si="5"/>
        <v>10.414487815303028</v>
      </c>
      <c r="AJ25">
        <f t="shared" si="5"/>
        <v>11.065089666927731</v>
      </c>
      <c r="AK25">
        <f t="shared" si="5"/>
        <v>10.392504970381884</v>
      </c>
      <c r="AL25" s="1">
        <f>LOG((AL18*AL16)/AL14)</f>
        <v>10.337153693914376</v>
      </c>
      <c r="AM25">
        <f t="shared" si="5"/>
        <v>9.8181338269533107</v>
      </c>
      <c r="AN25">
        <f t="shared" si="5"/>
        <v>10.223762743683546</v>
      </c>
      <c r="AO25">
        <f t="shared" si="5"/>
        <v>10.018643453168425</v>
      </c>
      <c r="AP25" s="1">
        <f>LOG((AP18*AP16)/AP14)</f>
        <v>10.748505319668343</v>
      </c>
      <c r="AQ25">
        <f t="shared" si="5"/>
        <v>9.9568885383946437</v>
      </c>
      <c r="AR25">
        <f t="shared" si="5"/>
        <v>10.612683917239101</v>
      </c>
      <c r="AS25">
        <f t="shared" si="5"/>
        <v>10.03555965579063</v>
      </c>
      <c r="AT25" s="1">
        <f>LOG((AT18*AT16)/AT14)</f>
        <v>10.124233449257247</v>
      </c>
      <c r="AU25">
        <f t="shared" si="5"/>
        <v>9.5524643734296557</v>
      </c>
      <c r="AV25">
        <f t="shared" si="5"/>
        <v>9.9900085553007063</v>
      </c>
      <c r="AW25">
        <f t="shared" si="5"/>
        <v>9.9022080805378678</v>
      </c>
      <c r="AX25" s="1">
        <f>LOG((AX18*AX16)/AX14)</f>
        <v>10.442101415207832</v>
      </c>
      <c r="AY25">
        <f t="shared" si="5"/>
        <v>10.135036602775635</v>
      </c>
      <c r="AZ25">
        <f t="shared" si="5"/>
        <v>10.535953162652804</v>
      </c>
      <c r="BA25">
        <f t="shared" si="5"/>
        <v>10.38191603749927</v>
      </c>
      <c r="BB25" s="1">
        <f>LOG((BB18*BB16)/BB14)</f>
        <v>10.238939253926349</v>
      </c>
      <c r="BC25">
        <f t="shared" si="5"/>
        <v>9.7478020584567364</v>
      </c>
      <c r="BD25">
        <f t="shared" si="5"/>
        <v>10.148375566222882</v>
      </c>
      <c r="BE25">
        <f t="shared" si="5"/>
        <v>10.031411188768301</v>
      </c>
      <c r="BF25" s="1">
        <f>LOG((BF18*BF16)/BF14)</f>
        <v>10.562043544179538</v>
      </c>
      <c r="BG25">
        <f t="shared" si="5"/>
        <v>10.150008875337704</v>
      </c>
      <c r="BH25">
        <f t="shared" si="5"/>
        <v>10.641914313992752</v>
      </c>
      <c r="BI25">
        <f t="shared" si="5"/>
        <v>10.1306577264073</v>
      </c>
      <c r="BJ25" s="1">
        <f>LOG((BJ18*BJ16)/BJ14)</f>
        <v>10.001414921891747</v>
      </c>
      <c r="BK25">
        <f t="shared" si="5"/>
        <v>9.7589053420294309</v>
      </c>
      <c r="BL25">
        <f t="shared" si="5"/>
        <v>9.909817000753586</v>
      </c>
      <c r="BM25">
        <f t="shared" si="5"/>
        <v>9.9902029503699872</v>
      </c>
      <c r="BN25" s="1">
        <f>LOG((BN18*BN16)/BN14)</f>
        <v>10.055576572520243</v>
      </c>
      <c r="BO25">
        <f t="shared" si="5"/>
        <v>9.7424807180387401</v>
      </c>
      <c r="BP25">
        <f t="shared" ref="BP25:BQ25" si="6">LOG((BP18*BP16)/BP14)</f>
        <v>9.9056479053134048</v>
      </c>
      <c r="BQ25">
        <f t="shared" si="6"/>
        <v>9.8672942159817332</v>
      </c>
      <c r="BR25" s="1">
        <f>LOG((BR18*BR16)/BR14)</f>
        <v>10.60040577601899</v>
      </c>
      <c r="BS25">
        <f t="shared" ref="BS25:BU25" si="7">LOG((BS18*BS16)/BS14)</f>
        <v>10.105822243273185</v>
      </c>
      <c r="BT25">
        <f t="shared" si="7"/>
        <v>10.441505613036306</v>
      </c>
      <c r="BU25">
        <f t="shared" si="7"/>
        <v>10.393177415599054</v>
      </c>
      <c r="BV25" s="1">
        <f>LOG((BV18*BV16)/BV14)</f>
        <v>10.585371396710341</v>
      </c>
      <c r="BW25">
        <f t="shared" ref="BW25:BY25" si="8">LOG((BW18*BW16)/BW14)</f>
        <v>8.856400213316558</v>
      </c>
      <c r="BX25">
        <f t="shared" si="8"/>
        <v>10.500983808621582</v>
      </c>
      <c r="BY25">
        <f t="shared" si="8"/>
        <v>10.062602003246502</v>
      </c>
      <c r="BZ25" s="1">
        <f>LOG((BZ18*BZ16)/BZ14)</f>
        <v>10.637152142260549</v>
      </c>
      <c r="CA25">
        <f t="shared" ref="CA25:CC25" si="9">LOG((CA18*CA16)/CA14)</f>
        <v>8.6908462018420831</v>
      </c>
      <c r="CB25">
        <f t="shared" si="9"/>
        <v>10.594184047645323</v>
      </c>
      <c r="CC25">
        <f t="shared" si="9"/>
        <v>10.312844273575571</v>
      </c>
      <c r="CD25" s="1">
        <f>LOG((CD18*CD16)/CD14)</f>
        <v>10.592014728193567</v>
      </c>
      <c r="CE25">
        <f t="shared" ref="CE25:CG25" si="10">LOG((CE18*CE16)/CE14)</f>
        <v>8.6988450748357344</v>
      </c>
      <c r="CF25">
        <f t="shared" si="10"/>
        <v>10.505030598789785</v>
      </c>
      <c r="CG25">
        <f t="shared" si="10"/>
        <v>10.485408177499353</v>
      </c>
      <c r="CH25" s="1">
        <f>LOG((CH18*CH16)/CH14)</f>
        <v>10.183422329527021</v>
      </c>
      <c r="CI25">
        <f t="shared" ref="CI25:CK25" si="11">LOG((CI18*CI16)/CI14)</f>
        <v>9.8258477256828591</v>
      </c>
      <c r="CJ25">
        <f t="shared" si="11"/>
        <v>10.15859177504022</v>
      </c>
      <c r="CK25">
        <f t="shared" si="11"/>
        <v>10.030146766149512</v>
      </c>
      <c r="CL25" s="1">
        <f>LOG((CL18*CL16)/CL14)</f>
        <v>11.308656337682498</v>
      </c>
      <c r="CM25">
        <f t="shared" ref="CM25:CO25" si="12">LOG((CM18*CM16)/CM14)</f>
        <v>11.105367581783399</v>
      </c>
      <c r="CN25">
        <f t="shared" si="12"/>
        <v>11.194532813109836</v>
      </c>
      <c r="CO25">
        <f t="shared" si="12"/>
        <v>10.23491752619652</v>
      </c>
      <c r="CP25" s="1">
        <f>LOG((CP18*CP16)/CP14)</f>
        <v>10.226452545650147</v>
      </c>
      <c r="CQ25">
        <f t="shared" ref="CQ25:CS25" si="13">LOG((CQ18*CQ16)/CQ14)</f>
        <v>9.7144738859598867</v>
      </c>
      <c r="CR25">
        <f t="shared" si="13"/>
        <v>10.371012256023111</v>
      </c>
      <c r="CS25">
        <f t="shared" si="13"/>
        <v>10.03224941001622</v>
      </c>
      <c r="CT25" s="1">
        <f>LOG((CT18*CT16)/CT14)</f>
        <v>10.279934886117429</v>
      </c>
      <c r="CU25">
        <f t="shared" ref="CU25:CW25" si="14">LOG((CU18*CU16)/CU14)</f>
        <v>10.023882702303373</v>
      </c>
      <c r="CV25">
        <f t="shared" si="14"/>
        <v>10.241512874587164</v>
      </c>
      <c r="CW25">
        <f t="shared" si="14"/>
        <v>10.010916509430558</v>
      </c>
      <c r="CX25" s="1">
        <f>LOG((CX18*CX16)/CX14)</f>
        <v>10.406771572220489</v>
      </c>
      <c r="CY25">
        <f t="shared" ref="CY25:DA25" si="15">LOG((CY18*CY16)/CY14)</f>
        <v>10.134051073768596</v>
      </c>
      <c r="CZ25">
        <f t="shared" si="15"/>
        <v>10.295267759460886</v>
      </c>
      <c r="DA25">
        <f t="shared" si="15"/>
        <v>10.178108463737678</v>
      </c>
      <c r="DB25" s="1">
        <f>LOG((DB18*DB16)/DB14)</f>
        <v>10.686460535330706</v>
      </c>
      <c r="DC25">
        <f t="shared" ref="DC25:DE25" si="16">LOG((DC18*DC16)/DC14)</f>
        <v>10.275084413471699</v>
      </c>
      <c r="DD25">
        <f t="shared" si="16"/>
        <v>10.561964926591347</v>
      </c>
      <c r="DE25">
        <f t="shared" si="16"/>
        <v>10.42574985891499</v>
      </c>
      <c r="DF25" s="1">
        <f>LOG((DF18*DF16)/DF14)</f>
        <v>10.332666473180002</v>
      </c>
      <c r="DG25">
        <f t="shared" ref="DG25:DI25" si="17">LOG((DG18*DG16)/DG14)</f>
        <v>9.7324480172753773</v>
      </c>
      <c r="DH25">
        <f t="shared" si="17"/>
        <v>10.289131633525466</v>
      </c>
      <c r="DI25">
        <f t="shared" si="17"/>
        <v>9.8716502212597792</v>
      </c>
      <c r="DJ25" s="1">
        <f>LOG((DJ18*DJ16)/DJ14)</f>
        <v>10.814703133700029</v>
      </c>
      <c r="DK25">
        <f t="shared" ref="DK25:DM25" si="18">LOG((DK18*DK16)/DK14)</f>
        <v>10.270420563460322</v>
      </c>
      <c r="DL25">
        <f t="shared" si="18"/>
        <v>10.674499643583646</v>
      </c>
      <c r="DM25">
        <f t="shared" si="18"/>
        <v>10.096188066727052</v>
      </c>
      <c r="DN25" s="1">
        <f>LOG((DN18*DN16)/DN14)</f>
        <v>10.68527106647964</v>
      </c>
      <c r="DO25">
        <f t="shared" ref="DO25:DQ25" si="19">LOG((DO18*DO16)/DO14)</f>
        <v>10.01192402497565</v>
      </c>
      <c r="DP25">
        <f t="shared" si="19"/>
        <v>10.520146525138475</v>
      </c>
      <c r="DQ25">
        <f t="shared" si="19"/>
        <v>10.173297321958641</v>
      </c>
      <c r="DR25" s="1">
        <f>LOG((DR18*DR16)/DR14)</f>
        <v>11.04519672533535</v>
      </c>
      <c r="DS25">
        <f t="shared" ref="DS25:DU25" si="20">LOG((DS18*DS16)/DS14)</f>
        <v>10.105667526822268</v>
      </c>
      <c r="DT25">
        <f t="shared" si="20"/>
        <v>11.087235532442307</v>
      </c>
      <c r="DU25">
        <f t="shared" si="20"/>
        <v>10.909469237638003</v>
      </c>
      <c r="DV25" s="1">
        <f>LOG((DV18*DV16)/DV14)</f>
        <v>10.600180254068142</v>
      </c>
      <c r="DW25">
        <f t="shared" ref="DW25:DY25" si="21">LOG((DW18*DW16)/DW14)</f>
        <v>9.1125675906543684</v>
      </c>
      <c r="DX25">
        <f t="shared" si="21"/>
        <v>10.525477975948784</v>
      </c>
      <c r="DY25">
        <f t="shared" si="21"/>
        <v>10.435712695528624</v>
      </c>
      <c r="DZ25" s="1">
        <f>LOG((DZ18*DZ16)/DZ14)</f>
        <v>10.529264893950536</v>
      </c>
      <c r="EA25">
        <f t="shared" ref="EA25:EC25" si="22">LOG((EA18*EA16)/EA14)</f>
        <v>9.3476371958274722</v>
      </c>
      <c r="EB25">
        <f t="shared" si="22"/>
        <v>10.516098492765927</v>
      </c>
      <c r="EC25">
        <f t="shared" si="22"/>
        <v>10.478875295624942</v>
      </c>
      <c r="ED25" s="1">
        <f>LOG((ED18*ED16)/ED14)</f>
        <v>10.257735031836756</v>
      </c>
      <c r="EE25">
        <f t="shared" ref="EE25:EG25" si="23">LOG((EE18*EE16)/EE14)</f>
        <v>9.60080838275986</v>
      </c>
      <c r="EF25">
        <f t="shared" si="23"/>
        <v>10.154069364665114</v>
      </c>
      <c r="EG25">
        <f t="shared" si="23"/>
        <v>9.7124605476598713</v>
      </c>
      <c r="EH25" s="1">
        <f>LOG((EH18*EH16)/EH14)</f>
        <v>10.651800465147703</v>
      </c>
      <c r="EI25">
        <f t="shared" ref="EI25:EK25" si="24">LOG((EI18*EI16)/EI14)</f>
        <v>7.7382445826079076</v>
      </c>
      <c r="EJ25">
        <f t="shared" si="24"/>
        <v>10.534917078649237</v>
      </c>
      <c r="EK25">
        <f t="shared" si="24"/>
        <v>10.455180036477278</v>
      </c>
      <c r="EL25" s="1">
        <f>LOG((EL18*EL16)/EL14)</f>
        <v>10.607749438632188</v>
      </c>
      <c r="EM25">
        <f t="shared" ref="EM25:EO25" si="25">LOG((EM18*EM16)/EM14)</f>
        <v>10.208998314726307</v>
      </c>
      <c r="EN25">
        <f t="shared" si="25"/>
        <v>10.629000036448581</v>
      </c>
      <c r="EO25">
        <f t="shared" si="25"/>
        <v>10.382740713122423</v>
      </c>
    </row>
    <row r="27" spans="1:145" x14ac:dyDescent="0.2">
      <c r="B27" s="1"/>
    </row>
  </sheetData>
  <conditionalFormatting sqref="B23:E23">
    <cfRule type="colorScale" priority="72">
      <colorScale>
        <cfvo type="min"/>
        <cfvo type="max"/>
        <color rgb="FFFCFCFF"/>
        <color rgb="FFF8696B"/>
      </colorScale>
    </cfRule>
  </conditionalFormatting>
  <conditionalFormatting sqref="F23:I23">
    <cfRule type="colorScale" priority="71">
      <colorScale>
        <cfvo type="min"/>
        <cfvo type="max"/>
        <color rgb="FFFCFCFF"/>
        <color rgb="FFF8696B"/>
      </colorScale>
    </cfRule>
  </conditionalFormatting>
  <conditionalFormatting sqref="J23:M23">
    <cfRule type="colorScale" priority="70">
      <colorScale>
        <cfvo type="min"/>
        <cfvo type="max"/>
        <color rgb="FFFCFCFF"/>
        <color rgb="FFF8696B"/>
      </colorScale>
    </cfRule>
  </conditionalFormatting>
  <conditionalFormatting sqref="N23:Q23">
    <cfRule type="colorScale" priority="69">
      <colorScale>
        <cfvo type="min"/>
        <cfvo type="max"/>
        <color rgb="FFFCFCFF"/>
        <color rgb="FFF8696B"/>
      </colorScale>
    </cfRule>
  </conditionalFormatting>
  <conditionalFormatting sqref="R23:U23">
    <cfRule type="colorScale" priority="68">
      <colorScale>
        <cfvo type="min"/>
        <cfvo type="max"/>
        <color rgb="FFFCFCFF"/>
        <color rgb="FFF8696B"/>
      </colorScale>
    </cfRule>
  </conditionalFormatting>
  <conditionalFormatting sqref="V23:Y23">
    <cfRule type="colorScale" priority="67">
      <colorScale>
        <cfvo type="min"/>
        <cfvo type="max"/>
        <color rgb="FFFCFCFF"/>
        <color rgb="FFF8696B"/>
      </colorScale>
    </cfRule>
  </conditionalFormatting>
  <conditionalFormatting sqref="Z23:AC23">
    <cfRule type="colorScale" priority="66">
      <colorScale>
        <cfvo type="min"/>
        <cfvo type="max"/>
        <color rgb="FFFCFCFF"/>
        <color rgb="FFF8696B"/>
      </colorScale>
    </cfRule>
  </conditionalFormatting>
  <conditionalFormatting sqref="AD23:AG23">
    <cfRule type="colorScale" priority="65">
      <colorScale>
        <cfvo type="min"/>
        <cfvo type="max"/>
        <color rgb="FFFCFCFF"/>
        <color rgb="FFF8696B"/>
      </colorScale>
    </cfRule>
  </conditionalFormatting>
  <conditionalFormatting sqref="AH23:AK23">
    <cfRule type="colorScale" priority="64">
      <colorScale>
        <cfvo type="min"/>
        <cfvo type="max"/>
        <color rgb="FFFCFCFF"/>
        <color rgb="FFF8696B"/>
      </colorScale>
    </cfRule>
  </conditionalFormatting>
  <conditionalFormatting sqref="AL23:AO23">
    <cfRule type="colorScale" priority="63">
      <colorScale>
        <cfvo type="min"/>
        <cfvo type="max"/>
        <color rgb="FFFCFCFF"/>
        <color rgb="FFF8696B"/>
      </colorScale>
    </cfRule>
  </conditionalFormatting>
  <conditionalFormatting sqref="AP23:AS23">
    <cfRule type="colorScale" priority="62">
      <colorScale>
        <cfvo type="min"/>
        <cfvo type="max"/>
        <color rgb="FFFCFCFF"/>
        <color rgb="FFF8696B"/>
      </colorScale>
    </cfRule>
  </conditionalFormatting>
  <conditionalFormatting sqref="AT23:AW23">
    <cfRule type="colorScale" priority="61">
      <colorScale>
        <cfvo type="min"/>
        <cfvo type="max"/>
        <color rgb="FFFCFCFF"/>
        <color rgb="FFF8696B"/>
      </colorScale>
    </cfRule>
  </conditionalFormatting>
  <conditionalFormatting sqref="AX23:BA23">
    <cfRule type="colorScale" priority="60">
      <colorScale>
        <cfvo type="min"/>
        <cfvo type="max"/>
        <color rgb="FFFCFCFF"/>
        <color rgb="FFF8696B"/>
      </colorScale>
    </cfRule>
  </conditionalFormatting>
  <conditionalFormatting sqref="BB23:BE23">
    <cfRule type="colorScale" priority="59">
      <colorScale>
        <cfvo type="min"/>
        <cfvo type="max"/>
        <color rgb="FFFCFCFF"/>
        <color rgb="FFF8696B"/>
      </colorScale>
    </cfRule>
  </conditionalFormatting>
  <conditionalFormatting sqref="BF23:BI23">
    <cfRule type="colorScale" priority="58">
      <colorScale>
        <cfvo type="min"/>
        <cfvo type="max"/>
        <color rgb="FFFCFCFF"/>
        <color rgb="FFF8696B"/>
      </colorScale>
    </cfRule>
  </conditionalFormatting>
  <conditionalFormatting sqref="BJ23:BM23">
    <cfRule type="colorScale" priority="57">
      <colorScale>
        <cfvo type="min"/>
        <cfvo type="max"/>
        <color rgb="FFFCFCFF"/>
        <color rgb="FFF8696B"/>
      </colorScale>
    </cfRule>
  </conditionalFormatting>
  <conditionalFormatting sqref="BN23:BQ23">
    <cfRule type="colorScale" priority="56">
      <colorScale>
        <cfvo type="min"/>
        <cfvo type="max"/>
        <color rgb="FFFCFCFF"/>
        <color rgb="FFF8696B"/>
      </colorScale>
    </cfRule>
  </conditionalFormatting>
  <conditionalFormatting sqref="BR23:BU23">
    <cfRule type="colorScale" priority="55">
      <colorScale>
        <cfvo type="min"/>
        <cfvo type="max"/>
        <color rgb="FFFCFCFF"/>
        <color rgb="FFF8696B"/>
      </colorScale>
    </cfRule>
  </conditionalFormatting>
  <conditionalFormatting sqref="BV23:BY23">
    <cfRule type="colorScale" priority="54">
      <colorScale>
        <cfvo type="min"/>
        <cfvo type="max"/>
        <color rgb="FFFCFCFF"/>
        <color rgb="FFF8696B"/>
      </colorScale>
    </cfRule>
  </conditionalFormatting>
  <conditionalFormatting sqref="BZ23:CC23">
    <cfRule type="colorScale" priority="53">
      <colorScale>
        <cfvo type="min"/>
        <cfvo type="max"/>
        <color rgb="FFFCFCFF"/>
        <color rgb="FFF8696B"/>
      </colorScale>
    </cfRule>
  </conditionalFormatting>
  <conditionalFormatting sqref="CD23:CG23">
    <cfRule type="colorScale" priority="52">
      <colorScale>
        <cfvo type="min"/>
        <cfvo type="max"/>
        <color rgb="FFFCFCFF"/>
        <color rgb="FFF8696B"/>
      </colorScale>
    </cfRule>
  </conditionalFormatting>
  <conditionalFormatting sqref="CH23:CK23">
    <cfRule type="colorScale" priority="51">
      <colorScale>
        <cfvo type="min"/>
        <cfvo type="max"/>
        <color rgb="FFFCFCFF"/>
        <color rgb="FFF8696B"/>
      </colorScale>
    </cfRule>
  </conditionalFormatting>
  <conditionalFormatting sqref="CL23:CO23">
    <cfRule type="colorScale" priority="50">
      <colorScale>
        <cfvo type="min"/>
        <cfvo type="max"/>
        <color rgb="FFFCFCFF"/>
        <color rgb="FFF8696B"/>
      </colorScale>
    </cfRule>
  </conditionalFormatting>
  <conditionalFormatting sqref="CP23:CS23">
    <cfRule type="colorScale" priority="49">
      <colorScale>
        <cfvo type="min"/>
        <cfvo type="max"/>
        <color rgb="FFFCFCFF"/>
        <color rgb="FFF8696B"/>
      </colorScale>
    </cfRule>
  </conditionalFormatting>
  <conditionalFormatting sqref="CT23:CW23">
    <cfRule type="colorScale" priority="48">
      <colorScale>
        <cfvo type="min"/>
        <cfvo type="max"/>
        <color rgb="FFFCFCFF"/>
        <color rgb="FFF8696B"/>
      </colorScale>
    </cfRule>
  </conditionalFormatting>
  <conditionalFormatting sqref="CX23:DA23">
    <cfRule type="colorScale" priority="47">
      <colorScale>
        <cfvo type="min"/>
        <cfvo type="max"/>
        <color rgb="FFFCFCFF"/>
        <color rgb="FFF8696B"/>
      </colorScale>
    </cfRule>
  </conditionalFormatting>
  <conditionalFormatting sqref="DB23:DE23">
    <cfRule type="colorScale" priority="46">
      <colorScale>
        <cfvo type="min"/>
        <cfvo type="max"/>
        <color rgb="FFFCFCFF"/>
        <color rgb="FFF8696B"/>
      </colorScale>
    </cfRule>
  </conditionalFormatting>
  <conditionalFormatting sqref="DF23:DI23">
    <cfRule type="colorScale" priority="45">
      <colorScale>
        <cfvo type="min"/>
        <cfvo type="max"/>
        <color rgb="FFFCFCFF"/>
        <color rgb="FFF8696B"/>
      </colorScale>
    </cfRule>
  </conditionalFormatting>
  <conditionalFormatting sqref="DJ23:DM23">
    <cfRule type="colorScale" priority="44">
      <colorScale>
        <cfvo type="min"/>
        <cfvo type="max"/>
        <color rgb="FFFCFCFF"/>
        <color rgb="FFF8696B"/>
      </colorScale>
    </cfRule>
  </conditionalFormatting>
  <conditionalFormatting sqref="DN23:DQ23">
    <cfRule type="colorScale" priority="43">
      <colorScale>
        <cfvo type="min"/>
        <cfvo type="max"/>
        <color rgb="FFFCFCFF"/>
        <color rgb="FFF8696B"/>
      </colorScale>
    </cfRule>
  </conditionalFormatting>
  <conditionalFormatting sqref="DR23:DU23">
    <cfRule type="colorScale" priority="42">
      <colorScale>
        <cfvo type="min"/>
        <cfvo type="max"/>
        <color rgb="FFFCFCFF"/>
        <color rgb="FFF8696B"/>
      </colorScale>
    </cfRule>
  </conditionalFormatting>
  <conditionalFormatting sqref="DV23:DY23">
    <cfRule type="colorScale" priority="41">
      <colorScale>
        <cfvo type="min"/>
        <cfvo type="max"/>
        <color rgb="FFFCFCFF"/>
        <color rgb="FFF8696B"/>
      </colorScale>
    </cfRule>
  </conditionalFormatting>
  <conditionalFormatting sqref="DZ23:EC23">
    <cfRule type="colorScale" priority="40">
      <colorScale>
        <cfvo type="min"/>
        <cfvo type="max"/>
        <color rgb="FFFCFCFF"/>
        <color rgb="FFF8696B"/>
      </colorScale>
    </cfRule>
  </conditionalFormatting>
  <conditionalFormatting sqref="ED23:EG23">
    <cfRule type="colorScale" priority="39">
      <colorScale>
        <cfvo type="min"/>
        <cfvo type="max"/>
        <color rgb="FFFCFCFF"/>
        <color rgb="FFF8696B"/>
      </colorScale>
    </cfRule>
  </conditionalFormatting>
  <conditionalFormatting sqref="EH23:EK23">
    <cfRule type="colorScale" priority="38">
      <colorScale>
        <cfvo type="min"/>
        <cfvo type="max"/>
        <color rgb="FFFCFCFF"/>
        <color rgb="FFF8696B"/>
      </colorScale>
    </cfRule>
  </conditionalFormatting>
  <conditionalFormatting sqref="EL23:EO23">
    <cfRule type="colorScale" priority="37">
      <colorScale>
        <cfvo type="min"/>
        <cfvo type="max"/>
        <color rgb="FFFCFCFF"/>
        <color rgb="FFF8696B"/>
      </colorScale>
    </cfRule>
  </conditionalFormatting>
  <conditionalFormatting sqref="B25:E25">
    <cfRule type="colorScale" priority="36">
      <colorScale>
        <cfvo type="min"/>
        <cfvo type="max"/>
        <color rgb="FFFCFCFF"/>
        <color rgb="FFF8696B"/>
      </colorScale>
    </cfRule>
  </conditionalFormatting>
  <conditionalFormatting sqref="F25:I25">
    <cfRule type="colorScale" priority="35">
      <colorScale>
        <cfvo type="min"/>
        <cfvo type="max"/>
        <color rgb="FFFCFCFF"/>
        <color rgb="FFF8696B"/>
      </colorScale>
    </cfRule>
  </conditionalFormatting>
  <conditionalFormatting sqref="J25:M25">
    <cfRule type="colorScale" priority="34">
      <colorScale>
        <cfvo type="min"/>
        <cfvo type="max"/>
        <color rgb="FFFCFCFF"/>
        <color rgb="FFF8696B"/>
      </colorScale>
    </cfRule>
  </conditionalFormatting>
  <conditionalFormatting sqref="N25:Q25">
    <cfRule type="colorScale" priority="33">
      <colorScale>
        <cfvo type="min"/>
        <cfvo type="max"/>
        <color rgb="FFFCFCFF"/>
        <color rgb="FFF8696B"/>
      </colorScale>
    </cfRule>
  </conditionalFormatting>
  <conditionalFormatting sqref="R25:U25">
    <cfRule type="colorScale" priority="32">
      <colorScale>
        <cfvo type="min"/>
        <cfvo type="max"/>
        <color rgb="FFFCFCFF"/>
        <color rgb="FFF8696B"/>
      </colorScale>
    </cfRule>
  </conditionalFormatting>
  <conditionalFormatting sqref="V25:Y25">
    <cfRule type="colorScale" priority="31">
      <colorScale>
        <cfvo type="min"/>
        <cfvo type="max"/>
        <color rgb="FFFCFCFF"/>
        <color rgb="FFF8696B"/>
      </colorScale>
    </cfRule>
  </conditionalFormatting>
  <conditionalFormatting sqref="Z25:AC25">
    <cfRule type="colorScale" priority="30">
      <colorScale>
        <cfvo type="min"/>
        <cfvo type="max"/>
        <color rgb="FFFCFCFF"/>
        <color rgb="FFF8696B"/>
      </colorScale>
    </cfRule>
  </conditionalFormatting>
  <conditionalFormatting sqref="AD25:AG25">
    <cfRule type="colorScale" priority="29">
      <colorScale>
        <cfvo type="min"/>
        <cfvo type="max"/>
        <color rgb="FFFCFCFF"/>
        <color rgb="FFF8696B"/>
      </colorScale>
    </cfRule>
  </conditionalFormatting>
  <conditionalFormatting sqref="AH25:AK25">
    <cfRule type="colorScale" priority="28">
      <colorScale>
        <cfvo type="min"/>
        <cfvo type="max"/>
        <color rgb="FFFCFCFF"/>
        <color rgb="FFF8696B"/>
      </colorScale>
    </cfRule>
  </conditionalFormatting>
  <conditionalFormatting sqref="AL25:AO25">
    <cfRule type="colorScale" priority="27">
      <colorScale>
        <cfvo type="min"/>
        <cfvo type="max"/>
        <color rgb="FFFCFCFF"/>
        <color rgb="FFF8696B"/>
      </colorScale>
    </cfRule>
  </conditionalFormatting>
  <conditionalFormatting sqref="AP25:AS25">
    <cfRule type="colorScale" priority="26">
      <colorScale>
        <cfvo type="min"/>
        <cfvo type="max"/>
        <color rgb="FFFCFCFF"/>
        <color rgb="FFF8696B"/>
      </colorScale>
    </cfRule>
  </conditionalFormatting>
  <conditionalFormatting sqref="AT25:AW25">
    <cfRule type="colorScale" priority="25">
      <colorScale>
        <cfvo type="min"/>
        <cfvo type="max"/>
        <color rgb="FFFCFCFF"/>
        <color rgb="FFF8696B"/>
      </colorScale>
    </cfRule>
  </conditionalFormatting>
  <conditionalFormatting sqref="AX25:BA25">
    <cfRule type="colorScale" priority="24">
      <colorScale>
        <cfvo type="min"/>
        <cfvo type="max"/>
        <color rgb="FFFCFCFF"/>
        <color rgb="FFF8696B"/>
      </colorScale>
    </cfRule>
  </conditionalFormatting>
  <conditionalFormatting sqref="BB25:BE25">
    <cfRule type="colorScale" priority="23">
      <colorScale>
        <cfvo type="min"/>
        <cfvo type="max"/>
        <color rgb="FFFCFCFF"/>
        <color rgb="FFF8696B"/>
      </colorScale>
    </cfRule>
  </conditionalFormatting>
  <conditionalFormatting sqref="BF25:BI25">
    <cfRule type="colorScale" priority="22">
      <colorScale>
        <cfvo type="min"/>
        <cfvo type="max"/>
        <color rgb="FFFCFCFF"/>
        <color rgb="FFF8696B"/>
      </colorScale>
    </cfRule>
  </conditionalFormatting>
  <conditionalFormatting sqref="BJ25:BM25">
    <cfRule type="colorScale" priority="21">
      <colorScale>
        <cfvo type="min"/>
        <cfvo type="max"/>
        <color rgb="FFFCFCFF"/>
        <color rgb="FFF8696B"/>
      </colorScale>
    </cfRule>
  </conditionalFormatting>
  <conditionalFormatting sqref="BN25:BQ25">
    <cfRule type="colorScale" priority="20">
      <colorScale>
        <cfvo type="min"/>
        <cfvo type="max"/>
        <color rgb="FFFCFCFF"/>
        <color rgb="FFF8696B"/>
      </colorScale>
    </cfRule>
  </conditionalFormatting>
  <conditionalFormatting sqref="BR25:BU25">
    <cfRule type="colorScale" priority="19">
      <colorScale>
        <cfvo type="min"/>
        <cfvo type="max"/>
        <color rgb="FFFCFCFF"/>
        <color rgb="FFF8696B"/>
      </colorScale>
    </cfRule>
  </conditionalFormatting>
  <conditionalFormatting sqref="BV25:BY25">
    <cfRule type="colorScale" priority="18">
      <colorScale>
        <cfvo type="min"/>
        <cfvo type="max"/>
        <color rgb="FFFCFCFF"/>
        <color rgb="FFF8696B"/>
      </colorScale>
    </cfRule>
  </conditionalFormatting>
  <conditionalFormatting sqref="BZ25:CC25">
    <cfRule type="colorScale" priority="17">
      <colorScale>
        <cfvo type="min"/>
        <cfvo type="max"/>
        <color rgb="FFFCFCFF"/>
        <color rgb="FFF8696B"/>
      </colorScale>
    </cfRule>
  </conditionalFormatting>
  <conditionalFormatting sqref="CD25:CG25">
    <cfRule type="colorScale" priority="16">
      <colorScale>
        <cfvo type="min"/>
        <cfvo type="max"/>
        <color rgb="FFFCFCFF"/>
        <color rgb="FFF8696B"/>
      </colorScale>
    </cfRule>
  </conditionalFormatting>
  <conditionalFormatting sqref="CH25:CK25">
    <cfRule type="colorScale" priority="15">
      <colorScale>
        <cfvo type="min"/>
        <cfvo type="max"/>
        <color rgb="FFFCFCFF"/>
        <color rgb="FFF8696B"/>
      </colorScale>
    </cfRule>
  </conditionalFormatting>
  <conditionalFormatting sqref="CL25:CO25">
    <cfRule type="colorScale" priority="14">
      <colorScale>
        <cfvo type="min"/>
        <cfvo type="max"/>
        <color rgb="FFFCFCFF"/>
        <color rgb="FFF8696B"/>
      </colorScale>
    </cfRule>
  </conditionalFormatting>
  <conditionalFormatting sqref="CP25:CS25">
    <cfRule type="colorScale" priority="13">
      <colorScale>
        <cfvo type="min"/>
        <cfvo type="max"/>
        <color rgb="FFFCFCFF"/>
        <color rgb="FFF8696B"/>
      </colorScale>
    </cfRule>
  </conditionalFormatting>
  <conditionalFormatting sqref="CT25:CW25">
    <cfRule type="colorScale" priority="12">
      <colorScale>
        <cfvo type="min"/>
        <cfvo type="max"/>
        <color rgb="FFFCFCFF"/>
        <color rgb="FFF8696B"/>
      </colorScale>
    </cfRule>
  </conditionalFormatting>
  <conditionalFormatting sqref="CX25:DA25">
    <cfRule type="colorScale" priority="11">
      <colorScale>
        <cfvo type="min"/>
        <cfvo type="max"/>
        <color rgb="FFFCFCFF"/>
        <color rgb="FFF8696B"/>
      </colorScale>
    </cfRule>
  </conditionalFormatting>
  <conditionalFormatting sqref="DB25:DE25">
    <cfRule type="colorScale" priority="10">
      <colorScale>
        <cfvo type="min"/>
        <cfvo type="max"/>
        <color rgb="FFFCFCFF"/>
        <color rgb="FFF8696B"/>
      </colorScale>
    </cfRule>
  </conditionalFormatting>
  <conditionalFormatting sqref="DF25:DI25">
    <cfRule type="colorScale" priority="9">
      <colorScale>
        <cfvo type="min"/>
        <cfvo type="max"/>
        <color rgb="FFFCFCFF"/>
        <color rgb="FFF8696B"/>
      </colorScale>
    </cfRule>
  </conditionalFormatting>
  <conditionalFormatting sqref="DJ25:DM25">
    <cfRule type="colorScale" priority="8">
      <colorScale>
        <cfvo type="min"/>
        <cfvo type="max"/>
        <color rgb="FFFCFCFF"/>
        <color rgb="FFF8696B"/>
      </colorScale>
    </cfRule>
  </conditionalFormatting>
  <conditionalFormatting sqref="DN25:DQ25">
    <cfRule type="colorScale" priority="7">
      <colorScale>
        <cfvo type="min"/>
        <cfvo type="max"/>
        <color rgb="FFFCFCFF"/>
        <color rgb="FFF8696B"/>
      </colorScale>
    </cfRule>
  </conditionalFormatting>
  <conditionalFormatting sqref="DR25:DU25">
    <cfRule type="colorScale" priority="6">
      <colorScale>
        <cfvo type="min"/>
        <cfvo type="max"/>
        <color rgb="FFFCFCFF"/>
        <color rgb="FFF8696B"/>
      </colorScale>
    </cfRule>
  </conditionalFormatting>
  <conditionalFormatting sqref="DV25:DY25">
    <cfRule type="colorScale" priority="5">
      <colorScale>
        <cfvo type="min"/>
        <cfvo type="max"/>
        <color rgb="FFFCFCFF"/>
        <color rgb="FFF8696B"/>
      </colorScale>
    </cfRule>
  </conditionalFormatting>
  <conditionalFormatting sqref="DZ25:EC25">
    <cfRule type="colorScale" priority="4">
      <colorScale>
        <cfvo type="min"/>
        <cfvo type="max"/>
        <color rgb="FFFCFCFF"/>
        <color rgb="FFF8696B"/>
      </colorScale>
    </cfRule>
  </conditionalFormatting>
  <conditionalFormatting sqref="ED25:EG25">
    <cfRule type="colorScale" priority="3">
      <colorScale>
        <cfvo type="min"/>
        <cfvo type="max"/>
        <color rgb="FFFCFCFF"/>
        <color rgb="FFF8696B"/>
      </colorScale>
    </cfRule>
  </conditionalFormatting>
  <conditionalFormatting sqref="EH25:EK25">
    <cfRule type="colorScale" priority="2">
      <colorScale>
        <cfvo type="min"/>
        <cfvo type="max"/>
        <color rgb="FFFCFCFF"/>
        <color rgb="FFF8696B"/>
      </colorScale>
    </cfRule>
  </conditionalFormatting>
  <conditionalFormatting sqref="EL25:EO2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159"/>
  <sheetViews>
    <sheetView tabSelected="1" workbookViewId="0">
      <selection activeCell="A9" sqref="A9:A12"/>
    </sheetView>
  </sheetViews>
  <sheetFormatPr baseColWidth="10" defaultColWidth="8.83203125" defaultRowHeight="15" x14ac:dyDescent="0.2"/>
  <sheetData>
    <row r="2" spans="1:37" x14ac:dyDescent="0.2">
      <c r="B2" s="1" t="s">
        <v>166</v>
      </c>
      <c r="C2" t="s">
        <v>167</v>
      </c>
      <c r="D2" t="s">
        <v>168</v>
      </c>
      <c r="E2" t="s">
        <v>169</v>
      </c>
      <c r="F2" t="s">
        <v>170</v>
      </c>
      <c r="G2" t="s">
        <v>171</v>
      </c>
      <c r="H2" t="s">
        <v>172</v>
      </c>
      <c r="I2" t="s">
        <v>173</v>
      </c>
      <c r="J2" t="s">
        <v>174</v>
      </c>
      <c r="K2" t="s">
        <v>175</v>
      </c>
      <c r="L2" t="s">
        <v>176</v>
      </c>
      <c r="M2" t="s">
        <v>177</v>
      </c>
      <c r="N2" t="s">
        <v>178</v>
      </c>
      <c r="O2" t="s">
        <v>179</v>
      </c>
      <c r="P2" t="s">
        <v>180</v>
      </c>
      <c r="Q2" t="s">
        <v>181</v>
      </c>
      <c r="R2" t="s">
        <v>182</v>
      </c>
      <c r="S2" t="s">
        <v>183</v>
      </c>
      <c r="T2" t="s">
        <v>184</v>
      </c>
      <c r="U2" t="s">
        <v>185</v>
      </c>
      <c r="V2" t="s">
        <v>186</v>
      </c>
      <c r="W2" t="s">
        <v>187</v>
      </c>
      <c r="X2" t="s">
        <v>188</v>
      </c>
      <c r="Y2" t="s">
        <v>189</v>
      </c>
      <c r="Z2" t="s">
        <v>190</v>
      </c>
      <c r="AA2" t="s">
        <v>191</v>
      </c>
      <c r="AB2" t="s">
        <v>192</v>
      </c>
      <c r="AC2" t="s">
        <v>193</v>
      </c>
      <c r="AD2" t="s">
        <v>194</v>
      </c>
      <c r="AE2" t="s">
        <v>195</v>
      </c>
      <c r="AF2" t="s">
        <v>196</v>
      </c>
      <c r="AG2" t="s">
        <v>197</v>
      </c>
      <c r="AH2" t="s">
        <v>198</v>
      </c>
      <c r="AI2" t="s">
        <v>199</v>
      </c>
      <c r="AJ2" t="s">
        <v>200</v>
      </c>
      <c r="AK2" s="3" t="s">
        <v>202</v>
      </c>
    </row>
    <row r="3" spans="1:37" x14ac:dyDescent="0.2">
      <c r="A3" t="s">
        <v>211</v>
      </c>
      <c r="B3">
        <v>4.5602049238149709</v>
      </c>
      <c r="C3">
        <v>3.2312666622230499</v>
      </c>
      <c r="D3">
        <v>5.42901740601119</v>
      </c>
      <c r="E3">
        <v>4.4250883882868806</v>
      </c>
      <c r="F3">
        <v>5.0103573341855858</v>
      </c>
      <c r="G3">
        <v>5.4205001258229268</v>
      </c>
      <c r="H3">
        <v>4.4435667141167441</v>
      </c>
      <c r="I3">
        <v>4.4199171372189259</v>
      </c>
      <c r="J3">
        <v>4.738428031734899</v>
      </c>
      <c r="K3">
        <v>4.1825421838054577</v>
      </c>
      <c r="L3">
        <v>4.8420992472983944</v>
      </c>
      <c r="M3">
        <v>3.9221719939417894</v>
      </c>
      <c r="N3">
        <v>4.6660859735132325</v>
      </c>
      <c r="O3">
        <v>4.2889398256218874</v>
      </c>
      <c r="P3">
        <v>4.0964068939026479</v>
      </c>
      <c r="Q3">
        <v>3.5986787712637991</v>
      </c>
      <c r="R3">
        <v>3.5052733801342564</v>
      </c>
      <c r="S3">
        <v>4.9282877577018214</v>
      </c>
      <c r="T3">
        <v>4.6943318187239962</v>
      </c>
      <c r="U3">
        <v>4.3106397772539768</v>
      </c>
      <c r="V3">
        <v>4.5880885044689572</v>
      </c>
      <c r="W3">
        <v>4.1734118055018365</v>
      </c>
      <c r="X3">
        <v>4.9291605146207207</v>
      </c>
      <c r="Y3">
        <v>4.2818531658601069</v>
      </c>
      <c r="Z3">
        <v>3.9768718815854456</v>
      </c>
      <c r="AA3">
        <v>4.2737401240588735</v>
      </c>
      <c r="AB3">
        <v>4.7868267688558985</v>
      </c>
      <c r="AC3">
        <v>4.3025647655916623</v>
      </c>
      <c r="AD3">
        <v>4.7062179229176397</v>
      </c>
      <c r="AE3">
        <v>5.0359117186216666</v>
      </c>
      <c r="AF3">
        <v>5.4293391829463422</v>
      </c>
      <c r="AG3">
        <v>4.6026819990657488</v>
      </c>
      <c r="AH3">
        <v>4.8578137817830358</v>
      </c>
      <c r="AI3">
        <v>3.8521044141351735</v>
      </c>
      <c r="AJ3">
        <v>5.0008514477392536</v>
      </c>
      <c r="AK3">
        <v>4.4114816203711573</v>
      </c>
    </row>
    <row r="4" spans="1:37" x14ac:dyDescent="0.2">
      <c r="A4" t="s">
        <v>212</v>
      </c>
      <c r="B4" t="s">
        <v>213</v>
      </c>
      <c r="C4">
        <v>2.0566119848827902</v>
      </c>
      <c r="D4">
        <v>2.8408222523764861</v>
      </c>
      <c r="E4">
        <v>1.6779429169340097</v>
      </c>
      <c r="F4">
        <v>3.8678271506712707</v>
      </c>
      <c r="G4">
        <v>4.18580866680459</v>
      </c>
      <c r="H4">
        <v>4.0753272899932576</v>
      </c>
      <c r="I4">
        <v>3.8893532143638931</v>
      </c>
      <c r="J4">
        <v>3.9235816706631641</v>
      </c>
      <c r="K4">
        <v>3.5428752886844204</v>
      </c>
      <c r="L4">
        <v>3.8402365654721895</v>
      </c>
      <c r="M4">
        <v>3.2301051749619929</v>
      </c>
      <c r="N4">
        <v>4.2551094703254071</v>
      </c>
      <c r="O4">
        <v>3.6634843047812482</v>
      </c>
      <c r="P4">
        <v>3.6491651237776188</v>
      </c>
      <c r="Q4">
        <v>3.3204021809517714</v>
      </c>
      <c r="R4">
        <v>3.1463563399356778</v>
      </c>
      <c r="S4">
        <v>4.2420405379467647</v>
      </c>
      <c r="T4">
        <v>1.7226960642215066</v>
      </c>
      <c r="U4">
        <v>1.4461000214593596</v>
      </c>
      <c r="V4">
        <v>1.424549291151602</v>
      </c>
      <c r="W4">
        <v>3.6740803684579815</v>
      </c>
      <c r="X4">
        <v>4.710980485268073</v>
      </c>
      <c r="Y4">
        <v>3.650590379516077</v>
      </c>
      <c r="Z4">
        <v>3.6951098896746348</v>
      </c>
      <c r="AA4">
        <v>3.9537567441159553</v>
      </c>
      <c r="AB4">
        <v>4.2781765494933275</v>
      </c>
      <c r="AC4">
        <v>3.5298729315364015</v>
      </c>
      <c r="AD4">
        <v>4.0525654723528399</v>
      </c>
      <c r="AE4">
        <v>4.1104188911461721</v>
      </c>
      <c r="AF4">
        <v>3.9540776946567489</v>
      </c>
      <c r="AG4">
        <v>1.9101509150548124</v>
      </c>
      <c r="AH4">
        <v>2.8084893931660146</v>
      </c>
      <c r="AI4">
        <v>3.1046693976651727</v>
      </c>
      <c r="AJ4">
        <v>0.27145489351138069</v>
      </c>
      <c r="AK4">
        <v>3.9537176725964178</v>
      </c>
    </row>
    <row r="5" spans="1:37" x14ac:dyDescent="0.2">
      <c r="A5" t="s">
        <v>213</v>
      </c>
      <c r="B5">
        <v>4.5285752985395558</v>
      </c>
      <c r="C5">
        <v>3.3153171994932897</v>
      </c>
      <c r="D5">
        <v>5.3488461957826043</v>
      </c>
      <c r="E5">
        <v>4.5015052278545635</v>
      </c>
      <c r="F5">
        <v>4.8213239063629292</v>
      </c>
      <c r="G5">
        <v>4.4532491546323669</v>
      </c>
      <c r="H5">
        <v>4.4015841269658207</v>
      </c>
      <c r="I5">
        <v>4.2655874054253653</v>
      </c>
      <c r="J5">
        <v>4.6934138774448844</v>
      </c>
      <c r="K5">
        <v>4.0614484727814171</v>
      </c>
      <c r="L5">
        <v>4.6930000397684202</v>
      </c>
      <c r="M5">
        <v>3.752918043497032</v>
      </c>
      <c r="N5">
        <v>4.7629035650556117</v>
      </c>
      <c r="O5">
        <v>4.1904265727098222</v>
      </c>
      <c r="P5">
        <v>4.1585221854319725</v>
      </c>
      <c r="Q5">
        <v>3.4888178815796209</v>
      </c>
      <c r="R5">
        <v>3.3148336994634273</v>
      </c>
      <c r="S5">
        <v>4.7285946720666665</v>
      </c>
      <c r="T5">
        <v>4.6179976701241978</v>
      </c>
      <c r="U5">
        <v>4.2596761237523619</v>
      </c>
      <c r="V5">
        <v>4.4812113468753356</v>
      </c>
      <c r="W5">
        <v>4.1052418096141006</v>
      </c>
      <c r="X5">
        <v>4.8187907246819819</v>
      </c>
      <c r="Y5">
        <v>4.4177919861780479</v>
      </c>
      <c r="Z5">
        <v>3.9272479836010921</v>
      </c>
      <c r="AA5">
        <v>4.1535118436630336</v>
      </c>
      <c r="AB5">
        <v>4.6400385085239719</v>
      </c>
      <c r="AC5">
        <v>4.234352253722796</v>
      </c>
      <c r="AD5">
        <v>4.5478355339240109</v>
      </c>
      <c r="AE5">
        <v>4.8294145341462071</v>
      </c>
      <c r="AF5">
        <v>5.4651470567664031</v>
      </c>
      <c r="AG5">
        <v>4.5021242940542203</v>
      </c>
      <c r="AH5">
        <v>4.8083030247714564</v>
      </c>
      <c r="AI5">
        <v>3.7342919422116783</v>
      </c>
      <c r="AJ5">
        <v>4.8453223090049828</v>
      </c>
      <c r="AK5">
        <v>4.4122586569219742</v>
      </c>
    </row>
    <row r="6" spans="1:37" x14ac:dyDescent="0.2">
      <c r="A6" t="s">
        <v>201</v>
      </c>
      <c r="B6">
        <v>3.5704106894712209</v>
      </c>
      <c r="C6">
        <v>2.9856309417451743</v>
      </c>
      <c r="D6">
        <v>4.474407468819507</v>
      </c>
      <c r="E6">
        <v>3.6339379357341395</v>
      </c>
      <c r="F6">
        <v>4.4329329077993709</v>
      </c>
      <c r="G6">
        <v>3.6214066260445819</v>
      </c>
      <c r="H6">
        <v>4.1428431007785163</v>
      </c>
      <c r="I6">
        <v>3.840776378805399</v>
      </c>
      <c r="J6">
        <v>3.7049738270252401</v>
      </c>
      <c r="K6">
        <v>2.9208545680957752</v>
      </c>
      <c r="L6">
        <v>3.8130485864324539</v>
      </c>
      <c r="M6">
        <v>3.4951229819892582</v>
      </c>
      <c r="N6">
        <v>4.4193490501626105</v>
      </c>
      <c r="O6">
        <v>3.8681405658143997</v>
      </c>
      <c r="P6">
        <v>3.5075563644896532</v>
      </c>
      <c r="Q6">
        <v>3.3908345840467815</v>
      </c>
      <c r="R6">
        <v>3.2069653577019368</v>
      </c>
      <c r="S6">
        <v>4.3841320616573967</v>
      </c>
      <c r="T6">
        <v>3.9544357611307759</v>
      </c>
      <c r="U6">
        <v>3.7489530436368375</v>
      </c>
      <c r="V6">
        <v>4.3121199069103895</v>
      </c>
      <c r="W6">
        <v>3.7859371232655805</v>
      </c>
      <c r="X6">
        <v>3.1023836874804407</v>
      </c>
      <c r="Y6">
        <v>3.8557818758352926</v>
      </c>
      <c r="Z6">
        <v>3.5088942518630204</v>
      </c>
      <c r="AA6">
        <v>3.74237106238572</v>
      </c>
      <c r="AB6">
        <v>4.2336943991747997</v>
      </c>
      <c r="AC6">
        <v>3.5956502194432942</v>
      </c>
      <c r="AD6">
        <v>3.7638595542035205</v>
      </c>
      <c r="AE6">
        <v>3.5444279402741672</v>
      </c>
      <c r="AF6">
        <v>5.0518709650685167</v>
      </c>
      <c r="AG6">
        <v>4.2989787038339271</v>
      </c>
      <c r="AH6">
        <v>4.5601245492491165</v>
      </c>
      <c r="AI6">
        <v>3.1098718185181764</v>
      </c>
      <c r="AJ6">
        <v>3.790848207721222</v>
      </c>
      <c r="AK6">
        <v>3.9983381079859277</v>
      </c>
    </row>
    <row r="8" spans="1:37" x14ac:dyDescent="0.2">
      <c r="B8" s="1" t="s">
        <v>166</v>
      </c>
      <c r="C8" t="s">
        <v>167</v>
      </c>
      <c r="D8" t="s">
        <v>168</v>
      </c>
      <c r="E8" t="s">
        <v>169</v>
      </c>
      <c r="F8" t="s">
        <v>170</v>
      </c>
      <c r="G8" t="s">
        <v>171</v>
      </c>
      <c r="H8" t="s">
        <v>172</v>
      </c>
      <c r="I8" t="s">
        <v>173</v>
      </c>
      <c r="J8" t="s">
        <v>174</v>
      </c>
      <c r="K8" t="s">
        <v>175</v>
      </c>
      <c r="L8" t="s">
        <v>176</v>
      </c>
      <c r="M8" t="s">
        <v>177</v>
      </c>
      <c r="N8" t="s">
        <v>178</v>
      </c>
      <c r="O8" t="s">
        <v>179</v>
      </c>
      <c r="P8" t="s">
        <v>180</v>
      </c>
      <c r="Q8" t="s">
        <v>181</v>
      </c>
      <c r="R8" t="s">
        <v>182</v>
      </c>
      <c r="S8" t="s">
        <v>183</v>
      </c>
      <c r="T8" t="s">
        <v>184</v>
      </c>
      <c r="U8" t="s">
        <v>185</v>
      </c>
      <c r="V8" t="s">
        <v>186</v>
      </c>
      <c r="W8" t="s">
        <v>187</v>
      </c>
      <c r="X8" t="s">
        <v>188</v>
      </c>
      <c r="Y8" t="s">
        <v>189</v>
      </c>
      <c r="Z8" t="s">
        <v>190</v>
      </c>
      <c r="AA8" t="s">
        <v>191</v>
      </c>
      <c r="AB8" t="s">
        <v>192</v>
      </c>
      <c r="AC8" t="s">
        <v>193</v>
      </c>
      <c r="AD8" t="s">
        <v>194</v>
      </c>
      <c r="AE8" t="s">
        <v>195</v>
      </c>
      <c r="AF8" t="s">
        <v>196</v>
      </c>
      <c r="AG8" t="s">
        <v>197</v>
      </c>
      <c r="AH8" t="s">
        <v>198</v>
      </c>
      <c r="AI8" t="s">
        <v>199</v>
      </c>
      <c r="AJ8" t="s">
        <v>200</v>
      </c>
      <c r="AK8" s="3" t="s">
        <v>210</v>
      </c>
    </row>
    <row r="9" spans="1:37" x14ac:dyDescent="0.2">
      <c r="A9" t="s">
        <v>211</v>
      </c>
      <c r="B9">
        <v>10.208142605239807</v>
      </c>
      <c r="C9">
        <v>9.7490357605245563</v>
      </c>
      <c r="D9">
        <v>11.239535271374395</v>
      </c>
      <c r="E9">
        <v>10.528130091118156</v>
      </c>
      <c r="F9">
        <v>10.676228034553352</v>
      </c>
      <c r="G9">
        <v>11.332273510458906</v>
      </c>
      <c r="H9">
        <v>10.404721413236597</v>
      </c>
      <c r="I9">
        <v>10.388613937108909</v>
      </c>
      <c r="J9">
        <v>11.100364776883811</v>
      </c>
      <c r="K9">
        <v>10.337153693914376</v>
      </c>
      <c r="L9">
        <v>10.748505319668343</v>
      </c>
      <c r="M9">
        <v>10.124233449257247</v>
      </c>
      <c r="N9">
        <v>10.442101415207832</v>
      </c>
      <c r="O9">
        <v>10.238939253926349</v>
      </c>
      <c r="P9">
        <v>10.562043544179538</v>
      </c>
      <c r="Q9">
        <v>10.001414921891747</v>
      </c>
      <c r="R9">
        <v>10.055576572520243</v>
      </c>
      <c r="S9">
        <v>10.60040577601899</v>
      </c>
      <c r="T9">
        <v>10.585371396710341</v>
      </c>
      <c r="U9">
        <v>10.637152142260549</v>
      </c>
      <c r="V9">
        <v>10.592014728193567</v>
      </c>
      <c r="W9">
        <v>10.183422329527021</v>
      </c>
      <c r="X9">
        <v>11.308656337682498</v>
      </c>
      <c r="Y9">
        <v>10.226452545650147</v>
      </c>
      <c r="Z9">
        <v>10.279934886117429</v>
      </c>
      <c r="AA9">
        <v>10.406771572220489</v>
      </c>
      <c r="AB9">
        <v>10.686460535330706</v>
      </c>
      <c r="AC9">
        <v>10.332666473180002</v>
      </c>
      <c r="AD9">
        <v>10.814703133700029</v>
      </c>
      <c r="AE9">
        <v>10.68527106647964</v>
      </c>
      <c r="AF9">
        <v>11.04519672533535</v>
      </c>
      <c r="AG9">
        <v>10.600180254068142</v>
      </c>
      <c r="AH9">
        <v>10.529264893950536</v>
      </c>
      <c r="AI9">
        <v>10.257735031836756</v>
      </c>
      <c r="AJ9">
        <v>10.651800465147703</v>
      </c>
      <c r="AK9">
        <v>10.607749438632188</v>
      </c>
    </row>
    <row r="10" spans="1:37" x14ac:dyDescent="0.2">
      <c r="A10" t="s">
        <v>212</v>
      </c>
      <c r="B10">
        <v>9.1049805682822598</v>
      </c>
      <c r="C10">
        <v>8.9334826507727811</v>
      </c>
      <c r="D10">
        <v>9.7827097609782623</v>
      </c>
      <c r="E10">
        <v>8.8760965506210336</v>
      </c>
      <c r="F10">
        <v>9.852341059256835</v>
      </c>
      <c r="G10">
        <v>10.47681002798123</v>
      </c>
      <c r="H10">
        <v>10.124091166093852</v>
      </c>
      <c r="I10">
        <v>9.9930330834547956</v>
      </c>
      <c r="J10">
        <v>10.414487815303028</v>
      </c>
      <c r="K10">
        <v>9.8181338269533107</v>
      </c>
      <c r="L10">
        <v>9.9568885383946437</v>
      </c>
      <c r="M10">
        <v>9.5524643734296557</v>
      </c>
      <c r="N10">
        <v>10.135036602775635</v>
      </c>
      <c r="O10">
        <v>9.7478020584567364</v>
      </c>
      <c r="P10">
        <v>10.150008875337704</v>
      </c>
      <c r="Q10">
        <v>9.7589053420294309</v>
      </c>
      <c r="R10">
        <v>9.7424807180387401</v>
      </c>
      <c r="S10">
        <v>10.105822243273185</v>
      </c>
      <c r="T10">
        <v>8.856400213316558</v>
      </c>
      <c r="U10">
        <v>8.6908462018420831</v>
      </c>
      <c r="V10">
        <v>8.6988450748357344</v>
      </c>
      <c r="W10">
        <v>9.8258477256828591</v>
      </c>
      <c r="X10">
        <v>11.105367581783399</v>
      </c>
      <c r="Y10">
        <v>9.7144738859598867</v>
      </c>
      <c r="Z10">
        <v>10.023882702303373</v>
      </c>
      <c r="AA10">
        <v>10.134051073768596</v>
      </c>
      <c r="AB10">
        <v>10.275084413471699</v>
      </c>
      <c r="AC10">
        <v>9.7324480172753773</v>
      </c>
      <c r="AD10">
        <v>10.270420563460322</v>
      </c>
      <c r="AE10">
        <v>10.01192402497565</v>
      </c>
      <c r="AF10">
        <v>10.105667526822268</v>
      </c>
      <c r="AG10">
        <v>9.1125675906543684</v>
      </c>
      <c r="AH10">
        <v>9.3476371958274722</v>
      </c>
      <c r="AI10">
        <v>9.60080838275986</v>
      </c>
      <c r="AJ10">
        <v>7.7382445826079076</v>
      </c>
      <c r="AK10">
        <v>10.208998314726307</v>
      </c>
    </row>
    <row r="11" spans="1:37" x14ac:dyDescent="0.2">
      <c r="A11" t="s">
        <v>213</v>
      </c>
      <c r="B11">
        <v>10.499750144695106</v>
      </c>
      <c r="C11">
        <v>9.8913286861058349</v>
      </c>
      <c r="D11">
        <v>11.169525281805331</v>
      </c>
      <c r="E11">
        <v>10.601449285548361</v>
      </c>
      <c r="F11">
        <v>10.522107239553039</v>
      </c>
      <c r="G11">
        <v>10.706421572900027</v>
      </c>
      <c r="H11">
        <v>10.372974286480021</v>
      </c>
      <c r="I11">
        <v>10.250510395899511</v>
      </c>
      <c r="J11">
        <v>11.065089666927731</v>
      </c>
      <c r="K11">
        <v>10.223762743683546</v>
      </c>
      <c r="L11">
        <v>10.612683917239101</v>
      </c>
      <c r="M11">
        <v>9.9900085553007063</v>
      </c>
      <c r="N11">
        <v>10.535953162652804</v>
      </c>
      <c r="O11">
        <v>10.148375566222882</v>
      </c>
      <c r="P11">
        <v>10.641914313992752</v>
      </c>
      <c r="Q11">
        <v>9.909817000753586</v>
      </c>
      <c r="R11">
        <v>9.9056479053134048</v>
      </c>
      <c r="S11">
        <v>10.441505613036306</v>
      </c>
      <c r="T11">
        <v>10.500983808621582</v>
      </c>
      <c r="U11">
        <v>10.594184047645323</v>
      </c>
      <c r="V11">
        <v>10.505030598789785</v>
      </c>
      <c r="W11">
        <v>10.15859177504022</v>
      </c>
      <c r="X11">
        <v>11.194532813109836</v>
      </c>
      <c r="Y11">
        <v>10.371012256023111</v>
      </c>
      <c r="Z11">
        <v>10.241512874587164</v>
      </c>
      <c r="AA11">
        <v>10.295267759460886</v>
      </c>
      <c r="AB11">
        <v>10.561964926591347</v>
      </c>
      <c r="AC11">
        <v>10.289131633525466</v>
      </c>
      <c r="AD11">
        <v>10.674499643583646</v>
      </c>
      <c r="AE11">
        <v>10.520146525138475</v>
      </c>
      <c r="AF11">
        <v>11.087235532442307</v>
      </c>
      <c r="AG11">
        <v>10.525477975948784</v>
      </c>
      <c r="AH11">
        <v>10.516098492765927</v>
      </c>
      <c r="AI11">
        <v>10.154069364665114</v>
      </c>
      <c r="AJ11">
        <v>10.534917078649237</v>
      </c>
      <c r="AK11">
        <v>10.629000036448581</v>
      </c>
    </row>
    <row r="12" spans="1:37" x14ac:dyDescent="0.2">
      <c r="A12" t="s">
        <v>201</v>
      </c>
      <c r="B12">
        <v>9.9782470078902303</v>
      </c>
      <c r="C12">
        <v>9.807344213064237</v>
      </c>
      <c r="D12">
        <v>10.49231395005509</v>
      </c>
      <c r="E12">
        <v>9.8963661485307544</v>
      </c>
      <c r="F12">
        <v>10.352082468738619</v>
      </c>
      <c r="G12">
        <v>10.439464770993641</v>
      </c>
      <c r="H12">
        <v>10.342637687726357</v>
      </c>
      <c r="I12">
        <v>10.273189061032127</v>
      </c>
      <c r="J12">
        <v>10.392504970381884</v>
      </c>
      <c r="K12">
        <v>10.018643453168425</v>
      </c>
      <c r="L12">
        <v>10.03555965579063</v>
      </c>
      <c r="M12">
        <v>9.9022080805378678</v>
      </c>
      <c r="N12">
        <v>10.38191603749927</v>
      </c>
      <c r="O12">
        <v>10.031411188768301</v>
      </c>
      <c r="P12">
        <v>10.1306577264073</v>
      </c>
      <c r="Q12">
        <v>9.9902029503699872</v>
      </c>
      <c r="R12">
        <v>9.8672942159817332</v>
      </c>
      <c r="S12">
        <v>10.393177415599054</v>
      </c>
      <c r="T12">
        <v>10.062602003246502</v>
      </c>
      <c r="U12">
        <v>10.312844273575571</v>
      </c>
      <c r="V12">
        <v>10.485408177499353</v>
      </c>
      <c r="W12">
        <v>10.030146766149512</v>
      </c>
      <c r="X12">
        <v>10.23491752619652</v>
      </c>
      <c r="Y12">
        <v>10.03224941001622</v>
      </c>
      <c r="Z12">
        <v>10.010916509430558</v>
      </c>
      <c r="AA12">
        <v>10.178108463737678</v>
      </c>
      <c r="AB12">
        <v>10.42574985891499</v>
      </c>
      <c r="AC12">
        <v>9.8716502212597792</v>
      </c>
      <c r="AD12">
        <v>10.096188066727052</v>
      </c>
      <c r="AE12">
        <v>10.173297321958641</v>
      </c>
      <c r="AF12">
        <v>10.909469237638003</v>
      </c>
      <c r="AG12">
        <v>10.435712695528624</v>
      </c>
      <c r="AH12">
        <v>10.478875295624942</v>
      </c>
      <c r="AI12">
        <v>9.7124605476598713</v>
      </c>
      <c r="AJ12">
        <v>10.455180036477278</v>
      </c>
      <c r="AK12">
        <v>10.382740713122423</v>
      </c>
    </row>
    <row r="14" spans="1:37" x14ac:dyDescent="0.2">
      <c r="A14" t="s">
        <v>203</v>
      </c>
    </row>
    <row r="16" spans="1:37" x14ac:dyDescent="0.2">
      <c r="A16">
        <v>10.208142605239807</v>
      </c>
      <c r="B16">
        <v>4.5602049238149709</v>
      </c>
      <c r="C16">
        <v>756502618</v>
      </c>
    </row>
    <row r="17" spans="1:3" x14ac:dyDescent="0.2">
      <c r="A17">
        <v>9.1049805682822598</v>
      </c>
      <c r="B17">
        <v>2.5169220970398278</v>
      </c>
      <c r="C17">
        <v>684878641</v>
      </c>
    </row>
    <row r="18" spans="1:3" x14ac:dyDescent="0.2">
      <c r="A18">
        <v>10.499750144695106</v>
      </c>
      <c r="B18">
        <v>4.5285752985395558</v>
      </c>
      <c r="C18">
        <v>676978110</v>
      </c>
    </row>
    <row r="19" spans="1:3" x14ac:dyDescent="0.2">
      <c r="A19">
        <v>9.9782470078902303</v>
      </c>
      <c r="B19">
        <v>3.5704106894712209</v>
      </c>
      <c r="C19">
        <v>853800704</v>
      </c>
    </row>
    <row r="20" spans="1:3" x14ac:dyDescent="0.2">
      <c r="A20">
        <v>9.7490357605245563</v>
      </c>
      <c r="B20">
        <v>3.2312666622230499</v>
      </c>
      <c r="C20">
        <v>578787015</v>
      </c>
    </row>
    <row r="21" spans="1:3" x14ac:dyDescent="0.2">
      <c r="A21">
        <v>8.9334826507727811</v>
      </c>
      <c r="B21">
        <v>2.0566119848827902</v>
      </c>
      <c r="C21">
        <v>760204314</v>
      </c>
    </row>
    <row r="22" spans="1:3" x14ac:dyDescent="0.2">
      <c r="A22">
        <v>9.8913286861058349</v>
      </c>
      <c r="B22">
        <v>3.3153171994932897</v>
      </c>
      <c r="C22">
        <v>717375881</v>
      </c>
    </row>
    <row r="23" spans="1:3" x14ac:dyDescent="0.2">
      <c r="A23">
        <v>9.807344213064237</v>
      </c>
      <c r="B23">
        <v>2.9856309417451743</v>
      </c>
      <c r="C23">
        <v>794499048</v>
      </c>
    </row>
    <row r="24" spans="1:3" x14ac:dyDescent="0.2">
      <c r="A24">
        <v>11.239535271374395</v>
      </c>
      <c r="B24">
        <v>5.42901740601119</v>
      </c>
      <c r="C24">
        <v>610849273</v>
      </c>
    </row>
    <row r="25" spans="1:3" x14ac:dyDescent="0.2">
      <c r="A25">
        <v>9.7827097609782623</v>
      </c>
      <c r="B25">
        <v>2.8408222523764861</v>
      </c>
      <c r="C25">
        <v>697300043</v>
      </c>
    </row>
    <row r="26" spans="1:3" x14ac:dyDescent="0.2">
      <c r="A26">
        <v>11.169525281805331</v>
      </c>
      <c r="B26">
        <v>5.3488461957826043</v>
      </c>
      <c r="C26">
        <v>693925843</v>
      </c>
    </row>
    <row r="27" spans="1:3" x14ac:dyDescent="0.2">
      <c r="A27">
        <v>10.49231395005509</v>
      </c>
      <c r="B27">
        <v>4.474407468819507</v>
      </c>
      <c r="C27">
        <v>795620392</v>
      </c>
    </row>
    <row r="28" spans="1:3" x14ac:dyDescent="0.2">
      <c r="A28">
        <v>10.528130091118156</v>
      </c>
      <c r="B28">
        <v>4.4250883882868806</v>
      </c>
      <c r="C28">
        <v>704518252</v>
      </c>
    </row>
    <row r="29" spans="1:3" x14ac:dyDescent="0.2">
      <c r="A29">
        <v>8.8760965506210336</v>
      </c>
      <c r="B29">
        <v>1.6779429169340097</v>
      </c>
      <c r="C29">
        <v>813754747</v>
      </c>
    </row>
    <row r="30" spans="1:3" x14ac:dyDescent="0.2">
      <c r="A30">
        <v>10.601449285548361</v>
      </c>
      <c r="B30">
        <v>4.5015052278545635</v>
      </c>
      <c r="C30">
        <v>631796039</v>
      </c>
    </row>
    <row r="31" spans="1:3" x14ac:dyDescent="0.2">
      <c r="A31">
        <v>9.8963661485307544</v>
      </c>
      <c r="B31">
        <v>3.6339379357341395</v>
      </c>
      <c r="C31">
        <v>794841951</v>
      </c>
    </row>
    <row r="32" spans="1:3" x14ac:dyDescent="0.2">
      <c r="A32">
        <v>10.676228034553352</v>
      </c>
      <c r="B32">
        <v>5.0103573341855858</v>
      </c>
      <c r="C32">
        <v>735422242</v>
      </c>
    </row>
    <row r="33" spans="1:3" x14ac:dyDescent="0.2">
      <c r="A33">
        <v>9.852341059256835</v>
      </c>
      <c r="B33">
        <v>3.8678271506712707</v>
      </c>
      <c r="C33">
        <v>711225370</v>
      </c>
    </row>
    <row r="34" spans="1:3" x14ac:dyDescent="0.2">
      <c r="A34">
        <v>10.522107239553039</v>
      </c>
      <c r="B34">
        <v>4.8213239063629292</v>
      </c>
      <c r="C34">
        <v>767792165</v>
      </c>
    </row>
    <row r="35" spans="1:3" x14ac:dyDescent="0.2">
      <c r="A35">
        <v>10.352082468738619</v>
      </c>
      <c r="B35">
        <v>4.4329329077993709</v>
      </c>
      <c r="C35">
        <v>640558809</v>
      </c>
    </row>
    <row r="36" spans="1:3" x14ac:dyDescent="0.2">
      <c r="A36">
        <v>11.332273510458906</v>
      </c>
      <c r="B36">
        <v>5.4205001258229268</v>
      </c>
      <c r="C36">
        <v>618739353</v>
      </c>
    </row>
    <row r="37" spans="1:3" x14ac:dyDescent="0.2">
      <c r="A37">
        <v>10.47681002798123</v>
      </c>
      <c r="B37">
        <v>4.18580866680459</v>
      </c>
      <c r="C37">
        <v>568586352</v>
      </c>
    </row>
    <row r="38" spans="1:3" x14ac:dyDescent="0.2">
      <c r="A38">
        <v>10.706421572900027</v>
      </c>
      <c r="B38">
        <v>4.4532491546323669</v>
      </c>
      <c r="C38">
        <v>607078190</v>
      </c>
    </row>
    <row r="39" spans="1:3" x14ac:dyDescent="0.2">
      <c r="A39">
        <v>10.439464770993641</v>
      </c>
      <c r="B39">
        <v>3.6214066260445819</v>
      </c>
      <c r="C39">
        <v>804158955</v>
      </c>
    </row>
    <row r="40" spans="1:3" x14ac:dyDescent="0.2">
      <c r="A40">
        <v>10.404721413236597</v>
      </c>
      <c r="B40">
        <v>4.4435667141167441</v>
      </c>
      <c r="C40">
        <v>655499967</v>
      </c>
    </row>
    <row r="41" spans="1:3" x14ac:dyDescent="0.2">
      <c r="A41">
        <v>10.124091166093852</v>
      </c>
      <c r="B41">
        <v>4.0753272899932576</v>
      </c>
      <c r="C41">
        <v>793326978</v>
      </c>
    </row>
    <row r="42" spans="1:3" x14ac:dyDescent="0.2">
      <c r="A42">
        <v>10.372974286480021</v>
      </c>
      <c r="B42">
        <v>4.4015841269658207</v>
      </c>
      <c r="C42">
        <v>564464340</v>
      </c>
    </row>
    <row r="43" spans="1:3" x14ac:dyDescent="0.2">
      <c r="A43">
        <v>10.342637687726357</v>
      </c>
      <c r="B43">
        <v>4.1428431007785163</v>
      </c>
      <c r="C43">
        <v>746178814</v>
      </c>
    </row>
    <row r="44" spans="1:3" x14ac:dyDescent="0.2">
      <c r="A44">
        <v>10.388613937108909</v>
      </c>
      <c r="B44">
        <v>4.4199171372189259</v>
      </c>
      <c r="C44">
        <v>756748235</v>
      </c>
    </row>
    <row r="45" spans="1:3" x14ac:dyDescent="0.2">
      <c r="A45">
        <v>9.9930330834547956</v>
      </c>
      <c r="B45">
        <v>3.8893532143638931</v>
      </c>
      <c r="C45">
        <v>669836798</v>
      </c>
    </row>
    <row r="46" spans="1:3" x14ac:dyDescent="0.2">
      <c r="A46">
        <v>10.250510395899511</v>
      </c>
      <c r="B46">
        <v>4.2655874054253653</v>
      </c>
      <c r="C46">
        <v>667285189</v>
      </c>
    </row>
    <row r="47" spans="1:3" x14ac:dyDescent="0.2">
      <c r="A47">
        <v>10.273189061032127</v>
      </c>
      <c r="B47">
        <v>3.840776378805399</v>
      </c>
      <c r="C47">
        <v>698184992</v>
      </c>
    </row>
    <row r="48" spans="1:3" x14ac:dyDescent="0.2">
      <c r="A48">
        <v>11.100364776883811</v>
      </c>
      <c r="B48">
        <v>4.738428031734899</v>
      </c>
      <c r="C48">
        <v>763530155</v>
      </c>
    </row>
    <row r="49" spans="1:3" x14ac:dyDescent="0.2">
      <c r="A49">
        <v>10.414487815303028</v>
      </c>
      <c r="B49">
        <v>3.9235816706631641</v>
      </c>
      <c r="C49">
        <v>653538029</v>
      </c>
    </row>
    <row r="50" spans="1:3" x14ac:dyDescent="0.2">
      <c r="A50">
        <v>11.065089666927731</v>
      </c>
      <c r="B50">
        <v>4.6934138774448844</v>
      </c>
      <c r="C50">
        <v>763338898</v>
      </c>
    </row>
    <row r="51" spans="1:3" x14ac:dyDescent="0.2">
      <c r="A51">
        <v>10.392504970381884</v>
      </c>
      <c r="B51">
        <v>3.7049738270252401</v>
      </c>
      <c r="C51">
        <v>378053207</v>
      </c>
    </row>
    <row r="52" spans="1:3" x14ac:dyDescent="0.2">
      <c r="A52">
        <v>10.337153693914376</v>
      </c>
      <c r="B52">
        <v>4.1825421838054577</v>
      </c>
    </row>
    <row r="53" spans="1:3" x14ac:dyDescent="0.2">
      <c r="A53">
        <v>9.8181338269533107</v>
      </c>
      <c r="B53">
        <v>3.5428752886844204</v>
      </c>
    </row>
    <row r="54" spans="1:3" x14ac:dyDescent="0.2">
      <c r="A54">
        <v>10.223762743683546</v>
      </c>
      <c r="B54">
        <v>4.0614484727814171</v>
      </c>
    </row>
    <row r="55" spans="1:3" x14ac:dyDescent="0.2">
      <c r="A55">
        <v>10.018643453168425</v>
      </c>
      <c r="B55">
        <v>2.9208545680957752</v>
      </c>
    </row>
    <row r="56" spans="1:3" x14ac:dyDescent="0.2">
      <c r="A56">
        <v>10.748505319668343</v>
      </c>
      <c r="B56">
        <v>4.8420992472983944</v>
      </c>
    </row>
    <row r="57" spans="1:3" x14ac:dyDescent="0.2">
      <c r="A57">
        <v>9.9568885383946437</v>
      </c>
      <c r="B57">
        <v>3.8402365654721895</v>
      </c>
    </row>
    <row r="58" spans="1:3" x14ac:dyDescent="0.2">
      <c r="A58">
        <v>10.612683917239101</v>
      </c>
      <c r="B58">
        <v>4.6930000397684202</v>
      </c>
    </row>
    <row r="59" spans="1:3" x14ac:dyDescent="0.2">
      <c r="A59">
        <v>10.03555965579063</v>
      </c>
      <c r="B59">
        <v>3.8130485864324539</v>
      </c>
    </row>
    <row r="60" spans="1:3" x14ac:dyDescent="0.2">
      <c r="A60">
        <v>10.124233449257247</v>
      </c>
      <c r="B60">
        <v>3.9221719939417894</v>
      </c>
    </row>
    <row r="61" spans="1:3" x14ac:dyDescent="0.2">
      <c r="A61">
        <v>9.5524643734296557</v>
      </c>
      <c r="B61">
        <v>3.2301051749619929</v>
      </c>
    </row>
    <row r="62" spans="1:3" x14ac:dyDescent="0.2">
      <c r="A62">
        <v>9.9900085553007063</v>
      </c>
      <c r="B62">
        <v>3.752918043497032</v>
      </c>
    </row>
    <row r="63" spans="1:3" x14ac:dyDescent="0.2">
      <c r="A63">
        <v>9.9022080805378678</v>
      </c>
      <c r="B63">
        <v>3.4951229819892582</v>
      </c>
    </row>
    <row r="64" spans="1:3" x14ac:dyDescent="0.2">
      <c r="A64">
        <v>10.442101415207832</v>
      </c>
      <c r="B64">
        <v>4.6660859735132325</v>
      </c>
    </row>
    <row r="65" spans="1:2" x14ac:dyDescent="0.2">
      <c r="A65">
        <v>10.135036602775635</v>
      </c>
      <c r="B65">
        <v>4.2551094703254071</v>
      </c>
    </row>
    <row r="66" spans="1:2" x14ac:dyDescent="0.2">
      <c r="A66">
        <v>10.535953162652804</v>
      </c>
      <c r="B66">
        <v>4.7629035650556117</v>
      </c>
    </row>
    <row r="67" spans="1:2" x14ac:dyDescent="0.2">
      <c r="A67">
        <v>10.38191603749927</v>
      </c>
      <c r="B67">
        <v>4.4193490501626105</v>
      </c>
    </row>
    <row r="68" spans="1:2" x14ac:dyDescent="0.2">
      <c r="A68">
        <v>10.238939253926349</v>
      </c>
      <c r="B68">
        <v>4.2889398256218874</v>
      </c>
    </row>
    <row r="69" spans="1:2" x14ac:dyDescent="0.2">
      <c r="A69">
        <v>9.7478020584567364</v>
      </c>
      <c r="B69">
        <v>3.6634843047812482</v>
      </c>
    </row>
    <row r="70" spans="1:2" x14ac:dyDescent="0.2">
      <c r="A70">
        <v>10.148375566222882</v>
      </c>
      <c r="B70">
        <v>4.1904265727098222</v>
      </c>
    </row>
    <row r="71" spans="1:2" x14ac:dyDescent="0.2">
      <c r="A71">
        <v>10.031411188768301</v>
      </c>
      <c r="B71">
        <v>3.8681405658143997</v>
      </c>
    </row>
    <row r="72" spans="1:2" x14ac:dyDescent="0.2">
      <c r="A72">
        <v>10.562043544179538</v>
      </c>
      <c r="B72">
        <v>4.0964068939026479</v>
      </c>
    </row>
    <row r="73" spans="1:2" x14ac:dyDescent="0.2">
      <c r="A73">
        <v>10.150008875337704</v>
      </c>
      <c r="B73">
        <v>3.6491651237776188</v>
      </c>
    </row>
    <row r="74" spans="1:2" x14ac:dyDescent="0.2">
      <c r="A74">
        <v>10.641914313992752</v>
      </c>
      <c r="B74">
        <v>4.1585221854319725</v>
      </c>
    </row>
    <row r="75" spans="1:2" x14ac:dyDescent="0.2">
      <c r="A75">
        <v>10.1306577264073</v>
      </c>
      <c r="B75">
        <v>3.5075563644896532</v>
      </c>
    </row>
    <row r="76" spans="1:2" x14ac:dyDescent="0.2">
      <c r="A76">
        <v>10.001414921891747</v>
      </c>
      <c r="B76">
        <v>3.5986787712637991</v>
      </c>
    </row>
    <row r="77" spans="1:2" x14ac:dyDescent="0.2">
      <c r="A77">
        <v>9.7589053420294309</v>
      </c>
      <c r="B77">
        <v>3.3204021809517714</v>
      </c>
    </row>
    <row r="78" spans="1:2" x14ac:dyDescent="0.2">
      <c r="A78">
        <v>9.909817000753586</v>
      </c>
      <c r="B78">
        <v>3.4888178815796209</v>
      </c>
    </row>
    <row r="79" spans="1:2" x14ac:dyDescent="0.2">
      <c r="A79">
        <v>9.9902029503699872</v>
      </c>
      <c r="B79">
        <v>3.3908345840467815</v>
      </c>
    </row>
    <row r="80" spans="1:2" x14ac:dyDescent="0.2">
      <c r="A80">
        <v>10.055576572520243</v>
      </c>
      <c r="B80">
        <v>3.5052733801342564</v>
      </c>
    </row>
    <row r="81" spans="1:2" x14ac:dyDescent="0.2">
      <c r="A81">
        <v>9.7424807180387401</v>
      </c>
      <c r="B81">
        <v>3.1463563399356778</v>
      </c>
    </row>
    <row r="82" spans="1:2" x14ac:dyDescent="0.2">
      <c r="A82">
        <v>9.9056479053134048</v>
      </c>
      <c r="B82">
        <v>3.3148336994634273</v>
      </c>
    </row>
    <row r="83" spans="1:2" x14ac:dyDescent="0.2">
      <c r="A83">
        <v>9.8672942159817332</v>
      </c>
      <c r="B83">
        <v>3.2069653577019368</v>
      </c>
    </row>
    <row r="84" spans="1:2" x14ac:dyDescent="0.2">
      <c r="A84">
        <v>10.60040577601899</v>
      </c>
      <c r="B84">
        <v>4.9282877577018214</v>
      </c>
    </row>
    <row r="85" spans="1:2" x14ac:dyDescent="0.2">
      <c r="A85">
        <v>10.105822243273185</v>
      </c>
      <c r="B85">
        <v>4.2420405379467647</v>
      </c>
    </row>
    <row r="86" spans="1:2" x14ac:dyDescent="0.2">
      <c r="A86">
        <v>10.441505613036306</v>
      </c>
      <c r="B86">
        <v>4.7285946720666665</v>
      </c>
    </row>
    <row r="87" spans="1:2" x14ac:dyDescent="0.2">
      <c r="A87">
        <v>10.393177415599054</v>
      </c>
      <c r="B87">
        <v>4.3841320616573967</v>
      </c>
    </row>
    <row r="88" spans="1:2" x14ac:dyDescent="0.2">
      <c r="A88">
        <v>10.585371396710341</v>
      </c>
      <c r="B88">
        <v>4.6943318187239962</v>
      </c>
    </row>
    <row r="89" spans="1:2" x14ac:dyDescent="0.2">
      <c r="A89">
        <v>8.856400213316558</v>
      </c>
      <c r="B89">
        <v>1.7226960642215066</v>
      </c>
    </row>
    <row r="90" spans="1:2" x14ac:dyDescent="0.2">
      <c r="A90">
        <v>10.500983808621582</v>
      </c>
      <c r="B90">
        <v>4.6179976701241978</v>
      </c>
    </row>
    <row r="91" spans="1:2" x14ac:dyDescent="0.2">
      <c r="A91">
        <v>10.062602003246502</v>
      </c>
      <c r="B91">
        <v>3.9544357611307759</v>
      </c>
    </row>
    <row r="92" spans="1:2" x14ac:dyDescent="0.2">
      <c r="A92">
        <v>10.637152142260549</v>
      </c>
      <c r="B92">
        <v>4.3106397772539768</v>
      </c>
    </row>
    <row r="93" spans="1:2" x14ac:dyDescent="0.2">
      <c r="A93">
        <v>8.6908462018420831</v>
      </c>
      <c r="B93">
        <v>1.4461000214593596</v>
      </c>
    </row>
    <row r="94" spans="1:2" x14ac:dyDescent="0.2">
      <c r="A94">
        <v>10.594184047645323</v>
      </c>
      <c r="B94">
        <v>4.2596761237523619</v>
      </c>
    </row>
    <row r="95" spans="1:2" x14ac:dyDescent="0.2">
      <c r="A95">
        <v>10.312844273575571</v>
      </c>
      <c r="B95">
        <v>3.7489530436368375</v>
      </c>
    </row>
    <row r="96" spans="1:2" x14ac:dyDescent="0.2">
      <c r="A96">
        <v>10.592014728193567</v>
      </c>
      <c r="B96">
        <v>4.5880885044689572</v>
      </c>
    </row>
    <row r="97" spans="1:2" x14ac:dyDescent="0.2">
      <c r="A97">
        <v>8.6988450748357344</v>
      </c>
      <c r="B97">
        <v>1.424549291151602</v>
      </c>
    </row>
    <row r="98" spans="1:2" x14ac:dyDescent="0.2">
      <c r="A98">
        <v>10.505030598789785</v>
      </c>
      <c r="B98">
        <v>4.4812113468753356</v>
      </c>
    </row>
    <row r="99" spans="1:2" x14ac:dyDescent="0.2">
      <c r="A99">
        <v>10.485408177499353</v>
      </c>
      <c r="B99">
        <v>4.3121199069103895</v>
      </c>
    </row>
    <row r="100" spans="1:2" x14ac:dyDescent="0.2">
      <c r="A100">
        <v>10.183422329527021</v>
      </c>
      <c r="B100">
        <v>4.1734118055018365</v>
      </c>
    </row>
    <row r="101" spans="1:2" x14ac:dyDescent="0.2">
      <c r="A101">
        <v>9.8258477256828591</v>
      </c>
      <c r="B101">
        <v>3.6740803684579815</v>
      </c>
    </row>
    <row r="102" spans="1:2" x14ac:dyDescent="0.2">
      <c r="A102">
        <v>10.15859177504022</v>
      </c>
      <c r="B102">
        <v>4.1052418096141006</v>
      </c>
    </row>
    <row r="103" spans="1:2" x14ac:dyDescent="0.2">
      <c r="A103">
        <v>10.030146766149512</v>
      </c>
      <c r="B103">
        <v>3.7859371232655805</v>
      </c>
    </row>
    <row r="104" spans="1:2" x14ac:dyDescent="0.2">
      <c r="A104">
        <v>11.308656337682498</v>
      </c>
      <c r="B104">
        <v>4.9291605146207207</v>
      </c>
    </row>
    <row r="105" spans="1:2" x14ac:dyDescent="0.2">
      <c r="A105">
        <v>11.105367581783399</v>
      </c>
      <c r="B105">
        <v>4.710980485268073</v>
      </c>
    </row>
    <row r="106" spans="1:2" x14ac:dyDescent="0.2">
      <c r="A106">
        <v>11.194532813109836</v>
      </c>
      <c r="B106">
        <v>4.8187907246819819</v>
      </c>
    </row>
    <row r="107" spans="1:2" x14ac:dyDescent="0.2">
      <c r="A107">
        <v>10.23491752619652</v>
      </c>
      <c r="B107">
        <v>3.1023836874804407</v>
      </c>
    </row>
    <row r="108" spans="1:2" x14ac:dyDescent="0.2">
      <c r="A108">
        <v>10.226452545650147</v>
      </c>
      <c r="B108">
        <v>4.2818531658601069</v>
      </c>
    </row>
    <row r="109" spans="1:2" x14ac:dyDescent="0.2">
      <c r="A109">
        <v>9.7144738859598867</v>
      </c>
      <c r="B109">
        <v>3.650590379516077</v>
      </c>
    </row>
    <row r="110" spans="1:2" x14ac:dyDescent="0.2">
      <c r="A110">
        <v>10.371012256023111</v>
      </c>
      <c r="B110">
        <v>4.4177919861780479</v>
      </c>
    </row>
    <row r="111" spans="1:2" x14ac:dyDescent="0.2">
      <c r="A111">
        <v>10.03224941001622</v>
      </c>
      <c r="B111">
        <v>3.8557818758352926</v>
      </c>
    </row>
    <row r="112" spans="1:2" x14ac:dyDescent="0.2">
      <c r="A112">
        <v>10.279934886117429</v>
      </c>
      <c r="B112">
        <v>3.9768718815854456</v>
      </c>
    </row>
    <row r="113" spans="1:2" x14ac:dyDescent="0.2">
      <c r="A113">
        <v>10.023882702303373</v>
      </c>
      <c r="B113">
        <v>3.6951098896746348</v>
      </c>
    </row>
    <row r="114" spans="1:2" x14ac:dyDescent="0.2">
      <c r="A114">
        <v>10.241512874587164</v>
      </c>
      <c r="B114">
        <v>3.9272479836010921</v>
      </c>
    </row>
    <row r="115" spans="1:2" x14ac:dyDescent="0.2">
      <c r="A115">
        <v>10.010916509430558</v>
      </c>
      <c r="B115">
        <v>3.5088942518630204</v>
      </c>
    </row>
    <row r="116" spans="1:2" x14ac:dyDescent="0.2">
      <c r="A116">
        <v>10.406771572220489</v>
      </c>
      <c r="B116">
        <v>4.2737401240588735</v>
      </c>
    </row>
    <row r="117" spans="1:2" x14ac:dyDescent="0.2">
      <c r="A117">
        <v>10.134051073768596</v>
      </c>
      <c r="B117">
        <v>3.9537567441159553</v>
      </c>
    </row>
    <row r="118" spans="1:2" x14ac:dyDescent="0.2">
      <c r="A118">
        <v>10.295267759460886</v>
      </c>
      <c r="B118">
        <v>4.1535118436630336</v>
      </c>
    </row>
    <row r="119" spans="1:2" x14ac:dyDescent="0.2">
      <c r="A119">
        <v>10.178108463737678</v>
      </c>
      <c r="B119">
        <v>3.74237106238572</v>
      </c>
    </row>
    <row r="120" spans="1:2" x14ac:dyDescent="0.2">
      <c r="A120">
        <v>10.686460535330706</v>
      </c>
      <c r="B120">
        <v>4.7868267688558985</v>
      </c>
    </row>
    <row r="121" spans="1:2" x14ac:dyDescent="0.2">
      <c r="A121">
        <v>10.275084413471699</v>
      </c>
      <c r="B121">
        <v>4.2781765494933275</v>
      </c>
    </row>
    <row r="122" spans="1:2" x14ac:dyDescent="0.2">
      <c r="A122">
        <v>10.561964926591347</v>
      </c>
      <c r="B122">
        <v>4.6400385085239719</v>
      </c>
    </row>
    <row r="123" spans="1:2" x14ac:dyDescent="0.2">
      <c r="A123">
        <v>10.42574985891499</v>
      </c>
      <c r="B123">
        <v>4.2336943991747997</v>
      </c>
    </row>
    <row r="124" spans="1:2" x14ac:dyDescent="0.2">
      <c r="A124">
        <v>10.332666473180002</v>
      </c>
      <c r="B124">
        <v>4.3025647655916623</v>
      </c>
    </row>
    <row r="125" spans="1:2" x14ac:dyDescent="0.2">
      <c r="A125">
        <v>9.7324480172753773</v>
      </c>
      <c r="B125">
        <v>3.5298729315364015</v>
      </c>
    </row>
    <row r="126" spans="1:2" x14ac:dyDescent="0.2">
      <c r="A126">
        <v>10.289131633525466</v>
      </c>
      <c r="B126">
        <v>4.234352253722796</v>
      </c>
    </row>
    <row r="127" spans="1:2" x14ac:dyDescent="0.2">
      <c r="A127">
        <v>9.8716502212597792</v>
      </c>
      <c r="B127">
        <v>3.5956502194432942</v>
      </c>
    </row>
    <row r="128" spans="1:2" x14ac:dyDescent="0.2">
      <c r="A128">
        <v>10.814703133700029</v>
      </c>
      <c r="B128">
        <v>4.7062179229176397</v>
      </c>
    </row>
    <row r="129" spans="1:2" x14ac:dyDescent="0.2">
      <c r="A129">
        <v>10.270420563460322</v>
      </c>
      <c r="B129">
        <v>4.0525654723528399</v>
      </c>
    </row>
    <row r="130" spans="1:2" x14ac:dyDescent="0.2">
      <c r="A130">
        <v>10.674499643583646</v>
      </c>
      <c r="B130">
        <v>4.5478355339240109</v>
      </c>
    </row>
    <row r="131" spans="1:2" x14ac:dyDescent="0.2">
      <c r="A131">
        <v>10.096188066727052</v>
      </c>
      <c r="B131">
        <v>3.7638595542035205</v>
      </c>
    </row>
    <row r="132" spans="1:2" x14ac:dyDescent="0.2">
      <c r="A132">
        <v>10.68527106647964</v>
      </c>
      <c r="B132">
        <v>5.0359117186216666</v>
      </c>
    </row>
    <row r="133" spans="1:2" x14ac:dyDescent="0.2">
      <c r="A133">
        <v>10.01192402497565</v>
      </c>
      <c r="B133">
        <v>4.1104188911461721</v>
      </c>
    </row>
    <row r="134" spans="1:2" x14ac:dyDescent="0.2">
      <c r="A134">
        <v>10.520146525138475</v>
      </c>
      <c r="B134">
        <v>4.8294145341462071</v>
      </c>
    </row>
    <row r="135" spans="1:2" x14ac:dyDescent="0.2">
      <c r="A135">
        <v>10.173297321958641</v>
      </c>
      <c r="B135">
        <v>3.5444279402741672</v>
      </c>
    </row>
    <row r="136" spans="1:2" x14ac:dyDescent="0.2">
      <c r="A136">
        <v>11.04519672533535</v>
      </c>
      <c r="B136">
        <v>5.4293391829463422</v>
      </c>
    </row>
    <row r="137" spans="1:2" x14ac:dyDescent="0.2">
      <c r="A137">
        <v>10.105667526822268</v>
      </c>
      <c r="B137">
        <v>3.9540776946567489</v>
      </c>
    </row>
    <row r="138" spans="1:2" x14ac:dyDescent="0.2">
      <c r="A138">
        <v>11.087235532442307</v>
      </c>
      <c r="B138">
        <v>5.4651470567664031</v>
      </c>
    </row>
    <row r="139" spans="1:2" x14ac:dyDescent="0.2">
      <c r="A139">
        <v>10.909469237638003</v>
      </c>
      <c r="B139">
        <v>5.0518709650685167</v>
      </c>
    </row>
    <row r="140" spans="1:2" x14ac:dyDescent="0.2">
      <c r="A140">
        <v>10.600180254068142</v>
      </c>
      <c r="B140">
        <v>4.6026819990657488</v>
      </c>
    </row>
    <row r="141" spans="1:2" x14ac:dyDescent="0.2">
      <c r="A141">
        <v>9.1125675906543684</v>
      </c>
      <c r="B141">
        <v>1.9101509150548124</v>
      </c>
    </row>
    <row r="142" spans="1:2" x14ac:dyDescent="0.2">
      <c r="A142">
        <v>10.525477975948784</v>
      </c>
      <c r="B142">
        <v>4.5021242940542203</v>
      </c>
    </row>
    <row r="143" spans="1:2" x14ac:dyDescent="0.2">
      <c r="A143">
        <v>10.435712695528624</v>
      </c>
      <c r="B143">
        <v>4.2989787038339271</v>
      </c>
    </row>
    <row r="144" spans="1:2" x14ac:dyDescent="0.2">
      <c r="A144">
        <v>10.529264893950536</v>
      </c>
      <c r="B144">
        <v>4.8578137817830358</v>
      </c>
    </row>
    <row r="145" spans="1:2" x14ac:dyDescent="0.2">
      <c r="A145">
        <v>9.3476371958274722</v>
      </c>
      <c r="B145">
        <v>2.8084893931660146</v>
      </c>
    </row>
    <row r="146" spans="1:2" x14ac:dyDescent="0.2">
      <c r="A146">
        <v>10.516098492765927</v>
      </c>
      <c r="B146">
        <v>4.8083030247714564</v>
      </c>
    </row>
    <row r="147" spans="1:2" x14ac:dyDescent="0.2">
      <c r="A147">
        <v>10.478875295624942</v>
      </c>
      <c r="B147">
        <v>4.5601245492491165</v>
      </c>
    </row>
    <row r="148" spans="1:2" x14ac:dyDescent="0.2">
      <c r="A148">
        <v>10.257735031836756</v>
      </c>
      <c r="B148">
        <v>3.8521044141351735</v>
      </c>
    </row>
    <row r="149" spans="1:2" x14ac:dyDescent="0.2">
      <c r="A149">
        <v>9.60080838275986</v>
      </c>
      <c r="B149">
        <v>3.1046693976651727</v>
      </c>
    </row>
    <row r="150" spans="1:2" x14ac:dyDescent="0.2">
      <c r="A150">
        <v>10.154069364665114</v>
      </c>
      <c r="B150">
        <v>3.7342919422116783</v>
      </c>
    </row>
    <row r="151" spans="1:2" x14ac:dyDescent="0.2">
      <c r="A151">
        <v>9.7124605476598713</v>
      </c>
      <c r="B151">
        <v>3.1098718185181764</v>
      </c>
    </row>
    <row r="152" spans="1:2" x14ac:dyDescent="0.2">
      <c r="A152">
        <v>10.651800465147703</v>
      </c>
      <c r="B152">
        <v>5.0008514477392536</v>
      </c>
    </row>
    <row r="153" spans="1:2" x14ac:dyDescent="0.2">
      <c r="A153">
        <v>7.7382445826079076</v>
      </c>
      <c r="B153">
        <v>0.27145489351138069</v>
      </c>
    </row>
    <row r="154" spans="1:2" x14ac:dyDescent="0.2">
      <c r="A154">
        <v>10.534917078649237</v>
      </c>
      <c r="B154">
        <v>4.8453223090049828</v>
      </c>
    </row>
    <row r="155" spans="1:2" x14ac:dyDescent="0.2">
      <c r="A155">
        <v>10.455180036477278</v>
      </c>
      <c r="B155">
        <v>3.790848207721222</v>
      </c>
    </row>
    <row r="156" spans="1:2" x14ac:dyDescent="0.2">
      <c r="A156">
        <v>10.607749438632188</v>
      </c>
      <c r="B156">
        <v>4.4114816203711573</v>
      </c>
    </row>
    <row r="157" spans="1:2" x14ac:dyDescent="0.2">
      <c r="A157">
        <v>10.208998314726307</v>
      </c>
      <c r="B157">
        <v>3.9537176725964178</v>
      </c>
    </row>
    <row r="158" spans="1:2" x14ac:dyDescent="0.2">
      <c r="A158">
        <v>10.629000036448581</v>
      </c>
      <c r="B158">
        <v>4.4122586569219742</v>
      </c>
    </row>
    <row r="159" spans="1:2" x14ac:dyDescent="0.2">
      <c r="A159">
        <v>10.382740713122423</v>
      </c>
      <c r="B159">
        <v>3.9983381079859277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workbookViewId="0">
      <selection sqref="A1:A1048576"/>
    </sheetView>
  </sheetViews>
  <sheetFormatPr baseColWidth="10" defaultRowHeight="15" x14ac:dyDescent="0.2"/>
  <sheetData>
    <row r="1" spans="1:9" ht="16" x14ac:dyDescent="0.25">
      <c r="A1" s="2">
        <f ca="1">OFFSET('score plots'!$B$16,(ROW()-1)*4,0)</f>
        <v>4.5602049238149709</v>
      </c>
      <c r="B1" s="2">
        <f ca="1">OFFSET('score plots'!$B$17,(ROW()-1)*4,0)</f>
        <v>2.5169220970398278</v>
      </c>
      <c r="C1" s="2">
        <f ca="1">OFFSET('score plots'!$B$18,(ROW()-1)*4,0)</f>
        <v>4.5285752985395558</v>
      </c>
      <c r="D1" s="2">
        <f ca="1">OFFSET('score plots'!$B$19,(ROW()-1)*4,0)</f>
        <v>3.5704106894712209</v>
      </c>
      <c r="F1" s="2">
        <f ca="1">OFFSET('score plots'!A16,(ROW()-1)*4,0)</f>
        <v>10.208142605239807</v>
      </c>
      <c r="G1" s="2">
        <f ca="1">OFFSET('score plots'!$A$17,(ROW()-1)*4,0)</f>
        <v>9.1049805682822598</v>
      </c>
      <c r="H1" s="2">
        <f ca="1">OFFSET('score plots'!$A$18,(ROW()-1)*4,0)</f>
        <v>10.499750144695106</v>
      </c>
      <c r="I1" s="2">
        <f ca="1">OFFSET('score plots'!$A$19,(ROW()-1)*4,0)</f>
        <v>9.9782470078902303</v>
      </c>
    </row>
    <row r="2" spans="1:9" ht="16" x14ac:dyDescent="0.25">
      <c r="A2" s="2">
        <f ca="1">OFFSET('score plots'!$B$16,(ROW()-1)*4,0)</f>
        <v>3.2312666622230499</v>
      </c>
      <c r="B2" s="2">
        <f ca="1">OFFSET('score plots'!$B$17,(ROW()-1)*4,0)</f>
        <v>2.0566119848827902</v>
      </c>
      <c r="C2" s="2">
        <f ca="1">OFFSET('score plots'!$B$18,(ROW()-1)*4,0)</f>
        <v>3.3153171994932897</v>
      </c>
      <c r="D2" s="2">
        <f ca="1">OFFSET('score plots'!$B$19,(ROW()-1)*4,0)</f>
        <v>2.9856309417451743</v>
      </c>
      <c r="F2" s="2">
        <f ca="1">OFFSET('score plots'!$A$16,(ROW()-1)*4,0)</f>
        <v>9.7490357605245563</v>
      </c>
      <c r="G2" s="2">
        <f ca="1">OFFSET('score plots'!$A$17,(ROW()-1)*4,0)</f>
        <v>8.9334826507727811</v>
      </c>
      <c r="H2" s="2">
        <f ca="1">OFFSET('score plots'!$A$18,(ROW()-1)*4,0)</f>
        <v>9.8913286861058349</v>
      </c>
      <c r="I2" s="2">
        <f ca="1">OFFSET('score plots'!$A$19,(ROW()-1)*4,0)</f>
        <v>9.807344213064237</v>
      </c>
    </row>
    <row r="3" spans="1:9" ht="16" x14ac:dyDescent="0.25">
      <c r="A3" s="2">
        <f ca="1">OFFSET('score plots'!$B$16,(ROW()-1)*4,0)</f>
        <v>5.42901740601119</v>
      </c>
      <c r="B3" s="2">
        <f ca="1">OFFSET('score plots'!$B$17,(ROW()-1)*4,0)</f>
        <v>2.8408222523764861</v>
      </c>
      <c r="C3" s="2">
        <f ca="1">OFFSET('score plots'!$B$18,(ROW()-1)*4,0)</f>
        <v>5.3488461957826043</v>
      </c>
      <c r="D3" s="2">
        <f ca="1">OFFSET('score plots'!$B$19,(ROW()-1)*4,0)</f>
        <v>4.474407468819507</v>
      </c>
      <c r="F3" s="2">
        <f ca="1">OFFSET('score plots'!$A$16,(ROW()-1)*4,0)</f>
        <v>11.239535271374395</v>
      </c>
      <c r="G3" s="2">
        <f ca="1">OFFSET('score plots'!$A$17,(ROW()-1)*4,0)</f>
        <v>9.7827097609782623</v>
      </c>
      <c r="H3" s="2">
        <f ca="1">OFFSET('score plots'!$A$18,(ROW()-1)*4,0)</f>
        <v>11.169525281805331</v>
      </c>
      <c r="I3" s="2">
        <f ca="1">OFFSET('score plots'!$A$19,(ROW()-1)*4,0)</f>
        <v>10.49231395005509</v>
      </c>
    </row>
    <row r="4" spans="1:9" ht="16" x14ac:dyDescent="0.25">
      <c r="A4" s="2">
        <f ca="1">OFFSET('score plots'!$B$16,(ROW()-1)*4,0)</f>
        <v>4.4250883882868806</v>
      </c>
      <c r="B4" s="2">
        <f ca="1">OFFSET('score plots'!$B$17,(ROW()-1)*4,0)</f>
        <v>1.6779429169340097</v>
      </c>
      <c r="C4" s="2">
        <f ca="1">OFFSET('score plots'!$B$18,(ROW()-1)*4,0)</f>
        <v>4.5015052278545635</v>
      </c>
      <c r="D4" s="2">
        <f ca="1">OFFSET('score plots'!$B$19,(ROW()-1)*4,0)</f>
        <v>3.6339379357341395</v>
      </c>
      <c r="F4" s="2">
        <f ca="1">OFFSET('score plots'!$A$16,(ROW()-1)*4,0)</f>
        <v>10.528130091118156</v>
      </c>
      <c r="G4" s="2">
        <f ca="1">OFFSET('score plots'!$A$17,(ROW()-1)*4,0)</f>
        <v>8.8760965506210336</v>
      </c>
      <c r="H4" s="2">
        <f ca="1">OFFSET('score plots'!$A$18,(ROW()-1)*4,0)</f>
        <v>10.601449285548361</v>
      </c>
      <c r="I4" s="2">
        <f ca="1">OFFSET('score plots'!$A$19,(ROW()-1)*4,0)</f>
        <v>9.8963661485307544</v>
      </c>
    </row>
    <row r="5" spans="1:9" ht="16" x14ac:dyDescent="0.25">
      <c r="A5" s="2">
        <f ca="1">OFFSET('score plots'!$B$16,(ROW()-1)*4,0)</f>
        <v>5.0103573341855858</v>
      </c>
      <c r="B5" s="2">
        <f ca="1">OFFSET('score plots'!$B$17,(ROW()-1)*4,0)</f>
        <v>3.8678271506712707</v>
      </c>
      <c r="C5" s="2">
        <f ca="1">OFFSET('score plots'!$B$18,(ROW()-1)*4,0)</f>
        <v>4.8213239063629292</v>
      </c>
      <c r="D5" s="2">
        <f ca="1">OFFSET('score plots'!$B$19,(ROW()-1)*4,0)</f>
        <v>4.4329329077993709</v>
      </c>
      <c r="F5" s="2">
        <f ca="1">OFFSET('score plots'!$A$16,(ROW()-1)*4,0)</f>
        <v>10.676228034553352</v>
      </c>
      <c r="G5" s="2">
        <f ca="1">OFFSET('score plots'!$A$17,(ROW()-1)*4,0)</f>
        <v>9.852341059256835</v>
      </c>
      <c r="H5" s="2">
        <f ca="1">OFFSET('score plots'!$A$18,(ROW()-1)*4,0)</f>
        <v>10.522107239553039</v>
      </c>
      <c r="I5" s="2">
        <f ca="1">OFFSET('score plots'!$A$19,(ROW()-1)*4,0)</f>
        <v>10.352082468738619</v>
      </c>
    </row>
    <row r="6" spans="1:9" ht="16" x14ac:dyDescent="0.25">
      <c r="A6" s="2">
        <f ca="1">OFFSET('score plots'!$B$16,(ROW()-1)*4,0)</f>
        <v>5.4205001258229268</v>
      </c>
      <c r="B6" s="2">
        <f ca="1">OFFSET('score plots'!$B$17,(ROW()-1)*4,0)</f>
        <v>4.18580866680459</v>
      </c>
      <c r="C6" s="2">
        <f ca="1">OFFSET('score plots'!$B$18,(ROW()-1)*4,0)</f>
        <v>4.4532491546323669</v>
      </c>
      <c r="D6" s="2">
        <f ca="1">OFFSET('score plots'!$B$19,(ROW()-1)*4,0)</f>
        <v>3.6214066260445819</v>
      </c>
      <c r="F6" s="2">
        <f ca="1">OFFSET('score plots'!$A$16,(ROW()-1)*4,0)</f>
        <v>11.332273510458906</v>
      </c>
      <c r="G6" s="2">
        <f ca="1">OFFSET('score plots'!$A$17,(ROW()-1)*4,0)</f>
        <v>10.47681002798123</v>
      </c>
      <c r="H6" s="2">
        <f ca="1">OFFSET('score plots'!$A$18,(ROW()-1)*4,0)</f>
        <v>10.706421572900027</v>
      </c>
      <c r="I6" s="2">
        <f ca="1">OFFSET('score plots'!$A$19,(ROW()-1)*4,0)</f>
        <v>10.439464770993641</v>
      </c>
    </row>
    <row r="7" spans="1:9" ht="16" x14ac:dyDescent="0.25">
      <c r="A7" s="2">
        <f ca="1">OFFSET('score plots'!$B$16,(ROW()-1)*4,0)</f>
        <v>4.4435667141167441</v>
      </c>
      <c r="B7" s="2">
        <f ca="1">OFFSET('score plots'!$B$17,(ROW()-1)*4,0)</f>
        <v>4.0753272899932576</v>
      </c>
      <c r="C7" s="2">
        <f ca="1">OFFSET('score plots'!$B$18,(ROW()-1)*4,0)</f>
        <v>4.4015841269658207</v>
      </c>
      <c r="D7" s="2">
        <f ca="1">OFFSET('score plots'!$B$19,(ROW()-1)*4,0)</f>
        <v>4.1428431007785163</v>
      </c>
      <c r="F7" s="2">
        <f ca="1">OFFSET('score plots'!$A$16,(ROW()-1)*4,0)</f>
        <v>10.404721413236597</v>
      </c>
      <c r="G7" s="2">
        <f ca="1">OFFSET('score plots'!$A$17,(ROW()-1)*4,0)</f>
        <v>10.124091166093852</v>
      </c>
      <c r="H7" s="2">
        <f ca="1">OFFSET('score plots'!$A$18,(ROW()-1)*4,0)</f>
        <v>10.372974286480021</v>
      </c>
      <c r="I7" s="2">
        <f ca="1">OFFSET('score plots'!$A$19,(ROW()-1)*4,0)</f>
        <v>10.342637687726357</v>
      </c>
    </row>
    <row r="8" spans="1:9" ht="16" x14ac:dyDescent="0.25">
      <c r="A8" s="2">
        <f ca="1">OFFSET('score plots'!$B$16,(ROW()-1)*4,0)</f>
        <v>4.4199171372189259</v>
      </c>
      <c r="B8" s="2">
        <f ca="1">OFFSET('score plots'!$B$17,(ROW()-1)*4,0)</f>
        <v>3.8893532143638931</v>
      </c>
      <c r="C8" s="2">
        <f ca="1">OFFSET('score plots'!$B$18,(ROW()-1)*4,0)</f>
        <v>4.2655874054253653</v>
      </c>
      <c r="D8" s="2">
        <f ca="1">OFFSET('score plots'!$B$19,(ROW()-1)*4,0)</f>
        <v>3.840776378805399</v>
      </c>
      <c r="F8" s="2">
        <f ca="1">OFFSET('score plots'!$A$16,(ROW()-1)*4,0)</f>
        <v>10.388613937108909</v>
      </c>
      <c r="G8" s="2">
        <f ca="1">OFFSET('score plots'!$A$17,(ROW()-1)*4,0)</f>
        <v>9.9930330834547956</v>
      </c>
      <c r="H8" s="2">
        <f ca="1">OFFSET('score plots'!$A$18,(ROW()-1)*4,0)</f>
        <v>10.250510395899511</v>
      </c>
      <c r="I8" s="2">
        <f ca="1">OFFSET('score plots'!$A$19,(ROW()-1)*4,0)</f>
        <v>10.273189061032127</v>
      </c>
    </row>
    <row r="9" spans="1:9" ht="16" x14ac:dyDescent="0.25">
      <c r="A9" s="2">
        <f ca="1">OFFSET('score plots'!$B$16,(ROW()-1)*4,0)</f>
        <v>4.738428031734899</v>
      </c>
      <c r="B9" s="2">
        <f ca="1">OFFSET('score plots'!$B$17,(ROW()-1)*4,0)</f>
        <v>3.9235816706631641</v>
      </c>
      <c r="C9" s="2">
        <f ca="1">OFFSET('score plots'!$B$18,(ROW()-1)*4,0)</f>
        <v>4.6934138774448844</v>
      </c>
      <c r="D9" s="2">
        <f ca="1">OFFSET('score plots'!$B$19,(ROW()-1)*4,0)</f>
        <v>3.7049738270252401</v>
      </c>
      <c r="F9" s="2">
        <f ca="1">OFFSET('score plots'!$A$16,(ROW()-1)*4,0)</f>
        <v>11.100364776883811</v>
      </c>
      <c r="G9" s="2">
        <f ca="1">OFFSET('score plots'!$A$17,(ROW()-1)*4,0)</f>
        <v>10.414487815303028</v>
      </c>
      <c r="H9" s="2">
        <f ca="1">OFFSET('score plots'!$A$18,(ROW()-1)*4,0)</f>
        <v>11.065089666927731</v>
      </c>
      <c r="I9" s="2">
        <f ca="1">OFFSET('score plots'!$A$19,(ROW()-1)*4,0)</f>
        <v>10.392504970381884</v>
      </c>
    </row>
    <row r="10" spans="1:9" ht="16" x14ac:dyDescent="0.25">
      <c r="A10" s="2">
        <f ca="1">OFFSET('score plots'!$B$16,(ROW()-1)*4,0)</f>
        <v>4.1825421838054577</v>
      </c>
      <c r="B10" s="2">
        <f ca="1">OFFSET('score plots'!$B$17,(ROW()-1)*4,0)</f>
        <v>3.5428752886844204</v>
      </c>
      <c r="C10" s="2">
        <f ca="1">OFFSET('score plots'!$B$18,(ROW()-1)*4,0)</f>
        <v>4.0614484727814171</v>
      </c>
      <c r="D10" s="2">
        <f ca="1">OFFSET('score plots'!$B$19,(ROW()-1)*4,0)</f>
        <v>2.9208545680957752</v>
      </c>
      <c r="F10" s="2">
        <f ca="1">OFFSET('score plots'!$A$16,(ROW()-1)*4,0)</f>
        <v>10.337153693914376</v>
      </c>
      <c r="G10" s="2">
        <f ca="1">OFFSET('score plots'!$A$17,(ROW()-1)*4,0)</f>
        <v>9.8181338269533107</v>
      </c>
      <c r="H10" s="2">
        <f ca="1">OFFSET('score plots'!$A$18,(ROW()-1)*4,0)</f>
        <v>10.223762743683546</v>
      </c>
      <c r="I10" s="2">
        <f ca="1">OFFSET('score plots'!$A$19,(ROW()-1)*4,0)</f>
        <v>10.018643453168425</v>
      </c>
    </row>
    <row r="11" spans="1:9" ht="16" x14ac:dyDescent="0.25">
      <c r="A11" s="2">
        <f ca="1">OFFSET('score plots'!$B$16,(ROW()-1)*4,0)</f>
        <v>4.8420992472983944</v>
      </c>
      <c r="B11" s="2">
        <f ca="1">OFFSET('score plots'!$B$17,(ROW()-1)*4,0)</f>
        <v>3.8402365654721895</v>
      </c>
      <c r="C11" s="2">
        <f ca="1">OFFSET('score plots'!$B$18,(ROW()-1)*4,0)</f>
        <v>4.6930000397684202</v>
      </c>
      <c r="D11" s="2">
        <f ca="1">OFFSET('score plots'!$B$19,(ROW()-1)*4,0)</f>
        <v>3.8130485864324539</v>
      </c>
      <c r="F11" s="2">
        <f ca="1">OFFSET('score plots'!$A$16,(ROW()-1)*4,0)</f>
        <v>10.748505319668343</v>
      </c>
      <c r="G11" s="2">
        <f ca="1">OFFSET('score plots'!$A$17,(ROW()-1)*4,0)</f>
        <v>9.9568885383946437</v>
      </c>
      <c r="H11" s="2">
        <f ca="1">OFFSET('score plots'!$A$18,(ROW()-1)*4,0)</f>
        <v>10.612683917239101</v>
      </c>
      <c r="I11" s="2">
        <f ca="1">OFFSET('score plots'!$A$19,(ROW()-1)*4,0)</f>
        <v>10.03555965579063</v>
      </c>
    </row>
    <row r="12" spans="1:9" ht="16" x14ac:dyDescent="0.25">
      <c r="A12" s="2">
        <f ca="1">OFFSET('score plots'!$B$16,(ROW()-1)*4,0)</f>
        <v>3.9221719939417894</v>
      </c>
      <c r="B12" s="2">
        <f ca="1">OFFSET('score plots'!$B$17,(ROW()-1)*4,0)</f>
        <v>3.2301051749619929</v>
      </c>
      <c r="C12" s="2">
        <f ca="1">OFFSET('score plots'!$B$18,(ROW()-1)*4,0)</f>
        <v>3.752918043497032</v>
      </c>
      <c r="D12" s="2">
        <f ca="1">OFFSET('score plots'!$B$19,(ROW()-1)*4,0)</f>
        <v>3.4951229819892582</v>
      </c>
      <c r="F12" s="2">
        <f ca="1">OFFSET('score plots'!$A$16,(ROW()-1)*4,0)</f>
        <v>10.124233449257247</v>
      </c>
      <c r="G12" s="2">
        <f ca="1">OFFSET('score plots'!$A$17,(ROW()-1)*4,0)</f>
        <v>9.5524643734296557</v>
      </c>
      <c r="H12" s="2">
        <f ca="1">OFFSET('score plots'!$A$18,(ROW()-1)*4,0)</f>
        <v>9.9900085553007063</v>
      </c>
      <c r="I12" s="2">
        <f ca="1">OFFSET('score plots'!$A$19,(ROW()-1)*4,0)</f>
        <v>9.9022080805378678</v>
      </c>
    </row>
    <row r="13" spans="1:9" ht="16" x14ac:dyDescent="0.25">
      <c r="A13" s="2">
        <f ca="1">OFFSET('score plots'!$B$16,(ROW()-1)*4,0)</f>
        <v>4.6660859735132325</v>
      </c>
      <c r="B13" s="2">
        <f ca="1">OFFSET('score plots'!$B$17,(ROW()-1)*4,0)</f>
        <v>4.2551094703254071</v>
      </c>
      <c r="C13" s="2">
        <f ca="1">OFFSET('score plots'!$B$18,(ROW()-1)*4,0)</f>
        <v>4.7629035650556117</v>
      </c>
      <c r="D13" s="2">
        <f ca="1">OFFSET('score plots'!$B$19,(ROW()-1)*4,0)</f>
        <v>4.4193490501626105</v>
      </c>
      <c r="F13" s="2">
        <f ca="1">OFFSET('score plots'!$A$16,(ROW()-1)*4,0)</f>
        <v>10.442101415207832</v>
      </c>
      <c r="G13" s="2">
        <f ca="1">OFFSET('score plots'!$A$17,(ROW()-1)*4,0)</f>
        <v>10.135036602775635</v>
      </c>
      <c r="H13" s="2">
        <f ca="1">OFFSET('score plots'!$A$18,(ROW()-1)*4,0)</f>
        <v>10.535953162652804</v>
      </c>
      <c r="I13" s="2">
        <f ca="1">OFFSET('score plots'!$A$19,(ROW()-1)*4,0)</f>
        <v>10.38191603749927</v>
      </c>
    </row>
    <row r="14" spans="1:9" ht="16" x14ac:dyDescent="0.25">
      <c r="A14" s="2">
        <f ca="1">OFFSET('score plots'!$B$16,(ROW()-1)*4,0)</f>
        <v>4.2889398256218874</v>
      </c>
      <c r="B14" s="2">
        <f ca="1">OFFSET('score plots'!$B$17,(ROW()-1)*4,0)</f>
        <v>3.6634843047812482</v>
      </c>
      <c r="C14" s="2">
        <f ca="1">OFFSET('score plots'!$B$18,(ROW()-1)*4,0)</f>
        <v>4.1904265727098222</v>
      </c>
      <c r="D14" s="2">
        <f ca="1">OFFSET('score plots'!$B$19,(ROW()-1)*4,0)</f>
        <v>3.8681405658143997</v>
      </c>
      <c r="F14" s="2">
        <f ca="1">OFFSET('score plots'!$A$16,(ROW()-1)*4,0)</f>
        <v>10.238939253926349</v>
      </c>
      <c r="G14" s="2">
        <f ca="1">OFFSET('score plots'!$A$17,(ROW()-1)*4,0)</f>
        <v>9.7478020584567364</v>
      </c>
      <c r="H14" s="2">
        <f ca="1">OFFSET('score plots'!$A$18,(ROW()-1)*4,0)</f>
        <v>10.148375566222882</v>
      </c>
      <c r="I14" s="2">
        <f ca="1">OFFSET('score plots'!$A$19,(ROW()-1)*4,0)</f>
        <v>10.031411188768301</v>
      </c>
    </row>
    <row r="15" spans="1:9" ht="16" x14ac:dyDescent="0.25">
      <c r="A15" s="2">
        <f ca="1">OFFSET('score plots'!$B$16,(ROW()-1)*4,0)</f>
        <v>4.0964068939026479</v>
      </c>
      <c r="B15" s="2">
        <f ca="1">OFFSET('score plots'!$B$17,(ROW()-1)*4,0)</f>
        <v>3.6491651237776188</v>
      </c>
      <c r="C15" s="2">
        <f ca="1">OFFSET('score plots'!$B$18,(ROW()-1)*4,0)</f>
        <v>4.1585221854319725</v>
      </c>
      <c r="D15" s="2">
        <f ca="1">OFFSET('score plots'!$B$19,(ROW()-1)*4,0)</f>
        <v>3.5075563644896532</v>
      </c>
      <c r="F15" s="2">
        <f ca="1">OFFSET('score plots'!$A$16,(ROW()-1)*4,0)</f>
        <v>10.562043544179538</v>
      </c>
      <c r="G15" s="2">
        <f ca="1">OFFSET('score plots'!$A$17,(ROW()-1)*4,0)</f>
        <v>10.150008875337704</v>
      </c>
      <c r="H15" s="2">
        <f ca="1">OFFSET('score plots'!$A$18,(ROW()-1)*4,0)</f>
        <v>10.641914313992752</v>
      </c>
      <c r="I15" s="2">
        <f ca="1">OFFSET('score plots'!$A$19,(ROW()-1)*4,0)</f>
        <v>10.1306577264073</v>
      </c>
    </row>
    <row r="16" spans="1:9" ht="16" x14ac:dyDescent="0.25">
      <c r="A16" s="2">
        <f ca="1">OFFSET('score plots'!$B$16,(ROW()-1)*4,0)</f>
        <v>3.5986787712637991</v>
      </c>
      <c r="B16" s="2">
        <f ca="1">OFFSET('score plots'!$B$17,(ROW()-1)*4,0)</f>
        <v>3.3204021809517714</v>
      </c>
      <c r="C16" s="2">
        <f ca="1">OFFSET('score plots'!$B$18,(ROW()-1)*4,0)</f>
        <v>3.4888178815796209</v>
      </c>
      <c r="D16" s="2">
        <f ca="1">OFFSET('score plots'!$B$19,(ROW()-1)*4,0)</f>
        <v>3.3908345840467815</v>
      </c>
      <c r="F16" s="2">
        <f ca="1">OFFSET('score plots'!$A$16,(ROW()-1)*4,0)</f>
        <v>10.001414921891747</v>
      </c>
      <c r="G16" s="2">
        <f ca="1">OFFSET('score plots'!$A$17,(ROW()-1)*4,0)</f>
        <v>9.7589053420294309</v>
      </c>
      <c r="H16" s="2">
        <f ca="1">OFFSET('score plots'!$A$18,(ROW()-1)*4,0)</f>
        <v>9.909817000753586</v>
      </c>
      <c r="I16" s="2">
        <f ca="1">OFFSET('score plots'!$A$19,(ROW()-1)*4,0)</f>
        <v>9.9902029503699872</v>
      </c>
    </row>
    <row r="17" spans="1:9" ht="16" x14ac:dyDescent="0.25">
      <c r="A17" s="2">
        <f ca="1">OFFSET('score plots'!$B$16,(ROW()-1)*4,0)</f>
        <v>3.5052733801342564</v>
      </c>
      <c r="B17" s="2">
        <f ca="1">OFFSET('score plots'!$B$17,(ROW()-1)*4,0)</f>
        <v>3.1463563399356778</v>
      </c>
      <c r="C17" s="2">
        <f ca="1">OFFSET('score plots'!$B$18,(ROW()-1)*4,0)</f>
        <v>3.3148336994634273</v>
      </c>
      <c r="D17" s="2">
        <f ca="1">OFFSET('score plots'!$B$19,(ROW()-1)*4,0)</f>
        <v>3.2069653577019368</v>
      </c>
      <c r="F17" s="2">
        <f ca="1">OFFSET('score plots'!$A$16,(ROW()-1)*4,0)</f>
        <v>10.055576572520243</v>
      </c>
      <c r="G17" s="2">
        <f ca="1">OFFSET('score plots'!$A$17,(ROW()-1)*4,0)</f>
        <v>9.7424807180387401</v>
      </c>
      <c r="H17" s="2">
        <f ca="1">OFFSET('score plots'!$A$18,(ROW()-1)*4,0)</f>
        <v>9.9056479053134048</v>
      </c>
      <c r="I17" s="2">
        <f ca="1">OFFSET('score plots'!$A$19,(ROW()-1)*4,0)</f>
        <v>9.8672942159817332</v>
      </c>
    </row>
    <row r="18" spans="1:9" ht="16" x14ac:dyDescent="0.25">
      <c r="A18" s="2">
        <f ca="1">OFFSET('score plots'!$B$16,(ROW()-1)*4,0)</f>
        <v>4.9282877577018214</v>
      </c>
      <c r="B18" s="2">
        <f ca="1">OFFSET('score plots'!$B$17,(ROW()-1)*4,0)</f>
        <v>4.2420405379467647</v>
      </c>
      <c r="C18" s="2">
        <f ca="1">OFFSET('score plots'!$B$18,(ROW()-1)*4,0)</f>
        <v>4.7285946720666665</v>
      </c>
      <c r="D18" s="2">
        <f ca="1">OFFSET('score plots'!$B$19,(ROW()-1)*4,0)</f>
        <v>4.3841320616573967</v>
      </c>
      <c r="F18" s="2">
        <f ca="1">OFFSET('score plots'!$A$16,(ROW()-1)*4,0)</f>
        <v>10.60040577601899</v>
      </c>
      <c r="G18" s="2">
        <f ca="1">OFFSET('score plots'!$A$17,(ROW()-1)*4,0)</f>
        <v>10.105822243273185</v>
      </c>
      <c r="H18" s="2">
        <f ca="1">OFFSET('score plots'!$A$18,(ROW()-1)*4,0)</f>
        <v>10.441505613036306</v>
      </c>
      <c r="I18" s="2">
        <f ca="1">OFFSET('score plots'!$A$19,(ROW()-1)*4,0)</f>
        <v>10.393177415599054</v>
      </c>
    </row>
    <row r="19" spans="1:9" ht="16" x14ac:dyDescent="0.25">
      <c r="A19" s="2">
        <f ca="1">OFFSET('score plots'!$B$16,(ROW()-1)*4,0)</f>
        <v>4.6943318187239962</v>
      </c>
      <c r="B19" s="2">
        <f ca="1">OFFSET('score plots'!$B$17,(ROW()-1)*4,0)</f>
        <v>1.7226960642215066</v>
      </c>
      <c r="C19" s="2">
        <f ca="1">OFFSET('score plots'!$B$18,(ROW()-1)*4,0)</f>
        <v>4.6179976701241978</v>
      </c>
      <c r="D19" s="2">
        <f ca="1">OFFSET('score plots'!$B$19,(ROW()-1)*4,0)</f>
        <v>3.9544357611307759</v>
      </c>
      <c r="F19" s="2">
        <f ca="1">OFFSET('score plots'!$A$16,(ROW()-1)*4,0)</f>
        <v>10.585371396710341</v>
      </c>
      <c r="G19" s="2">
        <f ca="1">OFFSET('score plots'!$A$17,(ROW()-1)*4,0)</f>
        <v>8.856400213316558</v>
      </c>
      <c r="H19" s="2">
        <f ca="1">OFFSET('score plots'!$A$18,(ROW()-1)*4,0)</f>
        <v>10.500983808621582</v>
      </c>
      <c r="I19" s="2">
        <f ca="1">OFFSET('score plots'!$A$19,(ROW()-1)*4,0)</f>
        <v>10.062602003246502</v>
      </c>
    </row>
    <row r="20" spans="1:9" ht="16" x14ac:dyDescent="0.25">
      <c r="A20" s="2">
        <f ca="1">OFFSET('score plots'!$B$16,(ROW()-1)*4,0)</f>
        <v>4.3106397772539768</v>
      </c>
      <c r="B20" s="2">
        <f ca="1">OFFSET('score plots'!$B$17,(ROW()-1)*4,0)</f>
        <v>1.4461000214593596</v>
      </c>
      <c r="C20" s="2">
        <f ca="1">OFFSET('score plots'!$B$18,(ROW()-1)*4,0)</f>
        <v>4.2596761237523619</v>
      </c>
      <c r="D20" s="2">
        <f ca="1">OFFSET('score plots'!$B$19,(ROW()-1)*4,0)</f>
        <v>3.7489530436368375</v>
      </c>
      <c r="F20" s="2">
        <f ca="1">OFFSET('score plots'!$A$16,(ROW()-1)*4,0)</f>
        <v>10.637152142260549</v>
      </c>
      <c r="G20" s="2">
        <f ca="1">OFFSET('score plots'!$A$17,(ROW()-1)*4,0)</f>
        <v>8.6908462018420831</v>
      </c>
      <c r="H20" s="2">
        <f ca="1">OFFSET('score plots'!$A$18,(ROW()-1)*4,0)</f>
        <v>10.594184047645323</v>
      </c>
      <c r="I20" s="2">
        <f ca="1">OFFSET('score plots'!$A$19,(ROW()-1)*4,0)</f>
        <v>10.312844273575571</v>
      </c>
    </row>
    <row r="21" spans="1:9" ht="16" x14ac:dyDescent="0.25">
      <c r="A21" s="2">
        <f ca="1">OFFSET('score plots'!$B$16,(ROW()-1)*4,0)</f>
        <v>4.5880885044689572</v>
      </c>
      <c r="B21" s="2">
        <f ca="1">OFFSET('score plots'!$B$17,(ROW()-1)*4,0)</f>
        <v>1.424549291151602</v>
      </c>
      <c r="C21" s="2">
        <f ca="1">OFFSET('score plots'!$B$18,(ROW()-1)*4,0)</f>
        <v>4.4812113468753356</v>
      </c>
      <c r="D21" s="2">
        <f ca="1">OFFSET('score plots'!$B$19,(ROW()-1)*4,0)</f>
        <v>4.3121199069103895</v>
      </c>
      <c r="F21" s="2">
        <f ca="1">OFFSET('score plots'!$A$16,(ROW()-1)*4,0)</f>
        <v>10.592014728193567</v>
      </c>
      <c r="G21" s="2">
        <f ca="1">OFFSET('score plots'!$A$17,(ROW()-1)*4,0)</f>
        <v>8.6988450748357344</v>
      </c>
      <c r="H21" s="2">
        <f ca="1">OFFSET('score plots'!$A$18,(ROW()-1)*4,0)</f>
        <v>10.505030598789785</v>
      </c>
      <c r="I21" s="2">
        <f ca="1">OFFSET('score plots'!$A$19,(ROW()-1)*4,0)</f>
        <v>10.485408177499353</v>
      </c>
    </row>
    <row r="22" spans="1:9" ht="16" x14ac:dyDescent="0.25">
      <c r="A22" s="2">
        <f ca="1">OFFSET('score plots'!$B$16,(ROW()-1)*4,0)</f>
        <v>4.1734118055018365</v>
      </c>
      <c r="B22" s="2">
        <f ca="1">OFFSET('score plots'!$B$17,(ROW()-1)*4,0)</f>
        <v>3.6740803684579815</v>
      </c>
      <c r="C22" s="2">
        <f ca="1">OFFSET('score plots'!$B$18,(ROW()-1)*4,0)</f>
        <v>4.1052418096141006</v>
      </c>
      <c r="D22" s="2">
        <f ca="1">OFFSET('score plots'!$B$19,(ROW()-1)*4,0)</f>
        <v>3.7859371232655805</v>
      </c>
      <c r="F22" s="2">
        <f ca="1">OFFSET('score plots'!$A$16,(ROW()-1)*4,0)</f>
        <v>10.183422329527021</v>
      </c>
      <c r="G22" s="2">
        <f ca="1">OFFSET('score plots'!$A$17,(ROW()-1)*4,0)</f>
        <v>9.8258477256828591</v>
      </c>
      <c r="H22" s="2">
        <f ca="1">OFFSET('score plots'!$A$18,(ROW()-1)*4,0)</f>
        <v>10.15859177504022</v>
      </c>
      <c r="I22" s="2">
        <f ca="1">OFFSET('score plots'!$A$19,(ROW()-1)*4,0)</f>
        <v>10.030146766149512</v>
      </c>
    </row>
    <row r="23" spans="1:9" ht="16" x14ac:dyDescent="0.25">
      <c r="A23" s="2">
        <f ca="1">OFFSET('score plots'!$B$16,(ROW()-1)*4,0)</f>
        <v>4.9291605146207207</v>
      </c>
      <c r="B23" s="2">
        <f ca="1">OFFSET('score plots'!$B$17,(ROW()-1)*4,0)</f>
        <v>4.710980485268073</v>
      </c>
      <c r="C23" s="2">
        <f ca="1">OFFSET('score plots'!$B$18,(ROW()-1)*4,0)</f>
        <v>4.8187907246819819</v>
      </c>
      <c r="D23" s="2">
        <f ca="1">OFFSET('score plots'!$B$19,(ROW()-1)*4,0)</f>
        <v>3.1023836874804407</v>
      </c>
      <c r="F23" s="2">
        <f ca="1">OFFSET('score plots'!$A$16,(ROW()-1)*4,0)</f>
        <v>11.308656337682498</v>
      </c>
      <c r="G23" s="2">
        <f ca="1">OFFSET('score plots'!$A$17,(ROW()-1)*4,0)</f>
        <v>11.105367581783399</v>
      </c>
      <c r="H23" s="2">
        <f ca="1">OFFSET('score plots'!$A$18,(ROW()-1)*4,0)</f>
        <v>11.194532813109836</v>
      </c>
      <c r="I23" s="2">
        <f ca="1">OFFSET('score plots'!$A$19,(ROW()-1)*4,0)</f>
        <v>10.23491752619652</v>
      </c>
    </row>
    <row r="24" spans="1:9" ht="16" x14ac:dyDescent="0.25">
      <c r="A24" s="2">
        <f ca="1">OFFSET('score plots'!$B$16,(ROW()-1)*4,0)</f>
        <v>4.2818531658601069</v>
      </c>
      <c r="B24" s="2">
        <f ca="1">OFFSET('score plots'!$B$17,(ROW()-1)*4,0)</f>
        <v>3.650590379516077</v>
      </c>
      <c r="C24" s="2">
        <f ca="1">OFFSET('score plots'!$B$18,(ROW()-1)*4,0)</f>
        <v>4.4177919861780479</v>
      </c>
      <c r="D24" s="2">
        <f ca="1">OFFSET('score plots'!$B$19,(ROW()-1)*4,0)</f>
        <v>3.8557818758352926</v>
      </c>
      <c r="F24" s="2">
        <f ca="1">OFFSET('score plots'!$A$16,(ROW()-1)*4,0)</f>
        <v>10.226452545650147</v>
      </c>
      <c r="G24" s="2">
        <f ca="1">OFFSET('score plots'!$A$17,(ROW()-1)*4,0)</f>
        <v>9.7144738859598867</v>
      </c>
      <c r="H24" s="2">
        <f ca="1">OFFSET('score plots'!$A$18,(ROW()-1)*4,0)</f>
        <v>10.371012256023111</v>
      </c>
      <c r="I24" s="2">
        <f ca="1">OFFSET('score plots'!$A$19,(ROW()-1)*4,0)</f>
        <v>10.03224941001622</v>
      </c>
    </row>
    <row r="25" spans="1:9" ht="16" x14ac:dyDescent="0.25">
      <c r="A25" s="2">
        <f ca="1">OFFSET('score plots'!$B$16,(ROW()-1)*4,0)</f>
        <v>3.9768718815854456</v>
      </c>
      <c r="B25" s="2">
        <f ca="1">OFFSET('score plots'!$B$17,(ROW()-1)*4,0)</f>
        <v>3.6951098896746348</v>
      </c>
      <c r="C25" s="2">
        <f ca="1">OFFSET('score plots'!$B$18,(ROW()-1)*4,0)</f>
        <v>3.9272479836010921</v>
      </c>
      <c r="D25" s="2">
        <f ca="1">OFFSET('score plots'!$B$19,(ROW()-1)*4,0)</f>
        <v>3.5088942518630204</v>
      </c>
      <c r="F25" s="2">
        <f ca="1">OFFSET('score plots'!$A$16,(ROW()-1)*4,0)</f>
        <v>10.279934886117429</v>
      </c>
      <c r="G25" s="2">
        <f ca="1">OFFSET('score plots'!$A$17,(ROW()-1)*4,0)</f>
        <v>10.023882702303373</v>
      </c>
      <c r="H25" s="2">
        <f ca="1">OFFSET('score plots'!$A$18,(ROW()-1)*4,0)</f>
        <v>10.241512874587164</v>
      </c>
      <c r="I25" s="2">
        <f ca="1">OFFSET('score plots'!$A$19,(ROW()-1)*4,0)</f>
        <v>10.010916509430558</v>
      </c>
    </row>
    <row r="26" spans="1:9" ht="16" x14ac:dyDescent="0.25">
      <c r="A26" s="2">
        <f ca="1">OFFSET('score plots'!$B$16,(ROW()-1)*4,0)</f>
        <v>4.2737401240588735</v>
      </c>
      <c r="B26" s="2">
        <f ca="1">OFFSET('score plots'!$B$17,(ROW()-1)*4,0)</f>
        <v>3.9537567441159553</v>
      </c>
      <c r="C26" s="2">
        <f ca="1">OFFSET('score plots'!$B$18,(ROW()-1)*4,0)</f>
        <v>4.1535118436630336</v>
      </c>
      <c r="D26" s="2">
        <f ca="1">OFFSET('score plots'!$B$19,(ROW()-1)*4,0)</f>
        <v>3.74237106238572</v>
      </c>
      <c r="F26" s="2">
        <f ca="1">OFFSET('score plots'!$A$16,(ROW()-1)*4,0)</f>
        <v>10.406771572220489</v>
      </c>
      <c r="G26" s="2">
        <f ca="1">OFFSET('score plots'!$A$17,(ROW()-1)*4,0)</f>
        <v>10.134051073768596</v>
      </c>
      <c r="H26" s="2">
        <f ca="1">OFFSET('score plots'!$A$18,(ROW()-1)*4,0)</f>
        <v>10.295267759460886</v>
      </c>
      <c r="I26" s="2">
        <f ca="1">OFFSET('score plots'!$A$19,(ROW()-1)*4,0)</f>
        <v>10.178108463737678</v>
      </c>
    </row>
    <row r="27" spans="1:9" ht="16" x14ac:dyDescent="0.25">
      <c r="A27" s="2">
        <f ca="1">OFFSET('score plots'!$B$16,(ROW()-1)*4,0)</f>
        <v>4.7868267688558985</v>
      </c>
      <c r="B27" s="2">
        <f ca="1">OFFSET('score plots'!$B$17,(ROW()-1)*4,0)</f>
        <v>4.2781765494933275</v>
      </c>
      <c r="C27" s="2">
        <f ca="1">OFFSET('score plots'!$B$18,(ROW()-1)*4,0)</f>
        <v>4.6400385085239719</v>
      </c>
      <c r="D27" s="2">
        <f ca="1">OFFSET('score plots'!$B$19,(ROW()-1)*4,0)</f>
        <v>4.2336943991747997</v>
      </c>
      <c r="F27" s="2">
        <f ca="1">OFFSET('score plots'!$A$16,(ROW()-1)*4,0)</f>
        <v>10.686460535330706</v>
      </c>
      <c r="G27" s="2">
        <f ca="1">OFFSET('score plots'!$A$17,(ROW()-1)*4,0)</f>
        <v>10.275084413471699</v>
      </c>
      <c r="H27" s="2">
        <f ca="1">OFFSET('score plots'!$A$18,(ROW()-1)*4,0)</f>
        <v>10.561964926591347</v>
      </c>
      <c r="I27" s="2">
        <f ca="1">OFFSET('score plots'!$A$19,(ROW()-1)*4,0)</f>
        <v>10.42574985891499</v>
      </c>
    </row>
    <row r="28" spans="1:9" ht="16" x14ac:dyDescent="0.25">
      <c r="A28" s="2">
        <f ca="1">OFFSET('score plots'!$B$16,(ROW()-1)*4,0)</f>
        <v>4.3025647655916623</v>
      </c>
      <c r="B28" s="2">
        <f ca="1">OFFSET('score plots'!$B$17,(ROW()-1)*4,0)</f>
        <v>3.5298729315364015</v>
      </c>
      <c r="C28" s="2">
        <f ca="1">OFFSET('score plots'!$B$18,(ROW()-1)*4,0)</f>
        <v>4.234352253722796</v>
      </c>
      <c r="D28" s="2">
        <f ca="1">OFFSET('score plots'!$B$19,(ROW()-1)*4,0)</f>
        <v>3.5956502194432942</v>
      </c>
      <c r="F28" s="2">
        <f ca="1">OFFSET('score plots'!$A$16,(ROW()-1)*4,0)</f>
        <v>10.332666473180002</v>
      </c>
      <c r="G28" s="2">
        <f ca="1">OFFSET('score plots'!$A$17,(ROW()-1)*4,0)</f>
        <v>9.7324480172753773</v>
      </c>
      <c r="H28" s="2">
        <f ca="1">OFFSET('score plots'!$A$18,(ROW()-1)*4,0)</f>
        <v>10.289131633525466</v>
      </c>
      <c r="I28" s="2">
        <f ca="1">OFFSET('score plots'!$A$19,(ROW()-1)*4,0)</f>
        <v>9.8716502212597792</v>
      </c>
    </row>
    <row r="29" spans="1:9" ht="16" x14ac:dyDescent="0.25">
      <c r="A29" s="2">
        <f ca="1">OFFSET('score plots'!$B$16,(ROW()-1)*4,0)</f>
        <v>4.7062179229176397</v>
      </c>
      <c r="B29" s="2">
        <f ca="1">OFFSET('score plots'!$B$17,(ROW()-1)*4,0)</f>
        <v>4.0525654723528399</v>
      </c>
      <c r="C29" s="2">
        <f ca="1">OFFSET('score plots'!$B$18,(ROW()-1)*4,0)</f>
        <v>4.5478355339240109</v>
      </c>
      <c r="D29" s="2">
        <f ca="1">OFFSET('score plots'!$B$19,(ROW()-1)*4,0)</f>
        <v>3.7638595542035205</v>
      </c>
      <c r="F29" s="2">
        <f ca="1">OFFSET('score plots'!$A$16,(ROW()-1)*4,0)</f>
        <v>10.814703133700029</v>
      </c>
      <c r="G29" s="2">
        <f ca="1">OFFSET('score plots'!$A$17,(ROW()-1)*4,0)</f>
        <v>10.270420563460322</v>
      </c>
      <c r="H29" s="2">
        <f ca="1">OFFSET('score plots'!$A$18,(ROW()-1)*4,0)</f>
        <v>10.674499643583646</v>
      </c>
      <c r="I29" s="2">
        <f ca="1">OFFSET('score plots'!$A$19,(ROW()-1)*4,0)</f>
        <v>10.096188066727052</v>
      </c>
    </row>
    <row r="30" spans="1:9" ht="16" x14ac:dyDescent="0.25">
      <c r="A30" s="2">
        <f ca="1">OFFSET('score plots'!$B$16,(ROW()-1)*4,0)</f>
        <v>5.0359117186216666</v>
      </c>
      <c r="B30" s="2">
        <f ca="1">OFFSET('score plots'!$B$17,(ROW()-1)*4,0)</f>
        <v>4.1104188911461721</v>
      </c>
      <c r="C30" s="2">
        <f ca="1">OFFSET('score plots'!$B$18,(ROW()-1)*4,0)</f>
        <v>4.8294145341462071</v>
      </c>
      <c r="D30" s="2">
        <f ca="1">OFFSET('score plots'!$B$19,(ROW()-1)*4,0)</f>
        <v>3.5444279402741672</v>
      </c>
      <c r="F30" s="2">
        <f ca="1">OFFSET('score plots'!$A$16,(ROW()-1)*4,0)</f>
        <v>10.68527106647964</v>
      </c>
      <c r="G30" s="2">
        <f ca="1">OFFSET('score plots'!$A$17,(ROW()-1)*4,0)</f>
        <v>10.01192402497565</v>
      </c>
      <c r="H30" s="2">
        <f ca="1">OFFSET('score plots'!$A$18,(ROW()-1)*4,0)</f>
        <v>10.520146525138475</v>
      </c>
      <c r="I30" s="2">
        <f ca="1">OFFSET('score plots'!$A$19,(ROW()-1)*4,0)</f>
        <v>10.173297321958641</v>
      </c>
    </row>
    <row r="31" spans="1:9" ht="16" x14ac:dyDescent="0.25">
      <c r="A31" s="2">
        <f ca="1">OFFSET('score plots'!$B$16,(ROW()-1)*4,0)</f>
        <v>5.4293391829463422</v>
      </c>
      <c r="B31" s="2">
        <f ca="1">OFFSET('score plots'!$B$17,(ROW()-1)*4,0)</f>
        <v>3.9540776946567489</v>
      </c>
      <c r="C31" s="2">
        <f ca="1">OFFSET('score plots'!$B$18,(ROW()-1)*4,0)</f>
        <v>5.4651470567664031</v>
      </c>
      <c r="D31" s="2">
        <f ca="1">OFFSET('score plots'!$B$19,(ROW()-1)*4,0)</f>
        <v>5.0518709650685167</v>
      </c>
      <c r="F31" s="2">
        <f ca="1">OFFSET('score plots'!$A$16,(ROW()-1)*4,0)</f>
        <v>11.04519672533535</v>
      </c>
      <c r="G31" s="2">
        <f ca="1">OFFSET('score plots'!$A$17,(ROW()-1)*4,0)</f>
        <v>10.105667526822268</v>
      </c>
      <c r="H31" s="2">
        <f ca="1">OFFSET('score plots'!$A$18,(ROW()-1)*4,0)</f>
        <v>11.087235532442307</v>
      </c>
      <c r="I31" s="2">
        <f ca="1">OFFSET('score plots'!$A$19,(ROW()-1)*4,0)</f>
        <v>10.909469237638003</v>
      </c>
    </row>
    <row r="32" spans="1:9" ht="16" x14ac:dyDescent="0.25">
      <c r="A32" s="2">
        <f ca="1">OFFSET('score plots'!$B$16,(ROW()-1)*4,0)</f>
        <v>4.6026819990657488</v>
      </c>
      <c r="B32" s="2">
        <f ca="1">OFFSET('score plots'!$B$17,(ROW()-1)*4,0)</f>
        <v>1.9101509150548124</v>
      </c>
      <c r="C32" s="2">
        <f ca="1">OFFSET('score plots'!$B$18,(ROW()-1)*4,0)</f>
        <v>4.5021242940542203</v>
      </c>
      <c r="D32" s="2">
        <f ca="1">OFFSET('score plots'!$B$19,(ROW()-1)*4,0)</f>
        <v>4.2989787038339271</v>
      </c>
      <c r="F32" s="2">
        <f ca="1">OFFSET('score plots'!$A$16,(ROW()-1)*4,0)</f>
        <v>10.600180254068142</v>
      </c>
      <c r="G32" s="2">
        <f ca="1">OFFSET('score plots'!$A$17,(ROW()-1)*4,0)</f>
        <v>9.1125675906543684</v>
      </c>
      <c r="H32" s="2">
        <f ca="1">OFFSET('score plots'!$A$18,(ROW()-1)*4,0)</f>
        <v>10.525477975948784</v>
      </c>
      <c r="I32" s="2">
        <f ca="1">OFFSET('score plots'!$A$19,(ROW()-1)*4,0)</f>
        <v>10.435712695528624</v>
      </c>
    </row>
    <row r="33" spans="1:9" ht="16" x14ac:dyDescent="0.25">
      <c r="A33" s="2">
        <f ca="1">OFFSET('score plots'!$B$16,(ROW()-1)*4,0)</f>
        <v>4.8578137817830358</v>
      </c>
      <c r="B33" s="2">
        <f ca="1">OFFSET('score plots'!$B$17,(ROW()-1)*4,0)</f>
        <v>2.8084893931660146</v>
      </c>
      <c r="C33" s="2">
        <f ca="1">OFFSET('score plots'!$B$18,(ROW()-1)*4,0)</f>
        <v>4.8083030247714564</v>
      </c>
      <c r="D33" s="2">
        <f ca="1">OFFSET('score plots'!$B$19,(ROW()-1)*4,0)</f>
        <v>4.5601245492491165</v>
      </c>
      <c r="F33" s="2">
        <f ca="1">OFFSET('score plots'!$A$16,(ROW()-1)*4,0)</f>
        <v>10.529264893950536</v>
      </c>
      <c r="G33" s="2">
        <f ca="1">OFFSET('score plots'!$A$17,(ROW()-1)*4,0)</f>
        <v>9.3476371958274722</v>
      </c>
      <c r="H33" s="2">
        <f ca="1">OFFSET('score plots'!$A$18,(ROW()-1)*4,0)</f>
        <v>10.516098492765927</v>
      </c>
      <c r="I33" s="2">
        <f ca="1">OFFSET('score plots'!$A$19,(ROW()-1)*4,0)</f>
        <v>10.478875295624942</v>
      </c>
    </row>
    <row r="34" spans="1:9" ht="16" x14ac:dyDescent="0.25">
      <c r="A34" s="2">
        <f ca="1">OFFSET('score plots'!$B$16,(ROW()-1)*4,0)</f>
        <v>3.8521044141351735</v>
      </c>
      <c r="B34" s="2">
        <f ca="1">OFFSET('score plots'!$B$17,(ROW()-1)*4,0)</f>
        <v>3.1046693976651727</v>
      </c>
      <c r="C34" s="2">
        <f ca="1">OFFSET('score plots'!$B$18,(ROW()-1)*4,0)</f>
        <v>3.7342919422116783</v>
      </c>
      <c r="D34" s="2">
        <f ca="1">OFFSET('score plots'!$B$19,(ROW()-1)*4,0)</f>
        <v>3.1098718185181764</v>
      </c>
      <c r="F34" s="2">
        <f ca="1">OFFSET('score plots'!$A$16,(ROW()-1)*4,0)</f>
        <v>10.257735031836756</v>
      </c>
      <c r="G34" s="2">
        <f ca="1">OFFSET('score plots'!$A$17,(ROW()-1)*4,0)</f>
        <v>9.60080838275986</v>
      </c>
      <c r="H34" s="2">
        <f ca="1">OFFSET('score plots'!$A$18,(ROW()-1)*4,0)</f>
        <v>10.154069364665114</v>
      </c>
      <c r="I34" s="2">
        <f ca="1">OFFSET('score plots'!$A$19,(ROW()-1)*4,0)</f>
        <v>9.7124605476598713</v>
      </c>
    </row>
    <row r="35" spans="1:9" ht="16" x14ac:dyDescent="0.25">
      <c r="A35" s="2">
        <f ca="1">OFFSET('score plots'!$B$16,(ROW()-1)*4,0)</f>
        <v>5.0008514477392536</v>
      </c>
      <c r="B35" s="2">
        <f ca="1">OFFSET('score plots'!$B$17,(ROW()-1)*4,0)</f>
        <v>0.27145489351138069</v>
      </c>
      <c r="C35" s="2">
        <f ca="1">OFFSET('score plots'!$B$18,(ROW()-1)*4,0)</f>
        <v>4.8453223090049828</v>
      </c>
      <c r="D35" s="2">
        <f ca="1">OFFSET('score plots'!$B$19,(ROW()-1)*4,0)</f>
        <v>3.790848207721222</v>
      </c>
      <c r="F35" s="2">
        <f ca="1">OFFSET('score plots'!$A$16,(ROW()-1)*4,0)</f>
        <v>10.651800465147703</v>
      </c>
      <c r="G35" s="2">
        <f ca="1">OFFSET('score plots'!$A$17,(ROW()-1)*4,0)</f>
        <v>7.7382445826079076</v>
      </c>
      <c r="H35" s="2">
        <f ca="1">OFFSET('score plots'!$A$18,(ROW()-1)*4,0)</f>
        <v>10.534917078649237</v>
      </c>
      <c r="I35" s="2">
        <f ca="1">OFFSET('score plots'!$A$19,(ROW()-1)*4,0)</f>
        <v>10.455180036477278</v>
      </c>
    </row>
    <row r="36" spans="1:9" ht="16" x14ac:dyDescent="0.25">
      <c r="A36" s="2">
        <f ca="1">OFFSET('score plots'!$B$16,(ROW()-1)*4,0)</f>
        <v>4.4114816203711573</v>
      </c>
      <c r="B36" s="2">
        <f ca="1">OFFSET('score plots'!$B$17,(ROW()-1)*4,0)</f>
        <v>3.9537176725964178</v>
      </c>
      <c r="C36" s="2">
        <f ca="1">OFFSET('score plots'!$B$18,(ROW()-1)*4,0)</f>
        <v>4.4122586569219742</v>
      </c>
      <c r="D36" s="2">
        <f ca="1">OFFSET('score plots'!$B$19,(ROW()-1)*4,0)</f>
        <v>3.9983381079859277</v>
      </c>
      <c r="F36" s="2">
        <f ca="1">OFFSET('score plots'!$A$16,(ROW()-1)*4,0)</f>
        <v>10.607749438632188</v>
      </c>
      <c r="G36" s="2">
        <f ca="1">OFFSET('score plots'!$A$17,(ROW()-1)*4,0)</f>
        <v>10.208998314726307</v>
      </c>
      <c r="H36" s="2">
        <f ca="1">OFFSET('score plots'!$A$18,(ROW()-1)*4,0)</f>
        <v>10.629000036448581</v>
      </c>
      <c r="I36" s="2">
        <f ca="1">OFFSET('score plots'!$A$19,(ROW()-1)*4,0)</f>
        <v>10.382740713122423</v>
      </c>
    </row>
    <row r="37" spans="1:9" ht="16" x14ac:dyDescent="0.25">
      <c r="A37" s="2">
        <f ca="1">OFFSET('score plots'!$B$16,(ROW()-1)*4,0)</f>
        <v>0</v>
      </c>
    </row>
    <row r="38" spans="1:9" ht="16" x14ac:dyDescent="0.25">
      <c r="A3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45"/>
  <sheetViews>
    <sheetView workbookViewId="0">
      <selection activeCell="W42" sqref="W42"/>
    </sheetView>
  </sheetViews>
  <sheetFormatPr baseColWidth="10" defaultRowHeight="15" x14ac:dyDescent="0.2"/>
  <cols>
    <col min="5" max="5" width="10.83203125" style="4"/>
    <col min="21" max="21" width="15" bestFit="1" customWidth="1"/>
    <col min="22" max="22" width="13.33203125" bestFit="1" customWidth="1"/>
  </cols>
  <sheetData>
    <row r="1" spans="1:27" ht="16" x14ac:dyDescent="0.25">
      <c r="A1">
        <v>385330732</v>
      </c>
      <c r="C1">
        <v>756502618</v>
      </c>
      <c r="D1" s="2">
        <f ca="1">OFFSET('table data'!$F$1,(ROW()-1)*4,0)</f>
        <v>1824203</v>
      </c>
      <c r="E1" s="4">
        <f ca="1">0.5*(C1/D1)</f>
        <v>207.3515442086215</v>
      </c>
      <c r="F1">
        <v>1824203</v>
      </c>
      <c r="G1" t="s">
        <v>157</v>
      </c>
      <c r="H1" t="s">
        <v>160</v>
      </c>
      <c r="I1" t="s">
        <v>161</v>
      </c>
      <c r="J1" t="s">
        <v>163</v>
      </c>
      <c r="K1" t="s">
        <v>165</v>
      </c>
      <c r="L1" s="2">
        <f ca="1">OFFSET('table data'!$G$2,(ROW()-1)*4,0)</f>
        <v>21</v>
      </c>
      <c r="M1" s="2">
        <f ca="1">OFFSET('table data'!$H$2,(ROW()-1)*4,0)</f>
        <v>37.869999999999997</v>
      </c>
      <c r="N1" s="2">
        <f ca="1">OFFSET('table data'!$I$2,(ROW()-1)*4,0)</f>
        <v>371808</v>
      </c>
      <c r="O1" s="2">
        <f ca="1">OFFSET('table data'!$J$2,(ROW()-1)*4,0)</f>
        <v>2</v>
      </c>
      <c r="P1" s="2">
        <f ca="1">OFFSET('table data'!$K$2,(ROW()-1)*4,0)</f>
        <v>5.48</v>
      </c>
      <c r="T1" s="5" t="s">
        <v>204</v>
      </c>
      <c r="U1" s="5" t="s">
        <v>206</v>
      </c>
      <c r="V1" s="5" t="s">
        <v>205</v>
      </c>
      <c r="W1" s="5" t="s">
        <v>207</v>
      </c>
      <c r="X1" s="5" t="s">
        <v>161</v>
      </c>
      <c r="Y1" s="5" t="s">
        <v>163</v>
      </c>
      <c r="Z1" s="5" t="s">
        <v>208</v>
      </c>
      <c r="AA1" s="5" t="s">
        <v>209</v>
      </c>
    </row>
    <row r="2" spans="1:27" ht="16" x14ac:dyDescent="0.25">
      <c r="A2">
        <v>371171886</v>
      </c>
      <c r="B2">
        <f>SUM(A1:A2)</f>
        <v>756502618</v>
      </c>
      <c r="C2">
        <v>684878641</v>
      </c>
      <c r="D2" s="2">
        <f ca="1">OFFSET('table data'!$F$1,(ROW()-1)*4,0)</f>
        <v>1955171</v>
      </c>
      <c r="E2" s="4">
        <f t="shared" ref="E2:E36" ca="1" si="0">0.5*(C2/D2)</f>
        <v>175.14545812105436</v>
      </c>
      <c r="F2">
        <v>1995254</v>
      </c>
      <c r="G2">
        <v>21</v>
      </c>
      <c r="H2">
        <v>37.869999999999997</v>
      </c>
      <c r="I2">
        <v>371808</v>
      </c>
      <c r="J2">
        <v>2</v>
      </c>
      <c r="K2">
        <v>5.48</v>
      </c>
      <c r="L2" s="2">
        <f ca="1">OFFSET('table data'!$G$2,(ROW()-1)*4,0)</f>
        <v>49</v>
      </c>
      <c r="M2" s="2">
        <f ca="1">OFFSET('table data'!$H$2,(ROW()-1)*4,0)</f>
        <v>38.25</v>
      </c>
      <c r="N2" s="2">
        <f ca="1">OFFSET('table data'!$I$2,(ROW()-1)*4,0)</f>
        <v>140620</v>
      </c>
      <c r="O2" s="2">
        <f ca="1">OFFSET('table data'!$J$2,(ROW()-1)*4,0)</f>
        <v>5</v>
      </c>
      <c r="P2" s="2">
        <f ca="1">OFFSET('table data'!$K$2,(ROW()-1)*4,0)</f>
        <v>0</v>
      </c>
      <c r="T2" s="6" t="s">
        <v>166</v>
      </c>
      <c r="U2" s="7">
        <v>207.3515442086215</v>
      </c>
      <c r="V2" s="8">
        <v>1824203</v>
      </c>
      <c r="W2" s="9">
        <v>21</v>
      </c>
      <c r="X2" s="8">
        <v>371808</v>
      </c>
      <c r="Y2" s="9">
        <v>2</v>
      </c>
      <c r="Z2" s="9">
        <v>37.869999999999997</v>
      </c>
      <c r="AA2" s="9">
        <v>5.48</v>
      </c>
    </row>
    <row r="3" spans="1:27" ht="16" x14ac:dyDescent="0.25">
      <c r="A3">
        <v>348593825</v>
      </c>
      <c r="C3">
        <v>676978110</v>
      </c>
      <c r="D3" s="2">
        <f ca="1">OFFSET('table data'!$F$1,(ROW()-1)*4,0)</f>
        <v>1810497</v>
      </c>
      <c r="E3" s="4">
        <f t="shared" ca="1" si="0"/>
        <v>186.95919131597566</v>
      </c>
      <c r="F3">
        <v>1828320</v>
      </c>
      <c r="G3">
        <v>282</v>
      </c>
      <c r="H3">
        <v>38.97</v>
      </c>
      <c r="I3">
        <v>179983</v>
      </c>
      <c r="J3">
        <v>3</v>
      </c>
      <c r="K3">
        <v>0</v>
      </c>
      <c r="L3" s="2">
        <f ca="1">OFFSET('table data'!$G$2,(ROW()-1)*4,0)</f>
        <v>12</v>
      </c>
      <c r="M3" s="2">
        <f ca="1">OFFSET('table data'!$H$2,(ROW()-1)*4,0)</f>
        <v>37.909999999999997</v>
      </c>
      <c r="N3" s="2">
        <f ca="1">OFFSET('table data'!$I$2,(ROW()-1)*4,0)</f>
        <v>1150585</v>
      </c>
      <c r="O3" s="2">
        <f ca="1">OFFSET('table data'!$J$2,(ROW()-1)*4,0)</f>
        <v>1</v>
      </c>
      <c r="P3" s="2">
        <f ca="1">OFFSET('table data'!$K$2,(ROW()-1)*4,0)</f>
        <v>0</v>
      </c>
      <c r="T3" s="9" t="s">
        <v>167</v>
      </c>
      <c r="U3" s="7">
        <v>175.14545812105436</v>
      </c>
      <c r="V3" s="8">
        <v>1955171</v>
      </c>
      <c r="W3" s="9">
        <v>49</v>
      </c>
      <c r="X3" s="8">
        <v>140620</v>
      </c>
      <c r="Y3" s="9">
        <v>5</v>
      </c>
      <c r="Z3" s="9">
        <v>38.25</v>
      </c>
      <c r="AA3" s="9">
        <v>0</v>
      </c>
    </row>
    <row r="4" spans="1:27" ht="16" x14ac:dyDescent="0.25">
      <c r="A4">
        <v>336284816</v>
      </c>
      <c r="B4">
        <f>SUM(A3:A4)</f>
        <v>684878641</v>
      </c>
      <c r="C4">
        <v>853800704</v>
      </c>
      <c r="D4" s="2">
        <f ca="1">OFFSET('table data'!$F$1,(ROW()-1)*4,0)</f>
        <v>1854419</v>
      </c>
      <c r="E4" s="4">
        <f t="shared" ca="1" si="0"/>
        <v>230.20706323651774</v>
      </c>
      <c r="F4">
        <v>1922556</v>
      </c>
      <c r="G4">
        <v>22</v>
      </c>
      <c r="H4">
        <v>37.840000000000003</v>
      </c>
      <c r="I4">
        <v>380295</v>
      </c>
      <c r="J4">
        <v>2</v>
      </c>
      <c r="K4">
        <v>74.77</v>
      </c>
      <c r="L4" s="2">
        <f ca="1">OFFSET('table data'!$G$2,(ROW()-1)*4,0)</f>
        <v>16</v>
      </c>
      <c r="M4" s="2">
        <f ca="1">OFFSET('table data'!$H$2,(ROW()-1)*4,0)</f>
        <v>38.06</v>
      </c>
      <c r="N4" s="2">
        <f ca="1">OFFSET('table data'!$I$2,(ROW()-1)*4,0)</f>
        <v>291100</v>
      </c>
      <c r="O4" s="2">
        <f ca="1">OFFSET('table data'!$J$2,(ROW()-1)*4,0)</f>
        <v>3</v>
      </c>
      <c r="P4" s="2">
        <f ca="1">OFFSET('table data'!$K$2,(ROW()-1)*4,0)</f>
        <v>0</v>
      </c>
      <c r="T4" s="9" t="s">
        <v>168</v>
      </c>
      <c r="U4" s="7">
        <v>186.95919131597566</v>
      </c>
      <c r="V4" s="8">
        <v>1810497</v>
      </c>
      <c r="W4" s="9">
        <v>12</v>
      </c>
      <c r="X4" s="8">
        <v>1150585</v>
      </c>
      <c r="Y4" s="9">
        <v>1</v>
      </c>
      <c r="Z4" s="9">
        <v>37.909999999999997</v>
      </c>
      <c r="AA4" s="9">
        <v>0</v>
      </c>
    </row>
    <row r="5" spans="1:27" ht="16" x14ac:dyDescent="0.25">
      <c r="A5">
        <v>343274087</v>
      </c>
      <c r="C5">
        <v>578787015</v>
      </c>
      <c r="D5" s="2">
        <f ca="1">OFFSET('table data'!$F$1,(ROW()-1)*4,0)</f>
        <v>1776526</v>
      </c>
      <c r="E5" s="4">
        <f t="shared" ca="1" si="0"/>
        <v>162.8985489095009</v>
      </c>
      <c r="F5">
        <v>1955171</v>
      </c>
      <c r="G5">
        <v>37</v>
      </c>
      <c r="H5">
        <v>38.01</v>
      </c>
      <c r="I5">
        <v>183050</v>
      </c>
      <c r="J5">
        <v>3</v>
      </c>
      <c r="K5">
        <v>0</v>
      </c>
      <c r="L5" s="2">
        <f ca="1">OFFSET('table data'!$G$2,(ROW()-1)*4,0)</f>
        <v>14</v>
      </c>
      <c r="M5" s="2">
        <f ca="1">OFFSET('table data'!$H$2,(ROW()-1)*4,0)</f>
        <v>37.92</v>
      </c>
      <c r="N5" s="2">
        <f ca="1">OFFSET('table data'!$I$2,(ROW()-1)*4,0)</f>
        <v>373925</v>
      </c>
      <c r="O5" s="2">
        <f ca="1">OFFSET('table data'!$J$2,(ROW()-1)*4,0)</f>
        <v>2</v>
      </c>
      <c r="P5" s="2">
        <f ca="1">OFFSET('table data'!$K$2,(ROW()-1)*4,0)</f>
        <v>2.81</v>
      </c>
      <c r="T5" s="9" t="s">
        <v>169</v>
      </c>
      <c r="U5" s="7">
        <v>230.20706323651774</v>
      </c>
      <c r="V5" s="8">
        <v>1854419</v>
      </c>
      <c r="W5" s="9">
        <v>16</v>
      </c>
      <c r="X5" s="8">
        <v>291100</v>
      </c>
      <c r="Y5" s="9">
        <v>3</v>
      </c>
      <c r="Z5" s="9">
        <v>38.06</v>
      </c>
      <c r="AA5" s="9">
        <v>0</v>
      </c>
    </row>
    <row r="6" spans="1:27" ht="16" x14ac:dyDescent="0.25">
      <c r="A6">
        <v>333704023</v>
      </c>
      <c r="B6">
        <f>SUM(A5:A6)</f>
        <v>676978110</v>
      </c>
      <c r="C6">
        <v>760204314</v>
      </c>
      <c r="D6" s="2">
        <f ca="1">OFFSET('table data'!$F$1,(ROW()-1)*4,0)</f>
        <v>1827955</v>
      </c>
      <c r="E6" s="4">
        <f t="shared" ca="1" si="0"/>
        <v>207.93846511538851</v>
      </c>
      <c r="F6">
        <v>2127397</v>
      </c>
      <c r="G6">
        <v>49</v>
      </c>
      <c r="H6">
        <v>38.25</v>
      </c>
      <c r="I6">
        <v>140620</v>
      </c>
      <c r="J6">
        <v>5</v>
      </c>
      <c r="K6">
        <v>0</v>
      </c>
      <c r="L6" s="2">
        <f ca="1">OFFSET('table data'!$G$2,(ROW()-1)*4,0)</f>
        <v>9</v>
      </c>
      <c r="M6" s="2">
        <f ca="1">OFFSET('table data'!$H$2,(ROW()-1)*4,0)</f>
        <v>38.01</v>
      </c>
      <c r="N6" s="2">
        <f ca="1">OFFSET('table data'!$I$2,(ROW()-1)*4,0)</f>
        <v>1058158</v>
      </c>
      <c r="O6" s="2">
        <f ca="1">OFFSET('table data'!$J$2,(ROW()-1)*4,0)</f>
        <v>1</v>
      </c>
      <c r="P6" s="2">
        <f ca="1">OFFSET('table data'!$K$2,(ROW()-1)*4,0)</f>
        <v>3.28</v>
      </c>
      <c r="T6" s="9" t="s">
        <v>170</v>
      </c>
      <c r="U6" s="7">
        <v>162.8985489095009</v>
      </c>
      <c r="V6" s="8">
        <v>1776526</v>
      </c>
      <c r="W6" s="9">
        <v>14</v>
      </c>
      <c r="X6" s="8">
        <v>373925</v>
      </c>
      <c r="Y6" s="9">
        <v>2</v>
      </c>
      <c r="Z6" s="9">
        <v>37.92</v>
      </c>
      <c r="AA6" s="9">
        <v>2.81</v>
      </c>
    </row>
    <row r="7" spans="1:27" ht="16" x14ac:dyDescent="0.25">
      <c r="A7">
        <v>431012021</v>
      </c>
      <c r="C7">
        <v>717375881</v>
      </c>
      <c r="D7" s="2">
        <f ca="1">OFFSET('table data'!$F$1,(ROW()-1)*4,0)</f>
        <v>1825083</v>
      </c>
      <c r="E7" s="4">
        <f t="shared" ca="1" si="0"/>
        <v>196.53239907445305</v>
      </c>
      <c r="F7">
        <v>1968722</v>
      </c>
      <c r="G7">
        <v>311</v>
      </c>
      <c r="H7">
        <v>39.4</v>
      </c>
      <c r="I7">
        <v>125428</v>
      </c>
      <c r="J7">
        <v>6</v>
      </c>
      <c r="K7">
        <v>0</v>
      </c>
      <c r="L7" s="2">
        <f ca="1">OFFSET('table data'!$G$2,(ROW()-1)*4,0)</f>
        <v>26</v>
      </c>
      <c r="M7" s="2">
        <f ca="1">OFFSET('table data'!$H$2,(ROW()-1)*4,0)</f>
        <v>37.92</v>
      </c>
      <c r="N7" s="2">
        <f ca="1">OFFSET('table data'!$I$2,(ROW()-1)*4,0)</f>
        <v>361753</v>
      </c>
      <c r="O7" s="2">
        <f ca="1">OFFSET('table data'!$J$2,(ROW()-1)*4,0)</f>
        <v>2</v>
      </c>
      <c r="P7" s="2">
        <f ca="1">OFFSET('table data'!$K$2,(ROW()-1)*4,0)</f>
        <v>0</v>
      </c>
      <c r="T7" s="9" t="s">
        <v>171</v>
      </c>
      <c r="U7" s="7">
        <v>207.93846511538851</v>
      </c>
      <c r="V7" s="8">
        <v>1827955</v>
      </c>
      <c r="W7" s="9">
        <v>9</v>
      </c>
      <c r="X7" s="8">
        <v>1058158</v>
      </c>
      <c r="Y7" s="9">
        <v>1</v>
      </c>
      <c r="Z7" s="9">
        <v>38.01</v>
      </c>
      <c r="AA7" s="9">
        <v>3.28</v>
      </c>
    </row>
    <row r="8" spans="1:27" ht="16" x14ac:dyDescent="0.25">
      <c r="A8">
        <v>422788683</v>
      </c>
      <c r="B8">
        <f>SUM(A7:A8)</f>
        <v>853800704</v>
      </c>
      <c r="C8">
        <v>794499048</v>
      </c>
      <c r="D8" s="2">
        <f ca="1">OFFSET('table data'!$F$1,(ROW()-1)*4,0)</f>
        <v>1826333</v>
      </c>
      <c r="E8" s="4">
        <f t="shared" ca="1" si="0"/>
        <v>217.51209883411184</v>
      </c>
      <c r="F8">
        <v>2045367</v>
      </c>
      <c r="G8">
        <v>50</v>
      </c>
      <c r="H8">
        <v>38.24</v>
      </c>
      <c r="I8">
        <v>197749</v>
      </c>
      <c r="J8">
        <v>4</v>
      </c>
      <c r="K8">
        <v>101.89</v>
      </c>
      <c r="L8" s="2">
        <f ca="1">OFFSET('table data'!$G$2,(ROW()-1)*4,0)</f>
        <v>27</v>
      </c>
      <c r="M8" s="2">
        <f ca="1">OFFSET('table data'!$H$2,(ROW()-1)*4,0)</f>
        <v>37.92</v>
      </c>
      <c r="N8" s="2">
        <f ca="1">OFFSET('table data'!$I$2,(ROW()-1)*4,0)</f>
        <v>361741</v>
      </c>
      <c r="O8" s="2">
        <f ca="1">OFFSET('table data'!$J$2,(ROW()-1)*4,0)</f>
        <v>2</v>
      </c>
      <c r="P8" s="2">
        <f ca="1">OFFSET('table data'!$K$2,(ROW()-1)*4,0)</f>
        <v>18.670000000000002</v>
      </c>
      <c r="T8" s="9" t="s">
        <v>172</v>
      </c>
      <c r="U8" s="7">
        <v>196.53239907445305</v>
      </c>
      <c r="V8" s="8">
        <v>1825083</v>
      </c>
      <c r="W8" s="9">
        <v>26</v>
      </c>
      <c r="X8" s="8">
        <v>361753</v>
      </c>
      <c r="Y8" s="9">
        <v>2</v>
      </c>
      <c r="Z8" s="9">
        <v>37.92</v>
      </c>
      <c r="AA8" s="9">
        <v>0</v>
      </c>
    </row>
    <row r="9" spans="1:27" ht="16" x14ac:dyDescent="0.25">
      <c r="A9">
        <v>293880542</v>
      </c>
      <c r="C9">
        <v>610849273</v>
      </c>
      <c r="D9" s="2">
        <f ca="1">OFFSET('table data'!$F$1,(ROW()-1)*4,0)</f>
        <v>1906262</v>
      </c>
      <c r="E9" s="4">
        <f t="shared" ca="1" si="0"/>
        <v>160.22175152208877</v>
      </c>
      <c r="F9">
        <v>1810497</v>
      </c>
      <c r="G9">
        <v>45</v>
      </c>
      <c r="H9">
        <v>38.450000000000003</v>
      </c>
      <c r="I9">
        <v>141184</v>
      </c>
      <c r="J9">
        <v>5</v>
      </c>
      <c r="K9">
        <v>0.05</v>
      </c>
      <c r="L9" s="2">
        <f ca="1">OFFSET('table data'!$G$2,(ROW()-1)*4,0)</f>
        <v>15</v>
      </c>
      <c r="M9" s="2">
        <f ca="1">OFFSET('table data'!$H$2,(ROW()-1)*4,0)</f>
        <v>37.950000000000003</v>
      </c>
      <c r="N9" s="2">
        <f ca="1">OFFSET('table data'!$I$2,(ROW()-1)*4,0)</f>
        <v>991456</v>
      </c>
      <c r="O9" s="2">
        <f ca="1">OFFSET('table data'!$J$2,(ROW()-1)*4,0)</f>
        <v>1</v>
      </c>
      <c r="P9" s="2">
        <f ca="1">OFFSET('table data'!$K$2,(ROW()-1)*4,0)</f>
        <v>1.57</v>
      </c>
      <c r="T9" s="9" t="s">
        <v>173</v>
      </c>
      <c r="U9" s="7">
        <v>217.51209883411184</v>
      </c>
      <c r="V9" s="8">
        <v>1826333</v>
      </c>
      <c r="W9" s="9">
        <v>27</v>
      </c>
      <c r="X9" s="8">
        <v>361741</v>
      </c>
      <c r="Y9" s="9">
        <v>2</v>
      </c>
      <c r="Z9" s="9">
        <v>37.92</v>
      </c>
      <c r="AA9" s="9">
        <v>18.670000000000002</v>
      </c>
    </row>
    <row r="10" spans="1:27" ht="16" x14ac:dyDescent="0.25">
      <c r="A10">
        <v>284906473</v>
      </c>
      <c r="B10">
        <f>SUM(A9:A10)</f>
        <v>578787015</v>
      </c>
      <c r="C10">
        <v>697300043</v>
      </c>
      <c r="D10" s="2">
        <f ca="1">OFFSET('table data'!$F$1,(ROW()-1)*4,0)</f>
        <v>1863688</v>
      </c>
      <c r="E10" s="4">
        <f t="shared" ca="1" si="0"/>
        <v>187.0753159863668</v>
      </c>
      <c r="F10">
        <v>2086826</v>
      </c>
      <c r="G10">
        <v>12</v>
      </c>
      <c r="H10">
        <v>37.909999999999997</v>
      </c>
      <c r="I10">
        <v>1150585</v>
      </c>
      <c r="J10">
        <v>1</v>
      </c>
      <c r="K10">
        <v>0</v>
      </c>
      <c r="L10" s="2">
        <f ca="1">OFFSET('table data'!$G$2,(ROW()-1)*4,0)</f>
        <v>20</v>
      </c>
      <c r="M10" s="2">
        <f ca="1">OFFSET('table data'!$H$2,(ROW()-1)*4,0)</f>
        <v>38</v>
      </c>
      <c r="N10" s="2">
        <f ca="1">OFFSET('table data'!$I$2,(ROW()-1)*4,0)</f>
        <v>233244</v>
      </c>
      <c r="O10" s="2">
        <f ca="1">OFFSET('table data'!$J$2,(ROW()-1)*4,0)</f>
        <v>3</v>
      </c>
      <c r="P10" s="2">
        <f ca="1">OFFSET('table data'!$K$2,(ROW()-1)*4,0)</f>
        <v>0</v>
      </c>
      <c r="T10" s="9" t="s">
        <v>174</v>
      </c>
      <c r="U10" s="7">
        <v>160.22175152208877</v>
      </c>
      <c r="V10" s="8">
        <v>1906262</v>
      </c>
      <c r="W10" s="9">
        <v>15</v>
      </c>
      <c r="X10" s="8">
        <v>991456</v>
      </c>
      <c r="Y10" s="9">
        <v>1</v>
      </c>
      <c r="Z10" s="9">
        <v>37.950000000000003</v>
      </c>
      <c r="AA10" s="9">
        <v>1.57</v>
      </c>
    </row>
    <row r="11" spans="1:27" ht="16" x14ac:dyDescent="0.25">
      <c r="A11">
        <v>384884955</v>
      </c>
      <c r="C11">
        <v>693925843</v>
      </c>
      <c r="D11" s="2">
        <f ca="1">OFFSET('table data'!$F$1,(ROW()-1)*4,0)</f>
        <v>1819709</v>
      </c>
      <c r="E11" s="4">
        <f t="shared" ca="1" si="0"/>
        <v>190.66945401709833</v>
      </c>
      <c r="F11">
        <v>1811125</v>
      </c>
      <c r="G11">
        <v>396</v>
      </c>
      <c r="H11">
        <v>37.840000000000003</v>
      </c>
      <c r="I11">
        <v>1150585</v>
      </c>
      <c r="J11">
        <v>1</v>
      </c>
      <c r="K11">
        <v>0</v>
      </c>
      <c r="L11" s="2">
        <f ca="1">OFFSET('table data'!$G$2,(ROW()-1)*4,0)</f>
        <v>14</v>
      </c>
      <c r="M11" s="2">
        <f ca="1">OFFSET('table data'!$H$2,(ROW()-1)*4,0)</f>
        <v>37.94</v>
      </c>
      <c r="N11" s="2">
        <f ca="1">OFFSET('table data'!$I$2,(ROW()-1)*4,0)</f>
        <v>431153</v>
      </c>
      <c r="O11" s="2">
        <f ca="1">OFFSET('table data'!$J$2,(ROW()-1)*4,0)</f>
        <v>2</v>
      </c>
      <c r="P11" s="2">
        <f ca="1">OFFSET('table data'!$K$2,(ROW()-1)*4,0)</f>
        <v>18.899999999999999</v>
      </c>
      <c r="T11" s="9" t="s">
        <v>175</v>
      </c>
      <c r="U11" s="7">
        <v>187.0753159863668</v>
      </c>
      <c r="V11" s="8">
        <v>1863688</v>
      </c>
      <c r="W11" s="9">
        <v>20</v>
      </c>
      <c r="X11" s="8">
        <v>233244</v>
      </c>
      <c r="Y11" s="9">
        <v>3</v>
      </c>
      <c r="Z11" s="9">
        <v>38</v>
      </c>
      <c r="AA11" s="9">
        <v>0</v>
      </c>
    </row>
    <row r="12" spans="1:27" ht="16" x14ac:dyDescent="0.25">
      <c r="A12">
        <v>375319359</v>
      </c>
      <c r="B12">
        <f>SUM(A11:A12)</f>
        <v>760204314</v>
      </c>
      <c r="C12">
        <v>795620392</v>
      </c>
      <c r="D12" s="2">
        <f ca="1">OFFSET('table data'!$F$1,(ROW()-1)*4,0)</f>
        <v>1872971</v>
      </c>
      <c r="E12" s="4">
        <f t="shared" ca="1" si="0"/>
        <v>212.39527787669965</v>
      </c>
      <c r="F12">
        <v>1837278</v>
      </c>
      <c r="G12">
        <v>14</v>
      </c>
      <c r="H12">
        <v>37.909999999999997</v>
      </c>
      <c r="I12">
        <v>1142102</v>
      </c>
      <c r="J12">
        <v>1</v>
      </c>
      <c r="K12">
        <v>26.72</v>
      </c>
      <c r="L12" s="2">
        <f ca="1">OFFSET('table data'!$G$2,(ROW()-1)*4,0)</f>
        <v>19</v>
      </c>
      <c r="M12" s="2">
        <f ca="1">OFFSET('table data'!$H$2,(ROW()-1)*4,0)</f>
        <v>38</v>
      </c>
      <c r="N12" s="2">
        <f ca="1">OFFSET('table data'!$I$2,(ROW()-1)*4,0)</f>
        <v>135038</v>
      </c>
      <c r="O12" s="2">
        <f ca="1">OFFSET('table data'!$J$2,(ROW()-1)*4,0)</f>
        <v>4</v>
      </c>
      <c r="P12" s="2">
        <f ca="1">OFFSET('table data'!$K$2,(ROW()-1)*4,0)</f>
        <v>12.81</v>
      </c>
      <c r="T12" s="9" t="s">
        <v>176</v>
      </c>
      <c r="U12" s="7">
        <v>190.66945401709833</v>
      </c>
      <c r="V12" s="8">
        <v>1819709</v>
      </c>
      <c r="W12" s="9">
        <v>14</v>
      </c>
      <c r="X12" s="8">
        <v>431153</v>
      </c>
      <c r="Y12" s="9">
        <v>2</v>
      </c>
      <c r="Z12" s="9">
        <v>37.94</v>
      </c>
      <c r="AA12" s="9">
        <v>18.899999999999999</v>
      </c>
    </row>
    <row r="13" spans="1:27" ht="16" x14ac:dyDescent="0.25">
      <c r="A13">
        <v>362752761</v>
      </c>
      <c r="C13">
        <v>704518252</v>
      </c>
      <c r="D13" s="2">
        <f ca="1">OFFSET('table data'!$F$1,(ROW()-1)*4,0)</f>
        <v>1790810</v>
      </c>
      <c r="E13" s="4">
        <f t="shared" ca="1" si="0"/>
        <v>196.70379660600511</v>
      </c>
      <c r="F13">
        <v>1854419</v>
      </c>
      <c r="G13">
        <v>17</v>
      </c>
      <c r="H13">
        <v>38.06</v>
      </c>
      <c r="I13">
        <v>287467</v>
      </c>
      <c r="J13">
        <v>3</v>
      </c>
      <c r="K13">
        <v>0.16</v>
      </c>
      <c r="L13" s="2">
        <f ca="1">OFFSET('table data'!$G$2,(ROW()-1)*4,0)</f>
        <v>23</v>
      </c>
      <c r="M13" s="2">
        <f ca="1">OFFSET('table data'!$H$2,(ROW()-1)*4,0)</f>
        <v>37.89</v>
      </c>
      <c r="N13" s="2">
        <f ca="1">OFFSET('table data'!$I$2,(ROW()-1)*4,0)</f>
        <v>355451</v>
      </c>
      <c r="O13" s="2">
        <f ca="1">OFFSET('table data'!$J$2,(ROW()-1)*4,0)</f>
        <v>2</v>
      </c>
      <c r="P13" s="2">
        <f ca="1">OFFSET('table data'!$K$2,(ROW()-1)*4,0)</f>
        <v>0</v>
      </c>
      <c r="T13" s="9" t="s">
        <v>177</v>
      </c>
      <c r="U13" s="7">
        <v>212.39527787669965</v>
      </c>
      <c r="V13" s="8">
        <v>1872971</v>
      </c>
      <c r="W13" s="9">
        <v>19</v>
      </c>
      <c r="X13" s="8">
        <v>135038</v>
      </c>
      <c r="Y13" s="9">
        <v>4</v>
      </c>
      <c r="Z13" s="9">
        <v>38</v>
      </c>
      <c r="AA13" s="9">
        <v>12.81</v>
      </c>
    </row>
    <row r="14" spans="1:27" ht="16" x14ac:dyDescent="0.25">
      <c r="A14">
        <v>354623120</v>
      </c>
      <c r="B14">
        <f>SUM(A13:A14)</f>
        <v>717375881</v>
      </c>
      <c r="C14">
        <v>813754747</v>
      </c>
      <c r="D14" s="2">
        <f ca="1">OFFSET('table data'!$F$1,(ROW()-1)*4,0)</f>
        <v>1820403</v>
      </c>
      <c r="E14" s="4">
        <f t="shared" ca="1" si="0"/>
        <v>223.50950503817012</v>
      </c>
      <c r="F14">
        <v>2312543</v>
      </c>
      <c r="G14">
        <v>16</v>
      </c>
      <c r="H14">
        <v>38.06</v>
      </c>
      <c r="I14">
        <v>291100</v>
      </c>
      <c r="J14">
        <v>3</v>
      </c>
      <c r="K14">
        <v>0</v>
      </c>
      <c r="L14" s="2">
        <f ca="1">OFFSET('table data'!$G$2,(ROW()-1)*4,0)</f>
        <v>22</v>
      </c>
      <c r="M14" s="2">
        <f ca="1">OFFSET('table data'!$H$2,(ROW()-1)*4,0)</f>
        <v>38.020000000000003</v>
      </c>
      <c r="N14" s="2">
        <f ca="1">OFFSET('table data'!$I$2,(ROW()-1)*4,0)</f>
        <v>209505</v>
      </c>
      <c r="O14" s="2">
        <f ca="1">OFFSET('table data'!$J$2,(ROW()-1)*4,0)</f>
        <v>3</v>
      </c>
      <c r="P14" s="2">
        <f ca="1">OFFSET('table data'!$K$2,(ROW()-1)*4,0)</f>
        <v>0</v>
      </c>
      <c r="T14" s="9" t="s">
        <v>178</v>
      </c>
      <c r="U14" s="7">
        <v>196.70379660600511</v>
      </c>
      <c r="V14" s="8">
        <v>1790810</v>
      </c>
      <c r="W14" s="9">
        <v>23</v>
      </c>
      <c r="X14" s="8">
        <v>355451</v>
      </c>
      <c r="Y14" s="9">
        <v>2</v>
      </c>
      <c r="Z14" s="9">
        <v>37.89</v>
      </c>
      <c r="AA14" s="9">
        <v>0</v>
      </c>
    </row>
    <row r="15" spans="1:27" ht="16" x14ac:dyDescent="0.25">
      <c r="A15">
        <v>402449187</v>
      </c>
      <c r="C15">
        <v>631796039</v>
      </c>
      <c r="D15" s="2">
        <f ca="1">OFFSET('table data'!$F$1,(ROW()-1)*4,0)</f>
        <v>1931069</v>
      </c>
      <c r="E15" s="4">
        <f t="shared" ca="1" si="0"/>
        <v>163.58712169269975</v>
      </c>
      <c r="F15">
        <v>1854369</v>
      </c>
      <c r="G15">
        <v>509</v>
      </c>
      <c r="H15">
        <v>37.97</v>
      </c>
      <c r="I15">
        <v>165472</v>
      </c>
      <c r="J15">
        <v>4</v>
      </c>
      <c r="K15">
        <v>0</v>
      </c>
      <c r="L15" s="2">
        <f ca="1">OFFSET('table data'!$G$2,(ROW()-1)*4,0)</f>
        <v>15</v>
      </c>
      <c r="M15" s="2">
        <f ca="1">OFFSET('table data'!$H$2,(ROW()-1)*4,0)</f>
        <v>37.909999999999997</v>
      </c>
      <c r="N15" s="2">
        <f ca="1">OFFSET('table data'!$I$2,(ROW()-1)*4,0)</f>
        <v>283359</v>
      </c>
      <c r="O15" s="2">
        <f ca="1">OFFSET('table data'!$J$2,(ROW()-1)*4,0)</f>
        <v>3</v>
      </c>
      <c r="P15" s="2">
        <f ca="1">OFFSET('table data'!$K$2,(ROW()-1)*4,0)</f>
        <v>1.55</v>
      </c>
      <c r="T15" s="9" t="s">
        <v>179</v>
      </c>
      <c r="U15" s="7">
        <v>223.50950503817012</v>
      </c>
      <c r="V15" s="8">
        <v>1820403</v>
      </c>
      <c r="W15" s="9">
        <v>22</v>
      </c>
      <c r="X15" s="8">
        <v>209505</v>
      </c>
      <c r="Y15" s="9">
        <v>3</v>
      </c>
      <c r="Z15" s="9">
        <v>38.020000000000003</v>
      </c>
      <c r="AA15" s="9">
        <v>0</v>
      </c>
    </row>
    <row r="16" spans="1:27" ht="16" x14ac:dyDescent="0.25">
      <c r="A16">
        <v>392049861</v>
      </c>
      <c r="B16">
        <f>SUM(A15:A16)</f>
        <v>794499048</v>
      </c>
      <c r="C16">
        <v>794841951</v>
      </c>
      <c r="D16" s="2">
        <f ca="1">OFFSET('table data'!$F$1,(ROW()-1)*4,0)</f>
        <v>1921072</v>
      </c>
      <c r="E16" s="4">
        <f t="shared" ca="1" si="0"/>
        <v>206.87458642882723</v>
      </c>
      <c r="F16">
        <v>1886579</v>
      </c>
      <c r="G16">
        <v>19</v>
      </c>
      <c r="H16">
        <v>38</v>
      </c>
      <c r="I16">
        <v>409267</v>
      </c>
      <c r="J16">
        <v>2</v>
      </c>
      <c r="K16">
        <v>9.8699999999999992</v>
      </c>
      <c r="L16" s="2">
        <f ca="1">OFFSET('table data'!$G$2,(ROW()-1)*4,0)</f>
        <v>29</v>
      </c>
      <c r="M16" s="2">
        <f ca="1">OFFSET('table data'!$H$2,(ROW()-1)*4,0)</f>
        <v>38.1</v>
      </c>
      <c r="N16" s="2">
        <f ca="1">OFFSET('table data'!$I$2,(ROW()-1)*4,0)</f>
        <v>151450</v>
      </c>
      <c r="O16" s="2">
        <f ca="1">OFFSET('table data'!$J$2,(ROW()-1)*4,0)</f>
        <v>4</v>
      </c>
      <c r="P16" s="2">
        <f ca="1">OFFSET('table data'!$K$2,(ROW()-1)*4,0)</f>
        <v>0</v>
      </c>
      <c r="T16" s="9" t="s">
        <v>180</v>
      </c>
      <c r="U16" s="7">
        <v>163.58712169269975</v>
      </c>
      <c r="V16" s="8">
        <v>1931069</v>
      </c>
      <c r="W16" s="9">
        <v>15</v>
      </c>
      <c r="X16" s="8">
        <v>283359</v>
      </c>
      <c r="Y16" s="9">
        <v>3</v>
      </c>
      <c r="Z16" s="9">
        <v>37.909999999999997</v>
      </c>
      <c r="AA16" s="9">
        <v>1.55</v>
      </c>
    </row>
    <row r="17" spans="1:27" ht="16" x14ac:dyDescent="0.25">
      <c r="A17">
        <v>309777218</v>
      </c>
      <c r="C17">
        <v>735422242</v>
      </c>
      <c r="D17" s="2">
        <f ca="1">OFFSET('table data'!$F$1,(ROW()-1)*4,0)</f>
        <v>1958450</v>
      </c>
      <c r="E17" s="4">
        <f t="shared" ca="1" si="0"/>
        <v>187.75619546069595</v>
      </c>
      <c r="F17">
        <v>1776526</v>
      </c>
      <c r="G17">
        <v>30</v>
      </c>
      <c r="H17">
        <v>38.159999999999997</v>
      </c>
      <c r="I17">
        <v>125260</v>
      </c>
      <c r="J17">
        <v>5</v>
      </c>
      <c r="K17">
        <v>0</v>
      </c>
      <c r="L17" s="2">
        <f ca="1">OFFSET('table data'!$G$2,(ROW()-1)*4,0)</f>
        <v>26</v>
      </c>
      <c r="M17" s="2">
        <f ca="1">OFFSET('table data'!$H$2,(ROW()-1)*4,0)</f>
        <v>38.24</v>
      </c>
      <c r="N17" s="2">
        <f ca="1">OFFSET('table data'!$I$2,(ROW()-1)*4,0)</f>
        <v>150882</v>
      </c>
      <c r="O17" s="2">
        <f ca="1">OFFSET('table data'!$J$2,(ROW()-1)*4,0)</f>
        <v>6</v>
      </c>
      <c r="P17" s="2">
        <f ca="1">OFFSET('table data'!$K$2,(ROW()-1)*4,0)</f>
        <v>3.06</v>
      </c>
      <c r="T17" s="9" t="s">
        <v>181</v>
      </c>
      <c r="U17" s="7">
        <v>206.87458642882723</v>
      </c>
      <c r="V17" s="8">
        <v>1921072</v>
      </c>
      <c r="W17" s="9">
        <v>29</v>
      </c>
      <c r="X17" s="8">
        <v>151450</v>
      </c>
      <c r="Y17" s="9">
        <v>4</v>
      </c>
      <c r="Z17" s="9">
        <v>38.1</v>
      </c>
      <c r="AA17" s="9">
        <v>0</v>
      </c>
    </row>
    <row r="18" spans="1:27" ht="16" x14ac:dyDescent="0.25">
      <c r="A18">
        <v>301072055</v>
      </c>
      <c r="B18">
        <f>SUM(A17:A18)</f>
        <v>610849273</v>
      </c>
      <c r="C18">
        <v>711225370</v>
      </c>
      <c r="D18" s="2">
        <f ca="1">OFFSET('table data'!$F$1,(ROW()-1)*4,0)</f>
        <v>1775882</v>
      </c>
      <c r="E18" s="4">
        <f t="shared" ca="1" si="0"/>
        <v>200.24567229128962</v>
      </c>
      <c r="F18">
        <v>1821374</v>
      </c>
      <c r="G18">
        <v>14</v>
      </c>
      <c r="H18">
        <v>37.92</v>
      </c>
      <c r="I18">
        <v>373925</v>
      </c>
      <c r="J18">
        <v>2</v>
      </c>
      <c r="K18">
        <v>2.81</v>
      </c>
      <c r="L18" s="2">
        <f ca="1">OFFSET('table data'!$G$2,(ROW()-1)*4,0)</f>
        <v>18</v>
      </c>
      <c r="M18" s="2">
        <f ca="1">OFFSET('table data'!$H$2,(ROW()-1)*4,0)</f>
        <v>37.950000000000003</v>
      </c>
      <c r="N18" s="2">
        <f ca="1">OFFSET('table data'!$I$2,(ROW()-1)*4,0)</f>
        <v>403891</v>
      </c>
      <c r="O18" s="2">
        <f ca="1">OFFSET('table data'!$J$2,(ROW()-1)*4,0)</f>
        <v>2</v>
      </c>
      <c r="P18" s="2">
        <f ca="1">OFFSET('table data'!$K$2,(ROW()-1)*4,0)</f>
        <v>0</v>
      </c>
      <c r="T18" s="9" t="s">
        <v>182</v>
      </c>
      <c r="U18" s="7">
        <v>187.75619546069595</v>
      </c>
      <c r="V18" s="8">
        <v>1958450</v>
      </c>
      <c r="W18" s="9">
        <v>26</v>
      </c>
      <c r="X18" s="8">
        <v>150882</v>
      </c>
      <c r="Y18" s="9">
        <v>6</v>
      </c>
      <c r="Z18" s="9">
        <v>38.24</v>
      </c>
      <c r="AA18" s="9">
        <v>3.06</v>
      </c>
    </row>
    <row r="19" spans="1:27" ht="16" x14ac:dyDescent="0.25">
      <c r="A19">
        <v>353844714</v>
      </c>
      <c r="C19">
        <v>767792165</v>
      </c>
      <c r="D19" s="2">
        <f ca="1">OFFSET('table data'!$F$1,(ROW()-1)*4,0)</f>
        <v>1814493</v>
      </c>
      <c r="E19" s="4">
        <f t="shared" ca="1" si="0"/>
        <v>211.57209341672853</v>
      </c>
      <c r="F19">
        <v>1779082</v>
      </c>
      <c r="G19">
        <v>88</v>
      </c>
      <c r="H19">
        <v>37.909999999999997</v>
      </c>
      <c r="I19">
        <v>343894</v>
      </c>
      <c r="J19">
        <v>3</v>
      </c>
      <c r="K19">
        <v>0</v>
      </c>
      <c r="L19" s="2">
        <f ca="1">OFFSET('table data'!$G$2,(ROW()-1)*4,0)</f>
        <v>19</v>
      </c>
      <c r="M19" s="2">
        <f ca="1">OFFSET('table data'!$H$2,(ROW()-1)*4,0)</f>
        <v>37.99</v>
      </c>
      <c r="N19" s="2">
        <f ca="1">OFFSET('table data'!$I$2,(ROW()-1)*4,0)</f>
        <v>403060</v>
      </c>
      <c r="O19" s="2">
        <f ca="1">OFFSET('table data'!$J$2,(ROW()-1)*4,0)</f>
        <v>2</v>
      </c>
      <c r="P19" s="2">
        <f ca="1">OFFSET('table data'!$K$2,(ROW()-1)*4,0)</f>
        <v>44.64</v>
      </c>
      <c r="T19" s="9" t="s">
        <v>183</v>
      </c>
      <c r="U19" s="7">
        <v>200.24567229128962</v>
      </c>
      <c r="V19" s="8">
        <v>1775882</v>
      </c>
      <c r="W19" s="9">
        <v>18</v>
      </c>
      <c r="X19" s="8">
        <v>403891</v>
      </c>
      <c r="Y19" s="9">
        <v>2</v>
      </c>
      <c r="Z19" s="9">
        <v>37.950000000000003</v>
      </c>
      <c r="AA19" s="9">
        <v>0</v>
      </c>
    </row>
    <row r="20" spans="1:27" ht="16" x14ac:dyDescent="0.25">
      <c r="A20">
        <v>343455329</v>
      </c>
      <c r="B20">
        <f>SUM(A19:A20)</f>
        <v>697300043</v>
      </c>
      <c r="C20">
        <v>640558809</v>
      </c>
      <c r="D20" s="2">
        <f ca="1">OFFSET('table data'!$F$1,(ROW()-1)*4,0)</f>
        <v>1900446</v>
      </c>
      <c r="E20" s="4">
        <f t="shared" ca="1" si="0"/>
        <v>168.52854777247026</v>
      </c>
      <c r="F20">
        <v>1816102</v>
      </c>
      <c r="G20">
        <v>20</v>
      </c>
      <c r="H20">
        <v>37.9</v>
      </c>
      <c r="I20">
        <v>374060</v>
      </c>
      <c r="J20">
        <v>2</v>
      </c>
      <c r="K20">
        <v>35.409999999999997</v>
      </c>
      <c r="L20" s="2">
        <f ca="1">OFFSET('table data'!$G$2,(ROW()-1)*4,0)</f>
        <v>19</v>
      </c>
      <c r="M20" s="2">
        <f ca="1">OFFSET('table data'!$H$2,(ROW()-1)*4,0)</f>
        <v>38.03</v>
      </c>
      <c r="N20" s="2">
        <f ca="1">OFFSET('table data'!$I$2,(ROW()-1)*4,0)</f>
        <v>433561</v>
      </c>
      <c r="O20" s="2">
        <f ca="1">OFFSET('table data'!$J$2,(ROW()-1)*4,0)</f>
        <v>2</v>
      </c>
      <c r="P20" s="2">
        <f ca="1">OFFSET('table data'!$K$2,(ROW()-1)*4,0)</f>
        <v>11.05</v>
      </c>
      <c r="T20" s="9" t="s">
        <v>184</v>
      </c>
      <c r="U20" s="7">
        <v>211.57209341672853</v>
      </c>
      <c r="V20" s="8">
        <v>1814493</v>
      </c>
      <c r="W20" s="9">
        <v>19</v>
      </c>
      <c r="X20" s="8">
        <v>403060</v>
      </c>
      <c r="Y20" s="9">
        <v>2</v>
      </c>
      <c r="Z20" s="9">
        <v>37.99</v>
      </c>
      <c r="AA20" s="9">
        <v>44.64</v>
      </c>
    </row>
    <row r="21" spans="1:27" ht="16" x14ac:dyDescent="0.25">
      <c r="A21">
        <v>351481548</v>
      </c>
      <c r="C21">
        <v>618739353</v>
      </c>
      <c r="D21" s="2">
        <f ca="1">OFFSET('table data'!$F$1,(ROW()-1)*4,0)</f>
        <v>1835719</v>
      </c>
      <c r="E21" s="4">
        <f t="shared" ca="1" si="0"/>
        <v>168.52779564846253</v>
      </c>
      <c r="F21">
        <v>1827955</v>
      </c>
      <c r="G21">
        <v>22</v>
      </c>
      <c r="H21">
        <v>38.090000000000003</v>
      </c>
      <c r="I21">
        <v>272499</v>
      </c>
      <c r="J21">
        <v>3</v>
      </c>
      <c r="K21">
        <v>3.36</v>
      </c>
      <c r="L21" s="2">
        <f ca="1">OFFSET('table data'!$G$2,(ROW()-1)*4,0)</f>
        <v>18</v>
      </c>
      <c r="M21" s="2">
        <f ca="1">OFFSET('table data'!$H$2,(ROW()-1)*4,0)</f>
        <v>37.89</v>
      </c>
      <c r="N21" s="2">
        <f ca="1">OFFSET('table data'!$I$2,(ROW()-1)*4,0)</f>
        <v>383249</v>
      </c>
      <c r="O21" s="2">
        <f ca="1">OFFSET('table data'!$J$2,(ROW()-1)*4,0)</f>
        <v>2</v>
      </c>
      <c r="P21" s="2">
        <f ca="1">OFFSET('table data'!$K$2,(ROW()-1)*4,0)</f>
        <v>4.9000000000000004</v>
      </c>
      <c r="T21" s="9" t="s">
        <v>185</v>
      </c>
      <c r="U21" s="7">
        <v>168.52854777247026</v>
      </c>
      <c r="V21" s="8">
        <v>1900446</v>
      </c>
      <c r="W21" s="9">
        <v>19</v>
      </c>
      <c r="X21" s="8">
        <v>433561</v>
      </c>
      <c r="Y21" s="9">
        <v>2</v>
      </c>
      <c r="Z21" s="9">
        <v>38.03</v>
      </c>
      <c r="AA21" s="9">
        <v>11.05</v>
      </c>
    </row>
    <row r="22" spans="1:27" ht="16" x14ac:dyDescent="0.25">
      <c r="A22">
        <v>342444295</v>
      </c>
      <c r="B22">
        <f>SUM(A21:A22)</f>
        <v>693925843</v>
      </c>
      <c r="C22">
        <v>568586352</v>
      </c>
      <c r="D22" s="2">
        <f ca="1">OFFSET('table data'!$F$1,(ROW()-1)*4,0)</f>
        <v>1831870</v>
      </c>
      <c r="E22" s="4">
        <f t="shared" ca="1" si="0"/>
        <v>155.19287722382046</v>
      </c>
      <c r="F22">
        <v>1893144</v>
      </c>
      <c r="G22">
        <v>9</v>
      </c>
      <c r="H22">
        <v>38.01</v>
      </c>
      <c r="I22">
        <v>1058158</v>
      </c>
      <c r="J22">
        <v>1</v>
      </c>
      <c r="K22">
        <v>3.28</v>
      </c>
      <c r="L22" s="2">
        <f ca="1">OFFSET('table data'!$G$2,(ROW()-1)*4,0)</f>
        <v>32</v>
      </c>
      <c r="M22" s="2">
        <f ca="1">OFFSET('table data'!$H$2,(ROW()-1)*4,0)</f>
        <v>37.94</v>
      </c>
      <c r="N22" s="2">
        <f ca="1">OFFSET('table data'!$I$2,(ROW()-1)*4,0)</f>
        <v>266488</v>
      </c>
      <c r="O22" s="2">
        <f ca="1">OFFSET('table data'!$J$2,(ROW()-1)*4,0)</f>
        <v>3</v>
      </c>
      <c r="P22" s="2">
        <f ca="1">OFFSET('table data'!$K$2,(ROW()-1)*4,0)</f>
        <v>0</v>
      </c>
      <c r="T22" s="9" t="s">
        <v>186</v>
      </c>
      <c r="U22" s="7">
        <v>168.52779564846253</v>
      </c>
      <c r="V22" s="8">
        <v>1835719</v>
      </c>
      <c r="W22" s="9">
        <v>18</v>
      </c>
      <c r="X22" s="8">
        <v>383249</v>
      </c>
      <c r="Y22" s="9">
        <v>2</v>
      </c>
      <c r="Z22" s="9">
        <v>37.89</v>
      </c>
      <c r="AA22" s="9">
        <v>4.9000000000000004</v>
      </c>
    </row>
    <row r="23" spans="1:27" ht="16" x14ac:dyDescent="0.25">
      <c r="A23">
        <v>402597305</v>
      </c>
      <c r="C23">
        <v>607078190</v>
      </c>
      <c r="D23" s="2">
        <f ca="1">OFFSET('table data'!$F$1,(ROW()-1)*4,0)</f>
        <v>1908860</v>
      </c>
      <c r="E23" s="4">
        <f t="shared" ca="1" si="0"/>
        <v>159.01590216149953</v>
      </c>
      <c r="F23">
        <v>1885308</v>
      </c>
      <c r="G23">
        <v>33</v>
      </c>
      <c r="H23">
        <v>38.090000000000003</v>
      </c>
      <c r="I23">
        <v>522565</v>
      </c>
      <c r="J23">
        <v>2</v>
      </c>
      <c r="K23">
        <v>0</v>
      </c>
      <c r="L23" s="2">
        <f ca="1">OFFSET('table data'!$G$2,(ROW()-1)*4,0)</f>
        <v>10</v>
      </c>
      <c r="M23" s="2">
        <f ca="1">OFFSET('table data'!$H$2,(ROW()-1)*4,0)</f>
        <v>38.06</v>
      </c>
      <c r="N23" s="2">
        <f ca="1">OFFSET('table data'!$I$2,(ROW()-1)*4,0)</f>
        <v>1066307</v>
      </c>
      <c r="O23" s="2">
        <f ca="1">OFFSET('table data'!$J$2,(ROW()-1)*4,0)</f>
        <v>1</v>
      </c>
      <c r="P23" s="2">
        <f ca="1">OFFSET('table data'!$K$2,(ROW()-1)*4,0)</f>
        <v>0</v>
      </c>
      <c r="T23" s="9" t="s">
        <v>187</v>
      </c>
      <c r="U23" s="7">
        <v>155.19287722382046</v>
      </c>
      <c r="V23" s="8">
        <v>1831870</v>
      </c>
      <c r="W23" s="9">
        <v>32</v>
      </c>
      <c r="X23" s="8">
        <v>266488</v>
      </c>
      <c r="Y23" s="9">
        <v>3</v>
      </c>
      <c r="Z23" s="9">
        <v>37.94</v>
      </c>
      <c r="AA23" s="9">
        <v>0</v>
      </c>
    </row>
    <row r="24" spans="1:27" ht="16" x14ac:dyDescent="0.25">
      <c r="A24">
        <v>393023087</v>
      </c>
      <c r="B24">
        <f>SUM(A23:A24)</f>
        <v>795620392</v>
      </c>
      <c r="C24">
        <v>804158955</v>
      </c>
      <c r="D24" s="2">
        <f ca="1">OFFSET('table data'!$F$1,(ROW()-1)*4,0)</f>
        <v>1819118</v>
      </c>
      <c r="E24" s="4">
        <f t="shared" ca="1" si="0"/>
        <v>221.0299043272619</v>
      </c>
      <c r="F24">
        <v>2019422</v>
      </c>
      <c r="G24">
        <v>18</v>
      </c>
      <c r="H24">
        <v>38.020000000000003</v>
      </c>
      <c r="I24">
        <v>485637</v>
      </c>
      <c r="J24">
        <v>2</v>
      </c>
      <c r="K24">
        <v>57.13</v>
      </c>
      <c r="L24" s="2">
        <f ca="1">OFFSET('table data'!$G$2,(ROW()-1)*4,0)</f>
        <v>17</v>
      </c>
      <c r="M24" s="2">
        <f ca="1">OFFSET('table data'!$H$2,(ROW()-1)*4,0)</f>
        <v>38</v>
      </c>
      <c r="N24" s="2">
        <f ca="1">OFFSET('table data'!$I$2,(ROW()-1)*4,0)</f>
        <v>157413</v>
      </c>
      <c r="O24" s="2">
        <f ca="1">OFFSET('table data'!$J$2,(ROW()-1)*4,0)</f>
        <v>3</v>
      </c>
      <c r="P24" s="2">
        <f ca="1">OFFSET('table data'!$K$2,(ROW()-1)*4,0)</f>
        <v>21.99</v>
      </c>
      <c r="T24" s="9" t="s">
        <v>188</v>
      </c>
      <c r="U24" s="7">
        <v>159.01590216149953</v>
      </c>
      <c r="V24" s="8">
        <v>1908860</v>
      </c>
      <c r="W24" s="9">
        <v>10</v>
      </c>
      <c r="X24" s="8">
        <v>1066307</v>
      </c>
      <c r="Y24" s="9">
        <v>1</v>
      </c>
      <c r="Z24" s="9">
        <v>38.06</v>
      </c>
      <c r="AA24" s="9">
        <v>0</v>
      </c>
    </row>
    <row r="25" spans="1:27" ht="16" x14ac:dyDescent="0.25">
      <c r="A25">
        <v>356165518</v>
      </c>
      <c r="C25">
        <v>655499967</v>
      </c>
      <c r="D25" s="2">
        <f ca="1">OFFSET('table data'!$F$1,(ROW()-1)*4,0)</f>
        <v>1896011</v>
      </c>
      <c r="E25" s="4">
        <f t="shared" ca="1" si="0"/>
        <v>172.8629124514573</v>
      </c>
      <c r="F25">
        <v>1825083</v>
      </c>
      <c r="G25">
        <v>20</v>
      </c>
      <c r="H25">
        <v>38.130000000000003</v>
      </c>
      <c r="I25">
        <v>272438</v>
      </c>
      <c r="J25">
        <v>3</v>
      </c>
      <c r="K25">
        <v>0</v>
      </c>
      <c r="L25" s="2">
        <f ca="1">OFFSET('table data'!$G$2,(ROW()-1)*4,0)</f>
        <v>21</v>
      </c>
      <c r="M25" s="2">
        <f ca="1">OFFSET('table data'!$H$2,(ROW()-1)*4,0)</f>
        <v>37.979999999999997</v>
      </c>
      <c r="N25" s="2">
        <f ca="1">OFFSET('table data'!$I$2,(ROW()-1)*4,0)</f>
        <v>211015</v>
      </c>
      <c r="O25" s="2">
        <f ca="1">OFFSET('table data'!$J$2,(ROW()-1)*4,0)</f>
        <v>3</v>
      </c>
      <c r="P25" s="2">
        <f ca="1">OFFSET('table data'!$K$2,(ROW()-1)*4,0)</f>
        <v>0</v>
      </c>
      <c r="T25" s="9" t="s">
        <v>189</v>
      </c>
      <c r="U25" s="7">
        <v>221.0299043272619</v>
      </c>
      <c r="V25" s="8">
        <v>1819118</v>
      </c>
      <c r="W25" s="9">
        <v>17</v>
      </c>
      <c r="X25" s="8">
        <v>157413</v>
      </c>
      <c r="Y25" s="9">
        <v>3</v>
      </c>
      <c r="Z25" s="9">
        <v>38</v>
      </c>
      <c r="AA25" s="9">
        <v>21.99</v>
      </c>
    </row>
    <row r="26" spans="1:27" ht="16" x14ac:dyDescent="0.25">
      <c r="A26">
        <v>348352734</v>
      </c>
      <c r="B26">
        <f>SUM(A25:A26)</f>
        <v>704518252</v>
      </c>
      <c r="C26">
        <v>793326978</v>
      </c>
      <c r="D26" s="2">
        <f ca="1">OFFSET('table data'!$F$1,(ROW()-1)*4,0)</f>
        <v>1859623</v>
      </c>
      <c r="E26" s="4">
        <f t="shared" ca="1" si="0"/>
        <v>213.30317435308123</v>
      </c>
      <c r="F26">
        <v>1839285</v>
      </c>
      <c r="G26">
        <v>26</v>
      </c>
      <c r="H26">
        <v>37.92</v>
      </c>
      <c r="I26">
        <v>361753</v>
      </c>
      <c r="J26">
        <v>2</v>
      </c>
      <c r="K26">
        <v>0</v>
      </c>
      <c r="L26" s="2">
        <f ca="1">OFFSET('table data'!$G$2,(ROW()-1)*4,0)</f>
        <v>17</v>
      </c>
      <c r="M26" s="2">
        <f ca="1">OFFSET('table data'!$H$2,(ROW()-1)*4,0)</f>
        <v>38.01</v>
      </c>
      <c r="N26" s="2">
        <f ca="1">OFFSET('table data'!$I$2,(ROW()-1)*4,0)</f>
        <v>233236</v>
      </c>
      <c r="O26" s="2">
        <f ca="1">OFFSET('table data'!$J$2,(ROW()-1)*4,0)</f>
        <v>3</v>
      </c>
      <c r="P26" s="2">
        <f ca="1">OFFSET('table data'!$K$2,(ROW()-1)*4,0)</f>
        <v>0</v>
      </c>
      <c r="T26" s="9" t="s">
        <v>190</v>
      </c>
      <c r="U26" s="7">
        <v>172.8629124514573</v>
      </c>
      <c r="V26" s="8">
        <v>1896011</v>
      </c>
      <c r="W26" s="9">
        <v>21</v>
      </c>
      <c r="X26" s="8">
        <v>211015</v>
      </c>
      <c r="Y26" s="9">
        <v>3</v>
      </c>
      <c r="Z26" s="9">
        <v>37.979999999999997</v>
      </c>
      <c r="AA26" s="9">
        <v>0</v>
      </c>
    </row>
    <row r="27" spans="1:27" ht="16" x14ac:dyDescent="0.25">
      <c r="A27">
        <v>411658523</v>
      </c>
      <c r="C27">
        <v>564464340</v>
      </c>
      <c r="D27" s="2">
        <f ca="1">OFFSET('table data'!$F$1,(ROW()-1)*4,0)</f>
        <v>1817595</v>
      </c>
      <c r="E27" s="4">
        <f t="shared" ca="1" si="0"/>
        <v>155.27780941298803</v>
      </c>
      <c r="F27">
        <v>1826645</v>
      </c>
      <c r="G27">
        <v>50</v>
      </c>
      <c r="H27">
        <v>37.93</v>
      </c>
      <c r="I27">
        <v>361753</v>
      </c>
      <c r="J27">
        <v>2</v>
      </c>
      <c r="K27">
        <v>0</v>
      </c>
      <c r="L27" s="2">
        <f ca="1">OFFSET('table data'!$G$2,(ROW()-1)*4,0)</f>
        <v>16</v>
      </c>
      <c r="M27" s="2">
        <f ca="1">OFFSET('table data'!$H$2,(ROW()-1)*4,0)</f>
        <v>37.94</v>
      </c>
      <c r="N27" s="2">
        <f ca="1">OFFSET('table data'!$I$2,(ROW()-1)*4,0)</f>
        <v>427645</v>
      </c>
      <c r="O27" s="2">
        <f ca="1">OFFSET('table data'!$J$2,(ROW()-1)*4,0)</f>
        <v>2</v>
      </c>
      <c r="P27" s="2">
        <f ca="1">OFFSET('table data'!$K$2,(ROW()-1)*4,0)</f>
        <v>0</v>
      </c>
      <c r="T27" s="9" t="s">
        <v>191</v>
      </c>
      <c r="U27" s="7">
        <v>213.30317435308123</v>
      </c>
      <c r="V27" s="8">
        <v>1859623</v>
      </c>
      <c r="W27" s="9">
        <v>17</v>
      </c>
      <c r="X27" s="8">
        <v>233236</v>
      </c>
      <c r="Y27" s="9">
        <v>3</v>
      </c>
      <c r="Z27" s="9">
        <v>38.01</v>
      </c>
      <c r="AA27" s="9">
        <v>0</v>
      </c>
    </row>
    <row r="28" spans="1:27" ht="16" x14ac:dyDescent="0.25">
      <c r="A28">
        <v>402096224</v>
      </c>
      <c r="B28">
        <f>SUM(A27:A28)</f>
        <v>813754747</v>
      </c>
      <c r="C28">
        <v>746178814</v>
      </c>
      <c r="D28" s="2">
        <f ca="1">OFFSET('table data'!$F$1,(ROW()-1)*4,0)</f>
        <v>1837865</v>
      </c>
      <c r="E28" s="4">
        <f t="shared" ca="1" si="0"/>
        <v>203.00153003621048</v>
      </c>
      <c r="F28">
        <v>1873342</v>
      </c>
      <c r="G28">
        <v>28</v>
      </c>
      <c r="H28">
        <v>37.92</v>
      </c>
      <c r="I28">
        <v>361808</v>
      </c>
      <c r="J28">
        <v>2</v>
      </c>
      <c r="K28">
        <v>51.62</v>
      </c>
      <c r="L28" s="2">
        <f ca="1">OFFSET('table data'!$G$2,(ROW()-1)*4,0)</f>
        <v>18</v>
      </c>
      <c r="M28" s="2">
        <f ca="1">OFFSET('table data'!$H$2,(ROW()-1)*4,0)</f>
        <v>37.94</v>
      </c>
      <c r="N28" s="2">
        <f ca="1">OFFSET('table data'!$I$2,(ROW()-1)*4,0)</f>
        <v>210681</v>
      </c>
      <c r="O28" s="2">
        <f ca="1">OFFSET('table data'!$J$2,(ROW()-1)*4,0)</f>
        <v>3</v>
      </c>
      <c r="P28" s="2">
        <f ca="1">OFFSET('table data'!$K$2,(ROW()-1)*4,0)</f>
        <v>0</v>
      </c>
      <c r="T28" s="9" t="s">
        <v>192</v>
      </c>
      <c r="U28" s="7">
        <v>155.27780941298803</v>
      </c>
      <c r="V28" s="8">
        <v>1817595</v>
      </c>
      <c r="W28" s="9">
        <v>16</v>
      </c>
      <c r="X28" s="8">
        <v>427645</v>
      </c>
      <c r="Y28" s="9">
        <v>2</v>
      </c>
      <c r="Z28" s="9">
        <v>37.94</v>
      </c>
      <c r="AA28" s="9">
        <v>0</v>
      </c>
    </row>
    <row r="29" spans="1:27" ht="16" x14ac:dyDescent="0.25">
      <c r="A29">
        <v>319088753</v>
      </c>
      <c r="C29">
        <v>756748235</v>
      </c>
      <c r="D29" s="2">
        <f ca="1">OFFSET('table data'!$F$1,(ROW()-1)*4,0)</f>
        <v>1857529</v>
      </c>
      <c r="E29" s="4">
        <f t="shared" ca="1" si="0"/>
        <v>203.69755600047159</v>
      </c>
      <c r="F29">
        <v>1826333</v>
      </c>
      <c r="G29">
        <v>30</v>
      </c>
      <c r="H29">
        <v>38.06</v>
      </c>
      <c r="I29">
        <v>352486</v>
      </c>
      <c r="J29">
        <v>2</v>
      </c>
      <c r="K29">
        <v>4</v>
      </c>
      <c r="L29" s="2">
        <f ca="1">OFFSET('table data'!$G$2,(ROW()-1)*4,0)</f>
        <v>13</v>
      </c>
      <c r="M29" s="2">
        <f ca="1">OFFSET('table data'!$H$2,(ROW()-1)*4,0)</f>
        <v>38.090000000000003</v>
      </c>
      <c r="N29" s="2">
        <f ca="1">OFFSET('table data'!$I$2,(ROW()-1)*4,0)</f>
        <v>456784</v>
      </c>
      <c r="O29" s="2">
        <f ca="1">OFFSET('table data'!$J$2,(ROW()-1)*4,0)</f>
        <v>2</v>
      </c>
      <c r="P29" s="2">
        <f ca="1">OFFSET('table data'!$K$2,(ROW()-1)*4,0)</f>
        <v>0</v>
      </c>
      <c r="T29" s="9" t="s">
        <v>193</v>
      </c>
      <c r="U29" s="7">
        <v>203.00153003621048</v>
      </c>
      <c r="V29" s="8">
        <v>1837865</v>
      </c>
      <c r="W29" s="9">
        <v>18</v>
      </c>
      <c r="X29" s="8">
        <v>210681</v>
      </c>
      <c r="Y29" s="9">
        <v>3</v>
      </c>
      <c r="Z29" s="9">
        <v>37.94</v>
      </c>
      <c r="AA29" s="9">
        <v>0</v>
      </c>
    </row>
    <row r="30" spans="1:27" ht="16" x14ac:dyDescent="0.25">
      <c r="A30">
        <v>312707286</v>
      </c>
      <c r="B30">
        <f>SUM(A29:A30)</f>
        <v>631796039</v>
      </c>
      <c r="C30">
        <v>669836798</v>
      </c>
      <c r="D30" s="2">
        <f ca="1">OFFSET('table data'!$F$1,(ROW()-1)*4,0)</f>
        <v>1773948</v>
      </c>
      <c r="E30" s="4">
        <f t="shared" ca="1" si="0"/>
        <v>188.79831821451361</v>
      </c>
      <c r="F30">
        <v>1849883</v>
      </c>
      <c r="G30">
        <v>27</v>
      </c>
      <c r="H30">
        <v>37.92</v>
      </c>
      <c r="I30">
        <v>361741</v>
      </c>
      <c r="J30">
        <v>2</v>
      </c>
      <c r="K30">
        <v>18.670000000000002</v>
      </c>
      <c r="L30" s="2">
        <f ca="1">OFFSET('table data'!$G$2,(ROW()-1)*4,0)</f>
        <v>15</v>
      </c>
      <c r="M30" s="2">
        <f ca="1">OFFSET('table data'!$H$2,(ROW()-1)*4,0)</f>
        <v>37.909999999999997</v>
      </c>
      <c r="N30" s="2">
        <f ca="1">OFFSET('table data'!$I$2,(ROW()-1)*4,0)</f>
        <v>409658</v>
      </c>
      <c r="O30" s="2">
        <f ca="1">OFFSET('table data'!$J$2,(ROW()-1)*4,0)</f>
        <v>2</v>
      </c>
      <c r="P30" s="2">
        <f ca="1">OFFSET('table data'!$K$2,(ROW()-1)*4,0)</f>
        <v>0</v>
      </c>
      <c r="T30" s="9" t="s">
        <v>194</v>
      </c>
      <c r="U30" s="7">
        <v>203.69755600047159</v>
      </c>
      <c r="V30" s="8">
        <v>1857529</v>
      </c>
      <c r="W30" s="9">
        <v>13</v>
      </c>
      <c r="X30" s="8">
        <v>456784</v>
      </c>
      <c r="Y30" s="9">
        <v>2</v>
      </c>
      <c r="Z30" s="9">
        <v>38.090000000000003</v>
      </c>
      <c r="AA30" s="9">
        <v>0</v>
      </c>
    </row>
    <row r="31" spans="1:27" ht="16" x14ac:dyDescent="0.25">
      <c r="A31">
        <v>402178544</v>
      </c>
      <c r="C31">
        <v>667285189</v>
      </c>
      <c r="D31" s="2">
        <f ca="1">OFFSET('table data'!$F$1,(ROW()-1)*4,0)</f>
        <v>1776313</v>
      </c>
      <c r="E31" s="4">
        <f t="shared" ca="1" si="0"/>
        <v>187.82871853102466</v>
      </c>
      <c r="F31">
        <v>1827637</v>
      </c>
      <c r="G31">
        <v>68</v>
      </c>
      <c r="H31">
        <v>37.96</v>
      </c>
      <c r="I31">
        <v>361741</v>
      </c>
      <c r="J31">
        <v>2</v>
      </c>
      <c r="K31">
        <v>0</v>
      </c>
      <c r="L31" s="2">
        <f ca="1">OFFSET('table data'!$G$2,(ROW()-1)*4,0)</f>
        <v>17</v>
      </c>
      <c r="M31" s="2">
        <f ca="1">OFFSET('table data'!$H$2,(ROW()-1)*4,0)</f>
        <v>37.85</v>
      </c>
      <c r="N31" s="2">
        <f ca="1">OFFSET('table data'!$I$2,(ROW()-1)*4,0)</f>
        <v>1062004</v>
      </c>
      <c r="O31" s="2">
        <f ca="1">OFFSET('table data'!$J$2,(ROW()-1)*4,0)</f>
        <v>1</v>
      </c>
      <c r="P31" s="2">
        <f ca="1">OFFSET('table data'!$K$2,(ROW()-1)*4,0)</f>
        <v>24.43</v>
      </c>
      <c r="T31" s="9" t="s">
        <v>195</v>
      </c>
      <c r="U31" s="7">
        <v>188.79831821451361</v>
      </c>
      <c r="V31" s="8">
        <v>1773948</v>
      </c>
      <c r="W31" s="9">
        <v>15</v>
      </c>
      <c r="X31" s="8">
        <v>409658</v>
      </c>
      <c r="Y31" s="9">
        <v>2</v>
      </c>
      <c r="Z31" s="9">
        <v>37.909999999999997</v>
      </c>
      <c r="AA31" s="9">
        <v>0</v>
      </c>
    </row>
    <row r="32" spans="1:27" ht="16" x14ac:dyDescent="0.25">
      <c r="A32">
        <v>392663407</v>
      </c>
      <c r="B32">
        <f>SUM(A31:A32)</f>
        <v>794841951</v>
      </c>
      <c r="C32">
        <v>698184992</v>
      </c>
      <c r="D32" s="2">
        <f ca="1">OFFSET('table data'!$F$1,(ROW()-1)*4,0)</f>
        <v>1834591</v>
      </c>
      <c r="E32" s="4">
        <f t="shared" ca="1" si="0"/>
        <v>190.28355420908528</v>
      </c>
      <c r="F32">
        <v>1926037</v>
      </c>
      <c r="G32">
        <v>29</v>
      </c>
      <c r="H32">
        <v>37.92</v>
      </c>
      <c r="I32">
        <v>282500</v>
      </c>
      <c r="J32">
        <v>3</v>
      </c>
      <c r="K32">
        <v>51.43</v>
      </c>
      <c r="L32" s="2">
        <f ca="1">OFFSET('table data'!$G$2,(ROW()-1)*4,0)</f>
        <v>17</v>
      </c>
      <c r="M32" s="2">
        <f ca="1">OFFSET('table data'!$H$2,(ROW()-1)*4,0)</f>
        <v>37.9</v>
      </c>
      <c r="N32" s="2">
        <f ca="1">OFFSET('table data'!$I$2,(ROW()-1)*4,0)</f>
        <v>369054</v>
      </c>
      <c r="O32" s="2">
        <f ca="1">OFFSET('table data'!$J$2,(ROW()-1)*4,0)</f>
        <v>2</v>
      </c>
      <c r="P32" s="2">
        <f ca="1">OFFSET('table data'!$K$2,(ROW()-1)*4,0)</f>
        <v>0</v>
      </c>
      <c r="T32" s="9" t="s">
        <v>196</v>
      </c>
      <c r="U32" s="7">
        <v>187.82871853102466</v>
      </c>
      <c r="V32" s="8">
        <v>1776313</v>
      </c>
      <c r="W32" s="9">
        <v>17</v>
      </c>
      <c r="X32" s="8">
        <v>1062004</v>
      </c>
      <c r="Y32" s="9">
        <v>1</v>
      </c>
      <c r="Z32" s="9">
        <v>37.85</v>
      </c>
      <c r="AA32" s="9">
        <v>24.43</v>
      </c>
    </row>
    <row r="33" spans="1:27" ht="16" x14ac:dyDescent="0.25">
      <c r="A33">
        <v>371729140</v>
      </c>
      <c r="C33">
        <v>763530155</v>
      </c>
      <c r="D33" s="2">
        <f ca="1">OFFSET('table data'!$F$1,(ROW()-1)*4,0)</f>
        <v>1774123</v>
      </c>
      <c r="E33" s="4">
        <f t="shared" ca="1" si="0"/>
        <v>215.18523659295326</v>
      </c>
      <c r="F33">
        <v>1906262</v>
      </c>
      <c r="G33">
        <v>31</v>
      </c>
      <c r="H33">
        <v>38</v>
      </c>
      <c r="I33">
        <v>301916</v>
      </c>
      <c r="J33">
        <v>3</v>
      </c>
      <c r="K33">
        <v>3.58</v>
      </c>
      <c r="L33" s="2">
        <f ca="1">OFFSET('table data'!$G$2,(ROW()-1)*4,0)</f>
        <v>19</v>
      </c>
      <c r="M33" s="2">
        <f ca="1">OFFSET('table data'!$H$2,(ROW()-1)*4,0)</f>
        <v>37.92</v>
      </c>
      <c r="N33" s="2">
        <f ca="1">OFFSET('table data'!$I$2,(ROW()-1)*4,0)</f>
        <v>362272</v>
      </c>
      <c r="O33" s="2">
        <f ca="1">OFFSET('table data'!$J$2,(ROW()-1)*4,0)</f>
        <v>2</v>
      </c>
      <c r="P33" s="2">
        <f ca="1">OFFSET('table data'!$K$2,(ROW()-1)*4,0)</f>
        <v>0</v>
      </c>
      <c r="T33" s="9" t="s">
        <v>197</v>
      </c>
      <c r="U33" s="7">
        <v>190.28355420908528</v>
      </c>
      <c r="V33" s="8">
        <v>1834591</v>
      </c>
      <c r="W33" s="9">
        <v>17</v>
      </c>
      <c r="X33" s="8">
        <v>369054</v>
      </c>
      <c r="Y33" s="9">
        <v>2</v>
      </c>
      <c r="Z33" s="9">
        <v>37.9</v>
      </c>
      <c r="AA33" s="9">
        <v>0</v>
      </c>
    </row>
    <row r="34" spans="1:27" ht="16" x14ac:dyDescent="0.25">
      <c r="A34">
        <v>363693102</v>
      </c>
      <c r="B34">
        <f>SUM(A33:A34)</f>
        <v>735422242</v>
      </c>
      <c r="C34">
        <v>653538029</v>
      </c>
      <c r="D34" s="2">
        <f ca="1">OFFSET('table data'!$F$1,(ROW()-1)*4,0)</f>
        <v>1919813</v>
      </c>
      <c r="E34" s="4">
        <f t="shared" ca="1" si="0"/>
        <v>170.20877267733889</v>
      </c>
      <c r="F34">
        <v>1938412</v>
      </c>
      <c r="G34">
        <v>15</v>
      </c>
      <c r="H34">
        <v>37.950000000000003</v>
      </c>
      <c r="I34">
        <v>991456</v>
      </c>
      <c r="J34">
        <v>1</v>
      </c>
      <c r="K34">
        <v>1.57</v>
      </c>
      <c r="L34" s="2">
        <f ca="1">OFFSET('table data'!$G$2,(ROW()-1)*4,0)</f>
        <v>22</v>
      </c>
      <c r="M34" s="2">
        <f ca="1">OFFSET('table data'!$H$2,(ROW()-1)*4,0)</f>
        <v>38</v>
      </c>
      <c r="N34" s="2">
        <f ca="1">OFFSET('table data'!$I$2,(ROW()-1)*4,0)</f>
        <v>207443</v>
      </c>
      <c r="O34" s="2">
        <f ca="1">OFFSET('table data'!$J$2,(ROW()-1)*4,0)</f>
        <v>4</v>
      </c>
      <c r="P34" s="2">
        <f ca="1">OFFSET('table data'!$K$2,(ROW()-1)*4,0)</f>
        <v>0</v>
      </c>
      <c r="T34" s="9" t="s">
        <v>198</v>
      </c>
      <c r="U34" s="7">
        <v>215.18523659295326</v>
      </c>
      <c r="V34" s="8">
        <v>1774123</v>
      </c>
      <c r="W34" s="9">
        <v>19</v>
      </c>
      <c r="X34" s="8">
        <v>362272</v>
      </c>
      <c r="Y34" s="9">
        <v>2</v>
      </c>
      <c r="Z34" s="9">
        <v>37.92</v>
      </c>
      <c r="AA34" s="9">
        <v>0</v>
      </c>
    </row>
    <row r="35" spans="1:27" ht="16" x14ac:dyDescent="0.25">
      <c r="A35">
        <v>360338796</v>
      </c>
      <c r="C35">
        <v>763338898</v>
      </c>
      <c r="D35" s="2">
        <f ca="1">OFFSET('table data'!$F$1,(ROW()-1)*4,0)</f>
        <v>1773452</v>
      </c>
      <c r="E35" s="4">
        <f t="shared" ca="1" si="0"/>
        <v>215.21273144127949</v>
      </c>
      <c r="F35">
        <v>1908269</v>
      </c>
      <c r="G35">
        <v>74</v>
      </c>
      <c r="H35">
        <v>37.94</v>
      </c>
      <c r="I35">
        <v>991456</v>
      </c>
      <c r="J35">
        <v>1</v>
      </c>
      <c r="K35">
        <v>0</v>
      </c>
      <c r="L35" s="2">
        <f ca="1">OFFSET('table data'!$G$2,(ROW()-1)*4,0)</f>
        <v>16</v>
      </c>
      <c r="M35" s="2">
        <f ca="1">OFFSET('table data'!$H$2,(ROW()-1)*4,0)</f>
        <v>37.92</v>
      </c>
      <c r="N35" s="2">
        <f ca="1">OFFSET('table data'!$I$2,(ROW()-1)*4,0)</f>
        <v>404670</v>
      </c>
      <c r="O35" s="2">
        <f ca="1">OFFSET('table data'!$J$2,(ROW()-1)*4,0)</f>
        <v>2</v>
      </c>
      <c r="P35" s="2">
        <f ca="1">OFFSET('table data'!$K$2,(ROW()-1)*4,0)</f>
        <v>0</v>
      </c>
      <c r="T35" s="9" t="s">
        <v>199</v>
      </c>
      <c r="U35" s="7">
        <v>170.20877267733889</v>
      </c>
      <c r="V35" s="8">
        <v>1919813</v>
      </c>
      <c r="W35" s="9">
        <v>22</v>
      </c>
      <c r="X35" s="8">
        <v>207443</v>
      </c>
      <c r="Y35" s="9">
        <v>4</v>
      </c>
      <c r="Z35" s="9">
        <v>38</v>
      </c>
      <c r="AA35" s="9">
        <v>0</v>
      </c>
    </row>
    <row r="36" spans="1:27" ht="16" x14ac:dyDescent="0.25">
      <c r="A36">
        <v>350886574</v>
      </c>
      <c r="B36">
        <f>SUM(A35:A36)</f>
        <v>711225370</v>
      </c>
      <c r="C36">
        <v>378053207</v>
      </c>
      <c r="D36" s="2">
        <f ca="1">OFFSET('table data'!$F$1,(ROW()-1)*4,0)</f>
        <v>1873588</v>
      </c>
      <c r="E36" s="4">
        <f t="shared" ca="1" si="0"/>
        <v>100.89016555400654</v>
      </c>
      <c r="F36">
        <v>1986860</v>
      </c>
      <c r="G36">
        <v>18</v>
      </c>
      <c r="H36">
        <v>37.93</v>
      </c>
      <c r="I36">
        <v>1095778</v>
      </c>
      <c r="J36">
        <v>1</v>
      </c>
      <c r="K36">
        <v>32.020000000000003</v>
      </c>
      <c r="L36" s="2">
        <f ca="1">OFFSET('table data'!$G$2,(ROW()-1)*4,0)</f>
        <v>16</v>
      </c>
      <c r="M36" s="2">
        <f ca="1">OFFSET('table data'!$H$2,(ROW()-1)*4,0)</f>
        <v>37.869999999999997</v>
      </c>
      <c r="N36" s="2">
        <f ca="1">OFFSET('table data'!$I$2,(ROW()-1)*4,0)</f>
        <v>346095</v>
      </c>
      <c r="O36" s="2">
        <f ca="1">OFFSET('table data'!$J$2,(ROW()-1)*4,0)</f>
        <v>2</v>
      </c>
      <c r="P36" s="2">
        <f ca="1">OFFSET('table data'!$K$2,(ROW()-1)*4,0)</f>
        <v>0</v>
      </c>
      <c r="T36" s="10" t="s">
        <v>200</v>
      </c>
      <c r="U36" s="7">
        <v>215.21273144127949</v>
      </c>
      <c r="V36" s="8">
        <v>1773452</v>
      </c>
      <c r="W36" s="9">
        <v>16</v>
      </c>
      <c r="X36" s="8">
        <v>404670</v>
      </c>
      <c r="Y36" s="9">
        <v>2</v>
      </c>
      <c r="Z36" s="9">
        <v>37.92</v>
      </c>
      <c r="AA36" s="9">
        <v>0</v>
      </c>
    </row>
    <row r="37" spans="1:27" ht="16" x14ac:dyDescent="0.25">
      <c r="A37">
        <v>394934355</v>
      </c>
      <c r="D37" s="2">
        <f ca="1">OFFSET('table data'!$F$1,(ROW()-1)*4,0)</f>
        <v>0</v>
      </c>
      <c r="F37">
        <v>1863688</v>
      </c>
      <c r="G37">
        <v>22</v>
      </c>
      <c r="H37">
        <v>38.130000000000003</v>
      </c>
      <c r="I37">
        <v>273376</v>
      </c>
      <c r="J37">
        <v>3</v>
      </c>
      <c r="K37">
        <v>3.12</v>
      </c>
      <c r="L37" s="2">
        <f ca="1">OFFSET('table data'!$G$2,(ROW()-1)*4,0)</f>
        <v>0</v>
      </c>
      <c r="M37" s="2">
        <f ca="1">OFFSET('table data'!$H$2,(ROW()-1)*4,0)</f>
        <v>0</v>
      </c>
      <c r="T37" s="11" t="s">
        <v>202</v>
      </c>
      <c r="U37" s="7">
        <v>100.89016555400654</v>
      </c>
      <c r="V37" s="8">
        <v>1873588</v>
      </c>
      <c r="W37" s="9">
        <v>16</v>
      </c>
      <c r="X37" s="8">
        <v>346095</v>
      </c>
      <c r="Y37" s="9">
        <v>2</v>
      </c>
      <c r="Z37" s="9">
        <v>37.869999999999997</v>
      </c>
      <c r="AA37" s="9">
        <v>0</v>
      </c>
    </row>
    <row r="38" spans="1:27" ht="16" x14ac:dyDescent="0.25">
      <c r="A38">
        <v>372857810</v>
      </c>
      <c r="B38">
        <f>SUM(A37:A38)</f>
        <v>767792165</v>
      </c>
      <c r="D38" s="2"/>
      <c r="F38">
        <v>1889723</v>
      </c>
      <c r="G38">
        <v>20</v>
      </c>
      <c r="H38">
        <v>38</v>
      </c>
      <c r="I38">
        <v>233244</v>
      </c>
      <c r="J38">
        <v>3</v>
      </c>
      <c r="K38">
        <v>0</v>
      </c>
      <c r="L38" s="2">
        <f ca="1">OFFSET('table data'!$G$2,(ROW()-1)*4,0)</f>
        <v>0</v>
      </c>
      <c r="M38" s="2">
        <f ca="1">OFFSET('table data'!$H$2,(ROW()-1)*4,0)</f>
        <v>0</v>
      </c>
    </row>
    <row r="39" spans="1:27" ht="16" x14ac:dyDescent="0.25">
      <c r="A39">
        <v>330262941</v>
      </c>
      <c r="F39">
        <v>1864661</v>
      </c>
      <c r="G39">
        <v>67</v>
      </c>
      <c r="H39">
        <v>38.04</v>
      </c>
      <c r="I39">
        <v>233244</v>
      </c>
      <c r="J39">
        <v>3</v>
      </c>
      <c r="K39">
        <v>0</v>
      </c>
      <c r="L39" s="2">
        <f ca="1">OFFSET('table data'!$G$2,(ROW()-1)*4,0)</f>
        <v>0</v>
      </c>
      <c r="M39" s="2">
        <f ca="1">OFFSET('table data'!$H$2,(ROW()-1)*4,0)</f>
        <v>0</v>
      </c>
    </row>
    <row r="40" spans="1:27" ht="16" x14ac:dyDescent="0.25">
      <c r="A40">
        <v>310295868</v>
      </c>
      <c r="B40">
        <f>SUM(A39:A40)</f>
        <v>640558809</v>
      </c>
      <c r="F40">
        <v>2124736</v>
      </c>
      <c r="G40">
        <v>26</v>
      </c>
      <c r="H40">
        <v>38</v>
      </c>
      <c r="I40">
        <v>233419</v>
      </c>
      <c r="J40">
        <v>3</v>
      </c>
      <c r="K40">
        <v>57.01</v>
      </c>
      <c r="L40" s="2">
        <f ca="1">OFFSET('table data'!$G$2,(ROW()-1)*4,0)</f>
        <v>0</v>
      </c>
      <c r="M40" s="2">
        <f ca="1">OFFSET('table data'!$H$2,(ROW()-1)*4,0)</f>
        <v>0</v>
      </c>
    </row>
    <row r="41" spans="1:27" ht="16" x14ac:dyDescent="0.25">
      <c r="A41">
        <v>319341024</v>
      </c>
      <c r="F41">
        <v>1819709</v>
      </c>
      <c r="G41">
        <v>32</v>
      </c>
      <c r="H41">
        <v>38.28</v>
      </c>
      <c r="I41">
        <v>157213</v>
      </c>
      <c r="J41">
        <v>4</v>
      </c>
      <c r="K41">
        <v>0</v>
      </c>
      <c r="L41" s="2">
        <f ca="1">OFFSET('table data'!$G$2,(ROW()-1)*4,0)</f>
        <v>0</v>
      </c>
      <c r="M41" s="2">
        <f ca="1">OFFSET('table data'!$H$2,(ROW()-1)*4,0)</f>
        <v>0</v>
      </c>
    </row>
    <row r="42" spans="1:27" ht="16" x14ac:dyDescent="0.25">
      <c r="A42">
        <v>299398329</v>
      </c>
      <c r="B42">
        <f>SUM(A41:A42)</f>
        <v>618739353</v>
      </c>
      <c r="F42">
        <v>1852471</v>
      </c>
      <c r="G42">
        <v>14</v>
      </c>
      <c r="H42">
        <v>37.94</v>
      </c>
      <c r="I42">
        <v>431153</v>
      </c>
      <c r="J42">
        <v>2</v>
      </c>
      <c r="K42">
        <v>18.899999999999999</v>
      </c>
      <c r="L42" s="2">
        <f ca="1">OFFSET('table data'!$G$2,(ROW()-1)*4,0)</f>
        <v>0</v>
      </c>
      <c r="M42" s="2">
        <f ca="1">OFFSET('table data'!$H$2,(ROW()-1)*4,0)</f>
        <v>0</v>
      </c>
    </row>
    <row r="43" spans="1:27" ht="16" x14ac:dyDescent="0.25">
      <c r="A43">
        <v>288947548</v>
      </c>
      <c r="F43">
        <v>1820185</v>
      </c>
      <c r="G43">
        <v>75</v>
      </c>
      <c r="H43">
        <v>38.1</v>
      </c>
      <c r="I43">
        <v>366605</v>
      </c>
      <c r="J43">
        <v>3</v>
      </c>
      <c r="K43">
        <v>0</v>
      </c>
      <c r="L43" s="2">
        <f ca="1">OFFSET('table data'!$G$2,(ROW()-1)*4,0)</f>
        <v>0</v>
      </c>
      <c r="M43" s="2">
        <f ca="1">OFFSET('table data'!$H$2,(ROW()-1)*4,0)</f>
        <v>0</v>
      </c>
    </row>
    <row r="44" spans="1:27" ht="16" x14ac:dyDescent="0.25">
      <c r="A44">
        <v>279638804</v>
      </c>
      <c r="B44">
        <f>SUM(A43:A44)</f>
        <v>568586352</v>
      </c>
      <c r="F44">
        <v>1877337</v>
      </c>
      <c r="G44">
        <v>19</v>
      </c>
      <c r="H44">
        <v>37.93</v>
      </c>
      <c r="I44">
        <v>427880</v>
      </c>
      <c r="J44">
        <v>2</v>
      </c>
      <c r="K44">
        <v>90.32</v>
      </c>
      <c r="L44" s="2">
        <f ca="1">OFFSET('table data'!$G$2,(ROW()-1)*4,0)</f>
        <v>0</v>
      </c>
      <c r="M44" s="2">
        <f ca="1">OFFSET('table data'!$H$2,(ROW()-1)*4,0)</f>
        <v>0</v>
      </c>
    </row>
    <row r="45" spans="1:27" ht="16" x14ac:dyDescent="0.25">
      <c r="A45">
        <v>308266845</v>
      </c>
      <c r="F45">
        <v>1872971</v>
      </c>
      <c r="G45">
        <v>26</v>
      </c>
      <c r="H45">
        <v>38.14</v>
      </c>
      <c r="I45">
        <v>150311</v>
      </c>
      <c r="J45">
        <v>4</v>
      </c>
      <c r="K45">
        <v>44.21</v>
      </c>
      <c r="L45" s="2">
        <f ca="1">OFFSET('table data'!$G$2,(ROW()-1)*4,0)</f>
        <v>0</v>
      </c>
      <c r="M45" s="2">
        <f ca="1">OFFSET('table data'!$H$2,(ROW()-1)*4,0)</f>
        <v>0</v>
      </c>
    </row>
    <row r="46" spans="1:27" ht="16" x14ac:dyDescent="0.25">
      <c r="A46">
        <v>298811345</v>
      </c>
      <c r="B46">
        <f>SUM(A45:A46)</f>
        <v>607078190</v>
      </c>
      <c r="F46">
        <v>1902571</v>
      </c>
      <c r="G46">
        <v>19</v>
      </c>
      <c r="H46">
        <v>38</v>
      </c>
      <c r="I46">
        <v>135038</v>
      </c>
      <c r="J46">
        <v>4</v>
      </c>
      <c r="K46">
        <v>12.81</v>
      </c>
      <c r="L46" s="2">
        <f ca="1">OFFSET('table data'!$G$2,(ROW()-1)*4,0)</f>
        <v>0</v>
      </c>
      <c r="M46" s="2">
        <f ca="1">OFFSET('table data'!$H$2,(ROW()-1)*4,0)</f>
        <v>0</v>
      </c>
    </row>
    <row r="47" spans="1:27" ht="16" x14ac:dyDescent="0.25">
      <c r="A47">
        <v>407486081</v>
      </c>
      <c r="F47">
        <v>1880633</v>
      </c>
      <c r="G47">
        <v>72</v>
      </c>
      <c r="H47">
        <v>38.03</v>
      </c>
      <c r="I47">
        <v>135038</v>
      </c>
      <c r="J47">
        <v>5</v>
      </c>
      <c r="K47">
        <v>0</v>
      </c>
      <c r="L47" s="2">
        <f ca="1">OFFSET('table data'!$G$2,(ROW()-1)*4,0)</f>
        <v>0</v>
      </c>
      <c r="M47" s="2">
        <f ca="1">OFFSET('table data'!$H$2,(ROW()-1)*4,0)</f>
        <v>0</v>
      </c>
    </row>
    <row r="48" spans="1:27" ht="16" x14ac:dyDescent="0.25">
      <c r="A48">
        <v>396672874</v>
      </c>
      <c r="B48">
        <f>SUM(A47:A48)</f>
        <v>804158955</v>
      </c>
      <c r="F48">
        <v>1923023</v>
      </c>
      <c r="G48">
        <v>26</v>
      </c>
      <c r="H48">
        <v>37.92</v>
      </c>
      <c r="I48">
        <v>135107</v>
      </c>
      <c r="J48">
        <v>4</v>
      </c>
      <c r="K48">
        <v>88.48</v>
      </c>
      <c r="L48" s="2">
        <f ca="1">OFFSET('table data'!$G$2,(ROW()-1)*4,0)</f>
        <v>0</v>
      </c>
      <c r="M48" s="2">
        <f ca="1">OFFSET('table data'!$H$2,(ROW()-1)*4,0)</f>
        <v>0</v>
      </c>
    </row>
    <row r="49" spans="1:13" ht="16" x14ac:dyDescent="0.25">
      <c r="A49">
        <v>331467506</v>
      </c>
      <c r="F49">
        <v>1790810</v>
      </c>
      <c r="G49">
        <v>31</v>
      </c>
      <c r="H49">
        <v>38.18</v>
      </c>
      <c r="I49">
        <v>128702</v>
      </c>
      <c r="J49">
        <v>5</v>
      </c>
      <c r="K49">
        <v>1.1399999999999999</v>
      </c>
      <c r="L49" s="2">
        <f ca="1">OFFSET('table data'!$G$2,(ROW()-1)*4,0)</f>
        <v>0</v>
      </c>
      <c r="M49" s="2">
        <f ca="1">OFFSET('table data'!$H$2,(ROW()-1)*4,0)</f>
        <v>0</v>
      </c>
    </row>
    <row r="50" spans="1:13" ht="16" x14ac:dyDescent="0.25">
      <c r="A50">
        <v>324032461</v>
      </c>
      <c r="B50">
        <f>SUM(A49:A50)</f>
        <v>655499967</v>
      </c>
      <c r="F50">
        <v>1804491</v>
      </c>
      <c r="G50">
        <v>23</v>
      </c>
      <c r="H50">
        <v>37.89</v>
      </c>
      <c r="I50">
        <v>355451</v>
      </c>
      <c r="J50">
        <v>2</v>
      </c>
      <c r="K50">
        <v>0</v>
      </c>
      <c r="L50" s="2">
        <f ca="1">OFFSET('table data'!$G$2,(ROW()-1)*4,0)</f>
        <v>0</v>
      </c>
      <c r="M50" s="2">
        <f ca="1">OFFSET('table data'!$H$2,(ROW()-1)*4,0)</f>
        <v>0</v>
      </c>
    </row>
    <row r="51" spans="1:13" ht="16" x14ac:dyDescent="0.25">
      <c r="A51">
        <v>401840971</v>
      </c>
      <c r="F51">
        <v>1792191</v>
      </c>
      <c r="G51">
        <v>47</v>
      </c>
      <c r="H51">
        <v>37.89</v>
      </c>
      <c r="I51">
        <v>355451</v>
      </c>
      <c r="J51">
        <v>2</v>
      </c>
      <c r="K51">
        <v>0</v>
      </c>
      <c r="L51" s="2">
        <f ca="1">OFFSET('table data'!$G$2,(ROW()-1)*4,0)</f>
        <v>0</v>
      </c>
      <c r="M51" s="2">
        <f ca="1">OFFSET('table data'!$H$2,(ROW()-1)*4,0)</f>
        <v>0</v>
      </c>
    </row>
    <row r="52" spans="1:13" ht="16" x14ac:dyDescent="0.25">
      <c r="A52">
        <v>391486007</v>
      </c>
      <c r="B52">
        <f>SUM(A51:A52)</f>
        <v>793326978</v>
      </c>
      <c r="F52">
        <v>1825036</v>
      </c>
      <c r="G52">
        <v>20</v>
      </c>
      <c r="H52">
        <v>37.89</v>
      </c>
      <c r="I52">
        <v>383353</v>
      </c>
      <c r="J52">
        <v>2</v>
      </c>
      <c r="K52">
        <v>73.760000000000005</v>
      </c>
      <c r="L52" s="2">
        <f ca="1">OFFSET('table data'!$G$2,(ROW()-1)*4,0)</f>
        <v>0</v>
      </c>
      <c r="M52" s="2">
        <f ca="1">OFFSET('table data'!$H$2,(ROW()-1)*4,0)</f>
        <v>0</v>
      </c>
    </row>
    <row r="53" spans="1:13" ht="16" x14ac:dyDescent="0.25">
      <c r="A53">
        <v>286009364</v>
      </c>
      <c r="F53">
        <v>1820403</v>
      </c>
      <c r="G53">
        <v>27</v>
      </c>
      <c r="H53">
        <v>37.97</v>
      </c>
      <c r="I53">
        <v>356458</v>
      </c>
      <c r="J53">
        <v>2</v>
      </c>
      <c r="K53">
        <v>2.68</v>
      </c>
      <c r="L53" s="2">
        <f ca="1">OFFSET('table data'!$G$2,(ROW()-1)*4,0)</f>
        <v>0</v>
      </c>
      <c r="M53" s="2">
        <f ca="1">OFFSET('table data'!$H$2,(ROW()-1)*4,0)</f>
        <v>0</v>
      </c>
    </row>
    <row r="54" spans="1:13" ht="16" x14ac:dyDescent="0.25">
      <c r="A54">
        <v>278454976</v>
      </c>
      <c r="B54">
        <f>SUM(A53:A54)</f>
        <v>564464340</v>
      </c>
      <c r="F54">
        <v>1842709</v>
      </c>
      <c r="G54">
        <v>22</v>
      </c>
      <c r="H54">
        <v>38.020000000000003</v>
      </c>
      <c r="I54">
        <v>209505</v>
      </c>
      <c r="J54">
        <v>3</v>
      </c>
      <c r="K54">
        <v>0</v>
      </c>
      <c r="L54" s="2">
        <f ca="1">OFFSET('table data'!$G$2,(ROW()-1)*4,0)</f>
        <v>0</v>
      </c>
      <c r="M54" s="2">
        <f ca="1">OFFSET('table data'!$H$2,(ROW()-1)*4,0)</f>
        <v>0</v>
      </c>
    </row>
    <row r="55" spans="1:13" ht="16" x14ac:dyDescent="0.25">
      <c r="A55">
        <v>377494066</v>
      </c>
      <c r="F55">
        <v>1820586</v>
      </c>
      <c r="G55">
        <v>69</v>
      </c>
      <c r="H55">
        <v>38.07</v>
      </c>
      <c r="I55">
        <v>209505</v>
      </c>
      <c r="J55">
        <v>3</v>
      </c>
      <c r="K55">
        <v>0</v>
      </c>
      <c r="L55" s="2">
        <f ca="1">OFFSET('table data'!$G$2,(ROW()-1)*4,0)</f>
        <v>0</v>
      </c>
      <c r="M55" s="2">
        <f ca="1">OFFSET('table data'!$H$2,(ROW()-1)*4,0)</f>
        <v>0</v>
      </c>
    </row>
    <row r="56" spans="1:13" ht="16" x14ac:dyDescent="0.25">
      <c r="A56">
        <v>368684748</v>
      </c>
      <c r="B56">
        <f>SUM(A55:A56)</f>
        <v>746178814</v>
      </c>
      <c r="F56">
        <v>1863678</v>
      </c>
      <c r="G56">
        <v>26</v>
      </c>
      <c r="H56">
        <v>37.99</v>
      </c>
      <c r="I56">
        <v>200973</v>
      </c>
      <c r="J56">
        <v>3</v>
      </c>
      <c r="K56">
        <v>31.31</v>
      </c>
      <c r="L56" s="2">
        <f ca="1">OFFSET('table data'!$G$2,(ROW()-1)*4,0)</f>
        <v>0</v>
      </c>
      <c r="M56" s="2">
        <f ca="1">OFFSET('table data'!$H$2,(ROW()-1)*4,0)</f>
        <v>0</v>
      </c>
    </row>
    <row r="57" spans="1:13" ht="16" x14ac:dyDescent="0.25">
      <c r="A57">
        <v>382558388</v>
      </c>
      <c r="F57">
        <v>1931069</v>
      </c>
      <c r="G57">
        <v>25</v>
      </c>
      <c r="H57">
        <v>38.159999999999997</v>
      </c>
      <c r="I57">
        <v>144205</v>
      </c>
      <c r="J57">
        <v>4</v>
      </c>
      <c r="K57">
        <v>0</v>
      </c>
      <c r="L57" s="2">
        <f ca="1">OFFSET('table data'!$G$2,(ROW()-1)*4,0)</f>
        <v>0</v>
      </c>
      <c r="M57" s="2">
        <f ca="1">OFFSET('table data'!$H$2,(ROW()-1)*4,0)</f>
        <v>0</v>
      </c>
    </row>
    <row r="58" spans="1:13" ht="16" x14ac:dyDescent="0.25">
      <c r="A58">
        <v>374189847</v>
      </c>
      <c r="B58">
        <f>SUM(A57:A58)</f>
        <v>756748235</v>
      </c>
      <c r="F58">
        <v>1944180</v>
      </c>
      <c r="G58">
        <v>15</v>
      </c>
      <c r="H58">
        <v>37.909999999999997</v>
      </c>
      <c r="I58">
        <v>283359</v>
      </c>
      <c r="J58">
        <v>3</v>
      </c>
      <c r="K58">
        <v>1.55</v>
      </c>
      <c r="L58" s="2">
        <f ca="1">OFFSET('table data'!$G$2,(ROW()-1)*4,0)</f>
        <v>0</v>
      </c>
      <c r="M58" s="2">
        <f ca="1">OFFSET('table data'!$H$2,(ROW()-1)*4,0)</f>
        <v>0</v>
      </c>
    </row>
    <row r="59" spans="1:13" ht="16" x14ac:dyDescent="0.25">
      <c r="A59">
        <v>339005081</v>
      </c>
      <c r="F59">
        <v>1934250</v>
      </c>
      <c r="G59">
        <v>39</v>
      </c>
      <c r="H59">
        <v>37.909999999999997</v>
      </c>
      <c r="I59">
        <v>283359</v>
      </c>
      <c r="J59">
        <v>3</v>
      </c>
      <c r="K59">
        <v>0</v>
      </c>
      <c r="L59" s="2">
        <f ca="1">OFFSET('table data'!$G$2,(ROW()-1)*4,0)</f>
        <v>0</v>
      </c>
      <c r="M59" s="2">
        <f ca="1">OFFSET('table data'!$H$2,(ROW()-1)*4,0)</f>
        <v>0</v>
      </c>
    </row>
    <row r="60" spans="1:13" ht="16" x14ac:dyDescent="0.25">
      <c r="A60">
        <v>330831717</v>
      </c>
      <c r="B60">
        <f>SUM(A59:A60)</f>
        <v>669836798</v>
      </c>
      <c r="F60">
        <v>1976233</v>
      </c>
      <c r="G60">
        <v>20</v>
      </c>
      <c r="H60">
        <v>37.89</v>
      </c>
      <c r="I60">
        <v>453348</v>
      </c>
      <c r="J60">
        <v>2</v>
      </c>
      <c r="K60">
        <v>54.65</v>
      </c>
      <c r="L60" s="2">
        <f ca="1">OFFSET('table data'!$G$2,(ROW()-1)*4,0)</f>
        <v>0</v>
      </c>
      <c r="M60" s="2">
        <f ca="1">OFFSET('table data'!$H$2,(ROW()-1)*4,0)</f>
        <v>0</v>
      </c>
    </row>
    <row r="61" spans="1:13" ht="16" x14ac:dyDescent="0.25">
      <c r="A61">
        <v>338630728</v>
      </c>
      <c r="F61">
        <v>1921072</v>
      </c>
      <c r="G61">
        <v>29</v>
      </c>
      <c r="H61">
        <v>38.01</v>
      </c>
      <c r="I61">
        <v>198252</v>
      </c>
      <c r="J61">
        <v>3</v>
      </c>
      <c r="K61">
        <v>0</v>
      </c>
      <c r="L61" s="2">
        <f ca="1">OFFSET('table data'!$G$2,(ROW()-1)*4,0)</f>
        <v>0</v>
      </c>
      <c r="M61" s="2">
        <f ca="1">OFFSET('table data'!$H$2,(ROW()-1)*4,0)</f>
        <v>0</v>
      </c>
    </row>
    <row r="62" spans="1:13" ht="16" x14ac:dyDescent="0.25">
      <c r="A62">
        <v>328654461</v>
      </c>
      <c r="B62">
        <f>SUM(A61:A62)</f>
        <v>667285189</v>
      </c>
      <c r="F62">
        <v>1932886</v>
      </c>
      <c r="G62">
        <v>29</v>
      </c>
      <c r="H62">
        <v>38.1</v>
      </c>
      <c r="I62">
        <v>151450</v>
      </c>
      <c r="J62">
        <v>4</v>
      </c>
      <c r="K62">
        <v>0</v>
      </c>
      <c r="L62" s="2">
        <f ca="1">OFFSET('table data'!$G$2,(ROW()-1)*4,0)</f>
        <v>0</v>
      </c>
      <c r="M62" s="2">
        <f ca="1">OFFSET('table data'!$H$2,(ROW()-1)*4,0)</f>
        <v>0</v>
      </c>
    </row>
    <row r="63" spans="1:13" ht="16" x14ac:dyDescent="0.25">
      <c r="A63">
        <v>355128184</v>
      </c>
      <c r="F63">
        <v>1926570</v>
      </c>
      <c r="G63">
        <v>51</v>
      </c>
      <c r="H63">
        <v>38.130000000000003</v>
      </c>
      <c r="I63">
        <v>151450</v>
      </c>
      <c r="J63">
        <v>4</v>
      </c>
      <c r="K63">
        <v>0</v>
      </c>
      <c r="L63" s="2">
        <f ca="1">OFFSET('table data'!$G$2,(ROW()-1)*4,0)</f>
        <v>0</v>
      </c>
      <c r="M63" s="2">
        <f ca="1">OFFSET('table data'!$H$2,(ROW()-1)*4,0)</f>
        <v>0</v>
      </c>
    </row>
    <row r="64" spans="1:13" ht="16" x14ac:dyDescent="0.25">
      <c r="A64">
        <v>343056808</v>
      </c>
      <c r="B64">
        <f>SUM(A63:A64)</f>
        <v>698184992</v>
      </c>
      <c r="F64">
        <v>1972997</v>
      </c>
      <c r="G64">
        <v>36</v>
      </c>
      <c r="H64">
        <v>38.1</v>
      </c>
      <c r="I64">
        <v>151822</v>
      </c>
      <c r="J64">
        <v>4</v>
      </c>
      <c r="K64">
        <v>15.42</v>
      </c>
      <c r="L64" s="2">
        <f ca="1">OFFSET('table data'!$G$2,(ROW()-1)*4,0)</f>
        <v>0</v>
      </c>
      <c r="M64" s="2">
        <f ca="1">OFFSET('table data'!$H$2,(ROW()-1)*4,0)</f>
        <v>0</v>
      </c>
    </row>
    <row r="65" spans="1:13" ht="16" x14ac:dyDescent="0.25">
      <c r="A65">
        <v>388635798</v>
      </c>
      <c r="F65">
        <v>1958450</v>
      </c>
      <c r="G65">
        <v>32</v>
      </c>
      <c r="H65">
        <v>38.229999999999997</v>
      </c>
      <c r="I65">
        <v>158572</v>
      </c>
      <c r="J65">
        <v>4</v>
      </c>
      <c r="K65">
        <v>6.39</v>
      </c>
      <c r="L65" s="2">
        <f ca="1">OFFSET('table data'!$G$2,(ROW()-1)*4,0)</f>
        <v>0</v>
      </c>
      <c r="M65" s="2">
        <f ca="1">OFFSET('table data'!$H$2,(ROW()-1)*4,0)</f>
        <v>0</v>
      </c>
    </row>
    <row r="66" spans="1:13" ht="16" x14ac:dyDescent="0.25">
      <c r="A66">
        <v>374894357</v>
      </c>
      <c r="B66">
        <f>SUM(A65:A66)</f>
        <v>763530155</v>
      </c>
      <c r="F66">
        <v>1978049</v>
      </c>
      <c r="G66">
        <v>26</v>
      </c>
      <c r="H66">
        <v>38.24</v>
      </c>
      <c r="I66">
        <v>150882</v>
      </c>
      <c r="J66">
        <v>6</v>
      </c>
      <c r="K66">
        <v>3.06</v>
      </c>
      <c r="L66" s="2">
        <f ca="1">OFFSET('table data'!$G$2,(ROW()-1)*4,0)</f>
        <v>0</v>
      </c>
      <c r="M66" s="2">
        <f ca="1">OFFSET('table data'!$H$2,(ROW()-1)*4,0)</f>
        <v>0</v>
      </c>
    </row>
    <row r="67" spans="1:13" ht="16" x14ac:dyDescent="0.25">
      <c r="A67">
        <v>333304295</v>
      </c>
      <c r="F67">
        <v>1972550</v>
      </c>
      <c r="G67">
        <v>54</v>
      </c>
      <c r="H67">
        <v>38.25</v>
      </c>
      <c r="I67">
        <v>150882</v>
      </c>
      <c r="J67">
        <v>6</v>
      </c>
      <c r="K67">
        <v>0</v>
      </c>
      <c r="L67" s="2">
        <f ca="1">OFFSET('table data'!$G$2,(ROW()-1)*4,0)</f>
        <v>0</v>
      </c>
      <c r="M67" s="2">
        <f ca="1">OFFSET('table data'!$H$2,(ROW()-1)*4,0)</f>
        <v>0</v>
      </c>
    </row>
    <row r="68" spans="1:13" ht="16" x14ac:dyDescent="0.25">
      <c r="A68">
        <v>320233734</v>
      </c>
      <c r="B68">
        <f>SUM(A67:A68)</f>
        <v>653538029</v>
      </c>
      <c r="F68">
        <v>1993489</v>
      </c>
      <c r="G68">
        <v>37</v>
      </c>
      <c r="H68">
        <v>38.21</v>
      </c>
      <c r="I68">
        <v>150946</v>
      </c>
      <c r="J68">
        <v>6</v>
      </c>
      <c r="K68">
        <v>62.71</v>
      </c>
      <c r="L68" s="2">
        <f ca="1">OFFSET('table data'!$G$2,(ROW()-1)*4,0)</f>
        <v>0</v>
      </c>
      <c r="M68" s="2">
        <f ca="1">OFFSET('table data'!$H$2,(ROW()-1)*4,0)</f>
        <v>0</v>
      </c>
    </row>
    <row r="69" spans="1:13" ht="16" x14ac:dyDescent="0.25">
      <c r="A69">
        <v>389449396</v>
      </c>
      <c r="F69">
        <v>1775882</v>
      </c>
      <c r="G69">
        <v>41</v>
      </c>
      <c r="H69">
        <v>38.33</v>
      </c>
      <c r="I69">
        <v>151518</v>
      </c>
      <c r="J69">
        <v>6</v>
      </c>
      <c r="K69">
        <v>0.05</v>
      </c>
      <c r="L69" s="2">
        <f ca="1">OFFSET('table data'!$G$2,(ROW()-1)*4,0)</f>
        <v>0</v>
      </c>
      <c r="M69" s="2">
        <f ca="1">OFFSET('table data'!$H$2,(ROW()-1)*4,0)</f>
        <v>0</v>
      </c>
    </row>
    <row r="70" spans="1:13" ht="16" x14ac:dyDescent="0.25">
      <c r="A70">
        <v>373889502</v>
      </c>
      <c r="B70">
        <f>SUM(A69:A70)</f>
        <v>763338898</v>
      </c>
      <c r="F70">
        <v>1800665</v>
      </c>
      <c r="G70">
        <v>18</v>
      </c>
      <c r="H70">
        <v>37.950000000000003</v>
      </c>
      <c r="I70">
        <v>403891</v>
      </c>
      <c r="J70">
        <v>2</v>
      </c>
      <c r="K70">
        <v>0</v>
      </c>
      <c r="L70" s="2">
        <f ca="1">OFFSET('table data'!$G$2,(ROW()-1)*4,0)</f>
        <v>0</v>
      </c>
      <c r="M70" s="2">
        <f ca="1">OFFSET('table data'!$H$2,(ROW()-1)*4,0)</f>
        <v>0</v>
      </c>
    </row>
    <row r="71" spans="1:13" ht="16" x14ac:dyDescent="0.25">
      <c r="A71">
        <v>190882763</v>
      </c>
      <c r="F71">
        <v>1779397</v>
      </c>
      <c r="G71">
        <v>57</v>
      </c>
      <c r="H71">
        <v>37.979999999999997</v>
      </c>
      <c r="I71">
        <v>403891</v>
      </c>
      <c r="J71">
        <v>2</v>
      </c>
      <c r="K71">
        <v>0</v>
      </c>
      <c r="L71" s="2">
        <f ca="1">OFFSET('table data'!$G$2,(ROW()-1)*4,0)</f>
        <v>0</v>
      </c>
      <c r="M71" s="2">
        <f ca="1">OFFSET('table data'!$H$2,(ROW()-1)*4,0)</f>
        <v>0</v>
      </c>
    </row>
    <row r="72" spans="1:13" ht="16" x14ac:dyDescent="0.25">
      <c r="A72">
        <v>187170444</v>
      </c>
      <c r="B72">
        <f>SUM(A71:A72)</f>
        <v>378053207</v>
      </c>
      <c r="F72">
        <v>1834362</v>
      </c>
      <c r="G72">
        <v>26</v>
      </c>
      <c r="H72">
        <v>37.94</v>
      </c>
      <c r="I72">
        <v>403837</v>
      </c>
      <c r="J72">
        <v>2</v>
      </c>
      <c r="K72">
        <v>24.73</v>
      </c>
      <c r="L72" s="2">
        <f ca="1">OFFSET('table data'!$G$2,(ROW()-1)*4,0)</f>
        <v>0</v>
      </c>
      <c r="M72" s="2">
        <f ca="1">OFFSET('table data'!$H$2,(ROW()-1)*4,0)</f>
        <v>0</v>
      </c>
    </row>
    <row r="73" spans="1:13" ht="16" x14ac:dyDescent="0.25">
      <c r="F73">
        <v>1814493</v>
      </c>
      <c r="G73">
        <v>26</v>
      </c>
      <c r="H73">
        <v>38.21</v>
      </c>
      <c r="I73">
        <v>350482</v>
      </c>
      <c r="J73">
        <v>3</v>
      </c>
      <c r="K73">
        <v>3.93</v>
      </c>
      <c r="L73" s="2">
        <f ca="1">OFFSET('table data'!$G$2,(ROW()-1)*4,0)</f>
        <v>0</v>
      </c>
      <c r="M73" s="2">
        <f ca="1">OFFSET('table data'!$H$2,(ROW()-1)*4,0)</f>
        <v>0</v>
      </c>
    </row>
    <row r="74" spans="1:13" ht="16" x14ac:dyDescent="0.25">
      <c r="F74">
        <v>2276455</v>
      </c>
      <c r="G74">
        <v>19</v>
      </c>
      <c r="H74">
        <v>37.99</v>
      </c>
      <c r="I74">
        <v>403060</v>
      </c>
      <c r="J74">
        <v>2</v>
      </c>
      <c r="K74">
        <v>44.64</v>
      </c>
      <c r="L74" s="2">
        <f ca="1">OFFSET('table data'!$G$2,(ROW()-1)*4,0)</f>
        <v>0</v>
      </c>
      <c r="M74" s="2">
        <f ca="1">OFFSET('table data'!$H$2,(ROW()-1)*4,0)</f>
        <v>0</v>
      </c>
    </row>
    <row r="75" spans="1:13" ht="16" x14ac:dyDescent="0.25">
      <c r="F75">
        <v>1811645</v>
      </c>
      <c r="G75">
        <v>398</v>
      </c>
      <c r="H75">
        <v>37.880000000000003</v>
      </c>
      <c r="I75">
        <v>125610</v>
      </c>
      <c r="J75">
        <v>7</v>
      </c>
      <c r="K75">
        <v>0</v>
      </c>
      <c r="L75" s="2">
        <f ca="1">OFFSET('table data'!$G$2,(ROW()-1)*4,0)</f>
        <v>0</v>
      </c>
      <c r="M75" s="2">
        <f ca="1">OFFSET('table data'!$H$2,(ROW()-1)*4,0)</f>
        <v>0</v>
      </c>
    </row>
    <row r="76" spans="1:13" ht="16" x14ac:dyDescent="0.25">
      <c r="F76">
        <v>1851550</v>
      </c>
      <c r="G76">
        <v>23</v>
      </c>
      <c r="H76">
        <v>38</v>
      </c>
      <c r="I76">
        <v>402382</v>
      </c>
      <c r="J76">
        <v>2</v>
      </c>
      <c r="K76">
        <v>0.55000000000000004</v>
      </c>
      <c r="L76" s="2">
        <f ca="1">OFFSET('table data'!$G$2,(ROW()-1)*4,0)</f>
        <v>0</v>
      </c>
      <c r="M76" s="2">
        <f ca="1">OFFSET('table data'!$H$2,(ROW()-1)*4,0)</f>
        <v>0</v>
      </c>
    </row>
    <row r="77" spans="1:13" ht="16" x14ac:dyDescent="0.25">
      <c r="F77">
        <v>1900446</v>
      </c>
      <c r="G77">
        <v>23</v>
      </c>
      <c r="H77">
        <v>38.15</v>
      </c>
      <c r="I77">
        <v>143481</v>
      </c>
      <c r="J77">
        <v>4</v>
      </c>
      <c r="K77">
        <v>0</v>
      </c>
      <c r="L77" s="2">
        <f ca="1">OFFSET('table data'!$G$2,(ROW()-1)*4,0)</f>
        <v>0</v>
      </c>
      <c r="M77" s="2">
        <f ca="1">OFFSET('table data'!$H$2,(ROW()-1)*4,0)</f>
        <v>0</v>
      </c>
    </row>
    <row r="78" spans="1:13" ht="16" x14ac:dyDescent="0.25">
      <c r="F78">
        <v>2390035</v>
      </c>
      <c r="G78">
        <v>19</v>
      </c>
      <c r="H78">
        <v>38.03</v>
      </c>
      <c r="I78">
        <v>433561</v>
      </c>
      <c r="J78">
        <v>2</v>
      </c>
      <c r="K78">
        <v>11.05</v>
      </c>
      <c r="L78" s="2">
        <f ca="1">OFFSET('table data'!$G$2,(ROW()-1)*4,0)</f>
        <v>0</v>
      </c>
      <c r="M78" s="2">
        <f ca="1">OFFSET('table data'!$H$2,(ROW()-1)*4,0)</f>
        <v>0</v>
      </c>
    </row>
    <row r="79" spans="1:13" ht="16" x14ac:dyDescent="0.25">
      <c r="F79">
        <v>1902243</v>
      </c>
      <c r="G79">
        <v>483</v>
      </c>
      <c r="H79">
        <v>38.03</v>
      </c>
      <c r="I79">
        <v>99172</v>
      </c>
      <c r="J79">
        <v>8</v>
      </c>
      <c r="K79">
        <v>0</v>
      </c>
      <c r="L79" s="2">
        <f ca="1">OFFSET('table data'!$G$2,(ROW()-1)*4,0)</f>
        <v>0</v>
      </c>
      <c r="M79" s="2">
        <f ca="1">OFFSET('table data'!$H$2,(ROW()-1)*4,0)</f>
        <v>0</v>
      </c>
    </row>
    <row r="80" spans="1:13" ht="16" x14ac:dyDescent="0.25">
      <c r="F80">
        <v>1957440</v>
      </c>
      <c r="G80">
        <v>21</v>
      </c>
      <c r="H80">
        <v>38.03</v>
      </c>
      <c r="I80">
        <v>433648</v>
      </c>
      <c r="J80">
        <v>2</v>
      </c>
      <c r="K80">
        <v>30.91</v>
      </c>
      <c r="L80" s="2">
        <f ca="1">OFFSET('table data'!$G$2,(ROW()-1)*4,0)</f>
        <v>0</v>
      </c>
      <c r="M80" s="2">
        <f ca="1">OFFSET('table data'!$H$2,(ROW()-1)*4,0)</f>
        <v>0</v>
      </c>
    </row>
    <row r="81" spans="6:13" ht="16" x14ac:dyDescent="0.25">
      <c r="F81">
        <v>1835719</v>
      </c>
      <c r="G81">
        <v>21</v>
      </c>
      <c r="H81">
        <v>38.229999999999997</v>
      </c>
      <c r="I81">
        <v>220483</v>
      </c>
      <c r="J81">
        <v>3</v>
      </c>
      <c r="K81">
        <v>0</v>
      </c>
      <c r="L81" s="2">
        <f ca="1">OFFSET('table data'!$G$2,(ROW()-1)*4,0)</f>
        <v>0</v>
      </c>
      <c r="M81" s="2">
        <f ca="1">OFFSET('table data'!$H$2,(ROW()-1)*4,0)</f>
        <v>0</v>
      </c>
    </row>
    <row r="82" spans="6:13" ht="16" x14ac:dyDescent="0.25">
      <c r="F82">
        <v>2410300</v>
      </c>
      <c r="G82">
        <v>18</v>
      </c>
      <c r="H82">
        <v>37.89</v>
      </c>
      <c r="I82">
        <v>383249</v>
      </c>
      <c r="J82">
        <v>2</v>
      </c>
      <c r="K82">
        <v>4.9000000000000004</v>
      </c>
      <c r="L82" s="2">
        <f ca="1">OFFSET('table data'!$G$2,(ROW()-1)*4,0)</f>
        <v>0</v>
      </c>
      <c r="M82" s="2">
        <f ca="1">OFFSET('table data'!$H$2,(ROW()-1)*4,0)</f>
        <v>0</v>
      </c>
    </row>
    <row r="83" spans="6:13" ht="16" x14ac:dyDescent="0.25">
      <c r="F83">
        <v>1838575</v>
      </c>
      <c r="G83">
        <v>566</v>
      </c>
      <c r="H83">
        <v>37.85</v>
      </c>
      <c r="I83">
        <v>117379</v>
      </c>
      <c r="J83">
        <v>6</v>
      </c>
      <c r="K83">
        <v>0</v>
      </c>
      <c r="L83" s="2">
        <f ca="1">OFFSET('table data'!$G$2,(ROW()-1)*4,0)</f>
        <v>0</v>
      </c>
      <c r="M83" s="2">
        <f ca="1">OFFSET('table data'!$H$2,(ROW()-1)*4,0)</f>
        <v>0</v>
      </c>
    </row>
    <row r="84" spans="6:13" ht="16" x14ac:dyDescent="0.25">
      <c r="F84">
        <v>1868387</v>
      </c>
      <c r="G84">
        <v>22</v>
      </c>
      <c r="H84">
        <v>37.9</v>
      </c>
      <c r="I84">
        <v>382800</v>
      </c>
      <c r="J84">
        <v>2</v>
      </c>
      <c r="K84">
        <v>38.24</v>
      </c>
      <c r="L84" s="2">
        <f ca="1">OFFSET('table data'!$G$2,(ROW()-1)*4,0)</f>
        <v>0</v>
      </c>
      <c r="M84" s="2">
        <f ca="1">OFFSET('table data'!$H$2,(ROW()-1)*4,0)</f>
        <v>0</v>
      </c>
    </row>
    <row r="85" spans="6:13" ht="16" x14ac:dyDescent="0.25">
      <c r="F85">
        <v>1831870</v>
      </c>
      <c r="G85">
        <v>22</v>
      </c>
      <c r="H85">
        <v>38.04</v>
      </c>
      <c r="I85">
        <v>360051</v>
      </c>
      <c r="J85">
        <v>3</v>
      </c>
      <c r="K85">
        <v>0.21</v>
      </c>
      <c r="L85" s="2">
        <f ca="1">OFFSET('table data'!$G$2,(ROW()-1)*4,0)</f>
        <v>0</v>
      </c>
      <c r="M85" s="2">
        <f ca="1">OFFSET('table data'!$H$2,(ROW()-1)*4,0)</f>
        <v>0</v>
      </c>
    </row>
    <row r="86" spans="6:13" ht="16" x14ac:dyDescent="0.25">
      <c r="F86">
        <v>1859524</v>
      </c>
      <c r="G86">
        <v>32</v>
      </c>
      <c r="H86">
        <v>37.94</v>
      </c>
      <c r="I86">
        <v>266488</v>
      </c>
      <c r="J86">
        <v>3</v>
      </c>
      <c r="K86">
        <v>0</v>
      </c>
      <c r="L86" s="2">
        <f ca="1">OFFSET('table data'!$G$2,(ROW()-1)*4,0)</f>
        <v>0</v>
      </c>
      <c r="M86" s="2">
        <f ca="1">OFFSET('table data'!$H$2,(ROW()-1)*4,0)</f>
        <v>0</v>
      </c>
    </row>
    <row r="87" spans="6:13" ht="16" x14ac:dyDescent="0.25">
      <c r="F87">
        <v>1840667</v>
      </c>
      <c r="G87">
        <v>74</v>
      </c>
      <c r="H87">
        <v>37.92</v>
      </c>
      <c r="I87">
        <v>266488</v>
      </c>
      <c r="J87">
        <v>3</v>
      </c>
      <c r="K87">
        <v>0</v>
      </c>
      <c r="L87" s="2">
        <f ca="1">OFFSET('table data'!$G$2,(ROW()-1)*4,0)</f>
        <v>0</v>
      </c>
      <c r="M87" s="2">
        <f ca="1">OFFSET('table data'!$H$2,(ROW()-1)*4,0)</f>
        <v>0</v>
      </c>
    </row>
    <row r="88" spans="6:13" ht="16" x14ac:dyDescent="0.25">
      <c r="F88">
        <v>1882398</v>
      </c>
      <c r="G88">
        <v>34</v>
      </c>
      <c r="H88">
        <v>37.9</v>
      </c>
      <c r="I88">
        <v>266131</v>
      </c>
      <c r="J88">
        <v>3</v>
      </c>
      <c r="K88">
        <v>45.69</v>
      </c>
      <c r="L88" s="2">
        <f ca="1">OFFSET('table data'!$G$2,(ROW()-1)*4,0)</f>
        <v>0</v>
      </c>
      <c r="M88" s="2">
        <f ca="1">OFFSET('table data'!$H$2,(ROW()-1)*4,0)</f>
        <v>0</v>
      </c>
    </row>
    <row r="89" spans="6:13" ht="16" x14ac:dyDescent="0.25">
      <c r="F89">
        <v>1908860</v>
      </c>
      <c r="G89">
        <v>47</v>
      </c>
      <c r="H89">
        <v>38.11</v>
      </c>
      <c r="I89">
        <v>267629</v>
      </c>
      <c r="J89">
        <v>3</v>
      </c>
      <c r="K89">
        <v>0</v>
      </c>
      <c r="L89" s="2">
        <f ca="1">OFFSET('table data'!$G$2,(ROW()-1)*4,0)</f>
        <v>0</v>
      </c>
      <c r="M89" s="2">
        <f ca="1">OFFSET('table data'!$H$2,(ROW()-1)*4,0)</f>
        <v>0</v>
      </c>
    </row>
    <row r="90" spans="6:13" ht="16" x14ac:dyDescent="0.25">
      <c r="F90">
        <v>1912517</v>
      </c>
      <c r="G90">
        <v>10</v>
      </c>
      <c r="H90">
        <v>38.06</v>
      </c>
      <c r="I90">
        <v>1066307</v>
      </c>
      <c r="J90">
        <v>1</v>
      </c>
      <c r="K90">
        <v>0</v>
      </c>
      <c r="L90" s="2">
        <f ca="1">OFFSET('table data'!$G$2,(ROW()-1)*4,0)</f>
        <v>0</v>
      </c>
      <c r="M90" s="2">
        <f ca="1">OFFSET('table data'!$H$2,(ROW()-1)*4,0)</f>
        <v>0</v>
      </c>
    </row>
    <row r="91" spans="6:13" ht="16" x14ac:dyDescent="0.25">
      <c r="F91">
        <v>1908573</v>
      </c>
      <c r="G91">
        <v>16</v>
      </c>
      <c r="H91">
        <v>38.06</v>
      </c>
      <c r="I91">
        <v>1066307</v>
      </c>
      <c r="J91">
        <v>1</v>
      </c>
      <c r="K91">
        <v>0</v>
      </c>
      <c r="L91" s="2">
        <f ca="1">OFFSET('table data'!$G$2,(ROW()-1)*4,0)</f>
        <v>0</v>
      </c>
      <c r="M91" s="2">
        <f ca="1">OFFSET('table data'!$H$2,(ROW()-1)*4,0)</f>
        <v>0</v>
      </c>
    </row>
    <row r="92" spans="6:13" ht="16" x14ac:dyDescent="0.25">
      <c r="F92">
        <v>2121360</v>
      </c>
      <c r="G92">
        <v>13</v>
      </c>
      <c r="H92">
        <v>38.049999999999997</v>
      </c>
      <c r="I92">
        <v>1066025</v>
      </c>
      <c r="J92">
        <v>1</v>
      </c>
      <c r="K92">
        <v>34.479999999999997</v>
      </c>
      <c r="L92" s="2">
        <f ca="1">OFFSET('table data'!$G$2,(ROW()-1)*4,0)</f>
        <v>0</v>
      </c>
      <c r="M92" s="2">
        <f ca="1">OFFSET('table data'!$H$2,(ROW()-1)*4,0)</f>
        <v>0</v>
      </c>
    </row>
    <row r="93" spans="6:13" ht="16" x14ac:dyDescent="0.25">
      <c r="F93">
        <v>1819118</v>
      </c>
      <c r="G93">
        <v>23</v>
      </c>
      <c r="H93">
        <v>38.19</v>
      </c>
      <c r="I93">
        <v>186222</v>
      </c>
      <c r="J93">
        <v>4</v>
      </c>
      <c r="K93">
        <v>0</v>
      </c>
      <c r="L93" s="2">
        <f ca="1">OFFSET('table data'!$G$2,(ROW()-1)*4,0)</f>
        <v>0</v>
      </c>
      <c r="M93" s="2">
        <f ca="1">OFFSET('table data'!$H$2,(ROW()-1)*4,0)</f>
        <v>0</v>
      </c>
    </row>
    <row r="94" spans="6:13" ht="16" x14ac:dyDescent="0.25">
      <c r="F94">
        <v>1837437</v>
      </c>
      <c r="G94">
        <v>17</v>
      </c>
      <c r="H94">
        <v>38</v>
      </c>
      <c r="I94">
        <v>157413</v>
      </c>
      <c r="J94">
        <v>3</v>
      </c>
      <c r="K94">
        <v>21.99</v>
      </c>
      <c r="L94" s="2">
        <f ca="1">OFFSET('table data'!$G$2,(ROW()-1)*4,0)</f>
        <v>0</v>
      </c>
      <c r="M94" s="2">
        <f ca="1">OFFSET('table data'!$H$2,(ROW()-1)*4,0)</f>
        <v>0</v>
      </c>
    </row>
    <row r="95" spans="6:13" ht="16" x14ac:dyDescent="0.25">
      <c r="F95">
        <v>1823046</v>
      </c>
      <c r="G95">
        <v>50</v>
      </c>
      <c r="H95">
        <v>38.020000000000003</v>
      </c>
      <c r="I95">
        <v>141004</v>
      </c>
      <c r="J95">
        <v>3</v>
      </c>
      <c r="K95">
        <v>0</v>
      </c>
      <c r="L95" s="2">
        <f ca="1">OFFSET('table data'!$G$2,(ROW()-1)*4,0)</f>
        <v>0</v>
      </c>
      <c r="M95" s="2">
        <f ca="1">OFFSET('table data'!$H$2,(ROW()-1)*4,0)</f>
        <v>0</v>
      </c>
    </row>
    <row r="96" spans="6:13" ht="16" x14ac:dyDescent="0.25">
      <c r="F96">
        <v>1866696</v>
      </c>
      <c r="G96">
        <v>22</v>
      </c>
      <c r="H96">
        <v>37.99</v>
      </c>
      <c r="I96">
        <v>283555</v>
      </c>
      <c r="J96">
        <v>3</v>
      </c>
      <c r="K96">
        <v>65.989999999999995</v>
      </c>
      <c r="L96" s="2">
        <f ca="1">OFFSET('table data'!$G$2,(ROW()-1)*4,0)</f>
        <v>0</v>
      </c>
      <c r="M96" s="2">
        <f ca="1">OFFSET('table data'!$H$2,(ROW()-1)*4,0)</f>
        <v>0</v>
      </c>
    </row>
    <row r="97" spans="6:13" ht="16" x14ac:dyDescent="0.25">
      <c r="F97">
        <v>1896011</v>
      </c>
      <c r="G97">
        <v>25</v>
      </c>
      <c r="H97">
        <v>38.18</v>
      </c>
      <c r="I97">
        <v>144250</v>
      </c>
      <c r="J97">
        <v>3</v>
      </c>
      <c r="K97">
        <v>12.11</v>
      </c>
      <c r="L97" s="2">
        <f ca="1">OFFSET('table data'!$G$2,(ROW()-1)*4,0)</f>
        <v>0</v>
      </c>
      <c r="M97" s="2">
        <f ca="1">OFFSET('table data'!$H$2,(ROW()-1)*4,0)</f>
        <v>0</v>
      </c>
    </row>
    <row r="98" spans="6:13" ht="16" x14ac:dyDescent="0.25">
      <c r="F98">
        <v>1902624</v>
      </c>
      <c r="G98">
        <v>21</v>
      </c>
      <c r="H98">
        <v>37.979999999999997</v>
      </c>
      <c r="I98">
        <v>211015</v>
      </c>
      <c r="J98">
        <v>3</v>
      </c>
      <c r="K98">
        <v>0</v>
      </c>
      <c r="L98" s="2">
        <f ca="1">OFFSET('table data'!$G$2,(ROW()-1)*4,0)</f>
        <v>0</v>
      </c>
      <c r="M98" s="2">
        <f ca="1">OFFSET('table data'!$H$2,(ROW()-1)*4,0)</f>
        <v>0</v>
      </c>
    </row>
    <row r="99" spans="6:13" ht="16" x14ac:dyDescent="0.25">
      <c r="F99">
        <v>1898628</v>
      </c>
      <c r="G99">
        <v>38</v>
      </c>
      <c r="H99">
        <v>37.97</v>
      </c>
      <c r="I99">
        <v>211015</v>
      </c>
      <c r="J99">
        <v>3</v>
      </c>
      <c r="K99">
        <v>0</v>
      </c>
      <c r="L99" s="2">
        <f ca="1">OFFSET('table data'!$G$2,(ROW()-1)*4,0)</f>
        <v>0</v>
      </c>
      <c r="M99" s="2">
        <f ca="1">OFFSET('table data'!$H$2,(ROW()-1)*4,0)</f>
        <v>0</v>
      </c>
    </row>
    <row r="100" spans="6:13" ht="16" x14ac:dyDescent="0.25">
      <c r="F100">
        <v>1946487</v>
      </c>
      <c r="G100">
        <v>23</v>
      </c>
      <c r="H100">
        <v>37.96</v>
      </c>
      <c r="I100">
        <v>211252</v>
      </c>
      <c r="J100">
        <v>3</v>
      </c>
      <c r="K100">
        <v>104.44</v>
      </c>
      <c r="L100" s="2">
        <f ca="1">OFFSET('table data'!$G$2,(ROW()-1)*4,0)</f>
        <v>0</v>
      </c>
      <c r="M100" s="2">
        <f ca="1">OFFSET('table data'!$H$2,(ROW()-1)*4,0)</f>
        <v>0</v>
      </c>
    </row>
    <row r="101" spans="6:13" ht="16" x14ac:dyDescent="0.25">
      <c r="F101">
        <v>1859623</v>
      </c>
      <c r="G101">
        <v>30</v>
      </c>
      <c r="H101">
        <v>38.11</v>
      </c>
      <c r="I101">
        <v>158047</v>
      </c>
      <c r="J101">
        <v>4</v>
      </c>
      <c r="K101">
        <v>0</v>
      </c>
      <c r="L101" s="2">
        <f ca="1">OFFSET('table data'!$G$2,(ROW()-1)*4,0)</f>
        <v>0</v>
      </c>
      <c r="M101" s="2">
        <f ca="1">OFFSET('table data'!$H$2,(ROW()-1)*4,0)</f>
        <v>0</v>
      </c>
    </row>
    <row r="102" spans="6:13" ht="16" x14ac:dyDescent="0.25">
      <c r="F102">
        <v>1868123</v>
      </c>
      <c r="G102">
        <v>17</v>
      </c>
      <c r="H102">
        <v>38.01</v>
      </c>
      <c r="I102">
        <v>233236</v>
      </c>
      <c r="J102">
        <v>3</v>
      </c>
      <c r="K102">
        <v>0</v>
      </c>
      <c r="L102" s="2">
        <f ca="1">OFFSET('table data'!$G$2,(ROW()-1)*4,0)</f>
        <v>0</v>
      </c>
      <c r="M102" s="2">
        <f ca="1">OFFSET('table data'!$H$2,(ROW()-1)*4,0)</f>
        <v>0</v>
      </c>
    </row>
    <row r="103" spans="6:13" ht="16" x14ac:dyDescent="0.25">
      <c r="F103">
        <v>1860695</v>
      </c>
      <c r="G103">
        <v>32</v>
      </c>
      <c r="H103">
        <v>38.04</v>
      </c>
      <c r="I103">
        <v>233236</v>
      </c>
      <c r="J103">
        <v>3</v>
      </c>
      <c r="K103">
        <v>0</v>
      </c>
      <c r="L103" s="2">
        <f ca="1">OFFSET('table data'!$G$2,(ROW()-1)*4,0)</f>
        <v>0</v>
      </c>
      <c r="M103" s="2">
        <f ca="1">OFFSET('table data'!$H$2,(ROW()-1)*4,0)</f>
        <v>0</v>
      </c>
    </row>
    <row r="104" spans="6:13" ht="16" x14ac:dyDescent="0.25">
      <c r="F104">
        <v>1927705</v>
      </c>
      <c r="G104">
        <v>22</v>
      </c>
      <c r="H104">
        <v>38</v>
      </c>
      <c r="I104">
        <v>233354</v>
      </c>
      <c r="J104">
        <v>3</v>
      </c>
      <c r="K104">
        <v>20.37</v>
      </c>
      <c r="L104" s="2">
        <f ca="1">OFFSET('table data'!$G$2,(ROW()-1)*4,0)</f>
        <v>0</v>
      </c>
      <c r="M104" s="2">
        <f ca="1">OFFSET('table data'!$H$2,(ROW()-1)*4,0)</f>
        <v>0</v>
      </c>
    </row>
    <row r="105" spans="6:13" ht="16" x14ac:dyDescent="0.25">
      <c r="F105">
        <v>1817595</v>
      </c>
      <c r="G105">
        <v>28</v>
      </c>
      <c r="H105">
        <v>38.21</v>
      </c>
      <c r="I105">
        <v>218890</v>
      </c>
      <c r="J105">
        <v>3</v>
      </c>
      <c r="K105">
        <v>0</v>
      </c>
      <c r="L105" s="2">
        <f ca="1">OFFSET('table data'!$G$2,(ROW()-1)*4,0)</f>
        <v>0</v>
      </c>
      <c r="M105" s="2">
        <f ca="1">OFFSET('table data'!$H$2,(ROW()-1)*4,0)</f>
        <v>0</v>
      </c>
    </row>
    <row r="106" spans="6:13" ht="16" x14ac:dyDescent="0.25">
      <c r="F106">
        <v>1830409</v>
      </c>
      <c r="G106">
        <v>16</v>
      </c>
      <c r="H106">
        <v>37.94</v>
      </c>
      <c r="I106">
        <v>427645</v>
      </c>
      <c r="J106">
        <v>2</v>
      </c>
      <c r="K106">
        <v>0</v>
      </c>
      <c r="L106" s="2">
        <f ca="1">OFFSET('table data'!$G$2,(ROW()-1)*4,0)</f>
        <v>0</v>
      </c>
      <c r="M106" s="2">
        <f ca="1">OFFSET('table data'!$H$2,(ROW()-1)*4,0)</f>
        <v>0</v>
      </c>
    </row>
    <row r="107" spans="6:13" ht="16" x14ac:dyDescent="0.25">
      <c r="F107">
        <v>1819863</v>
      </c>
      <c r="G107">
        <v>37</v>
      </c>
      <c r="H107">
        <v>38.049999999999997</v>
      </c>
      <c r="I107">
        <v>380836</v>
      </c>
      <c r="J107">
        <v>2</v>
      </c>
      <c r="K107">
        <v>0</v>
      </c>
      <c r="L107" s="2">
        <f ca="1">OFFSET('table data'!$G$2,(ROW()-1)*4,0)</f>
        <v>0</v>
      </c>
      <c r="M107" s="2">
        <f ca="1">OFFSET('table data'!$H$2,(ROW()-1)*4,0)</f>
        <v>0</v>
      </c>
    </row>
    <row r="108" spans="6:13" ht="16" x14ac:dyDescent="0.25">
      <c r="F108">
        <v>1872027</v>
      </c>
      <c r="G108">
        <v>19</v>
      </c>
      <c r="H108">
        <v>37.93</v>
      </c>
      <c r="I108">
        <v>380785</v>
      </c>
      <c r="J108">
        <v>2</v>
      </c>
      <c r="K108">
        <v>58.69</v>
      </c>
      <c r="L108" s="2">
        <f ca="1">OFFSET('table data'!$G$2,(ROW()-1)*4,0)</f>
        <v>0</v>
      </c>
      <c r="M108" s="2">
        <f ca="1">OFFSET('table data'!$H$2,(ROW()-1)*4,0)</f>
        <v>0</v>
      </c>
    </row>
    <row r="109" spans="6:13" ht="16" x14ac:dyDescent="0.25">
      <c r="F109">
        <v>1837865</v>
      </c>
      <c r="G109">
        <v>19</v>
      </c>
      <c r="H109">
        <v>38.14</v>
      </c>
      <c r="I109">
        <v>270515</v>
      </c>
      <c r="J109">
        <v>3</v>
      </c>
      <c r="K109">
        <v>44.44</v>
      </c>
      <c r="L109" s="2">
        <f ca="1">OFFSET('table data'!$G$2,(ROW()-1)*4,0)</f>
        <v>0</v>
      </c>
      <c r="M109" s="2">
        <f ca="1">OFFSET('table data'!$H$2,(ROW()-1)*4,0)</f>
        <v>0</v>
      </c>
    </row>
    <row r="110" spans="6:13" ht="16" x14ac:dyDescent="0.25">
      <c r="F110">
        <v>1871309</v>
      </c>
      <c r="G110">
        <v>18</v>
      </c>
      <c r="H110">
        <v>37.94</v>
      </c>
      <c r="I110">
        <v>210681</v>
      </c>
      <c r="J110">
        <v>3</v>
      </c>
      <c r="K110">
        <v>0</v>
      </c>
      <c r="L110" s="2">
        <f ca="1">OFFSET('table data'!$G$2,(ROW()-1)*4,0)</f>
        <v>0</v>
      </c>
      <c r="M110" s="2">
        <f ca="1">OFFSET('table data'!$H$2,(ROW()-1)*4,0)</f>
        <v>0</v>
      </c>
    </row>
    <row r="111" spans="6:13" ht="16" x14ac:dyDescent="0.25">
      <c r="F111">
        <v>1842424</v>
      </c>
      <c r="G111">
        <v>73</v>
      </c>
      <c r="H111">
        <v>38.19</v>
      </c>
      <c r="I111">
        <v>210681</v>
      </c>
      <c r="J111">
        <v>3</v>
      </c>
      <c r="K111">
        <v>0</v>
      </c>
      <c r="L111" s="2">
        <f ca="1">OFFSET('table data'!$G$2,(ROW()-1)*4,0)</f>
        <v>0</v>
      </c>
      <c r="M111" s="2">
        <f ca="1">OFFSET('table data'!$H$2,(ROW()-1)*4,0)</f>
        <v>0</v>
      </c>
    </row>
    <row r="112" spans="6:13" ht="16" x14ac:dyDescent="0.25">
      <c r="F112">
        <v>1889911</v>
      </c>
      <c r="G112">
        <v>20</v>
      </c>
      <c r="H112">
        <v>37.92</v>
      </c>
      <c r="I112">
        <v>211238</v>
      </c>
      <c r="J112">
        <v>3</v>
      </c>
      <c r="K112">
        <v>39.130000000000003</v>
      </c>
      <c r="L112" s="2">
        <f ca="1">OFFSET('table data'!$G$2,(ROW()-1)*4,0)</f>
        <v>0</v>
      </c>
      <c r="M112" s="2">
        <f ca="1">OFFSET('table data'!$H$2,(ROW()-1)*4,0)</f>
        <v>0</v>
      </c>
    </row>
    <row r="113" spans="6:13" ht="16" x14ac:dyDescent="0.25">
      <c r="F113">
        <v>1857529</v>
      </c>
      <c r="G113">
        <v>33</v>
      </c>
      <c r="H113">
        <v>38.06</v>
      </c>
      <c r="I113">
        <v>129934</v>
      </c>
      <c r="J113">
        <v>4</v>
      </c>
      <c r="K113">
        <v>0</v>
      </c>
      <c r="L113" s="2">
        <f ca="1">OFFSET('table data'!$G$2,(ROW()-1)*4,0)</f>
        <v>0</v>
      </c>
      <c r="M113" s="2">
        <f ca="1">OFFSET('table data'!$H$2,(ROW()-1)*4,0)</f>
        <v>0</v>
      </c>
    </row>
    <row r="114" spans="6:13" ht="16" x14ac:dyDescent="0.25">
      <c r="F114">
        <v>1877014</v>
      </c>
      <c r="G114">
        <v>13</v>
      </c>
      <c r="H114">
        <v>38.090000000000003</v>
      </c>
      <c r="I114">
        <v>456784</v>
      </c>
      <c r="J114">
        <v>2</v>
      </c>
      <c r="K114">
        <v>0</v>
      </c>
      <c r="L114" s="2">
        <f ca="1">OFFSET('table data'!$G$2,(ROW()-1)*4,0)</f>
        <v>0</v>
      </c>
      <c r="M114" s="2">
        <f ca="1">OFFSET('table data'!$H$2,(ROW()-1)*4,0)</f>
        <v>0</v>
      </c>
    </row>
    <row r="115" spans="6:13" ht="16" x14ac:dyDescent="0.25">
      <c r="F115">
        <v>1860102</v>
      </c>
      <c r="G115">
        <v>46</v>
      </c>
      <c r="H115">
        <v>38.1</v>
      </c>
      <c r="I115">
        <v>456784</v>
      </c>
      <c r="J115">
        <v>2</v>
      </c>
      <c r="K115">
        <v>0</v>
      </c>
      <c r="L115" s="2">
        <f ca="1">OFFSET('table data'!$G$2,(ROW()-1)*4,0)</f>
        <v>0</v>
      </c>
      <c r="M115" s="2">
        <f ca="1">OFFSET('table data'!$H$2,(ROW()-1)*4,0)</f>
        <v>0</v>
      </c>
    </row>
    <row r="116" spans="6:13" ht="16" x14ac:dyDescent="0.25">
      <c r="F116">
        <v>1903246</v>
      </c>
      <c r="G116">
        <v>18</v>
      </c>
      <c r="H116">
        <v>38.06</v>
      </c>
      <c r="I116">
        <v>457336</v>
      </c>
      <c r="J116">
        <v>2</v>
      </c>
      <c r="K116">
        <v>68.22</v>
      </c>
      <c r="L116" s="2">
        <f ca="1">OFFSET('table data'!$G$2,(ROW()-1)*4,0)</f>
        <v>0</v>
      </c>
      <c r="M116" s="2">
        <f ca="1">OFFSET('table data'!$H$2,(ROW()-1)*4,0)</f>
        <v>0</v>
      </c>
    </row>
    <row r="117" spans="6:13" ht="16" x14ac:dyDescent="0.25">
      <c r="F117">
        <v>1773948</v>
      </c>
      <c r="G117">
        <v>22</v>
      </c>
      <c r="H117">
        <v>38.26</v>
      </c>
      <c r="I117">
        <v>144250</v>
      </c>
      <c r="J117">
        <v>3</v>
      </c>
      <c r="K117">
        <v>4.68</v>
      </c>
      <c r="L117" s="2">
        <f ca="1">OFFSET('table data'!$G$2,(ROW()-1)*4,0)</f>
        <v>0</v>
      </c>
      <c r="M117" s="2">
        <f ca="1">OFFSET('table data'!$H$2,(ROW()-1)*4,0)</f>
        <v>0</v>
      </c>
    </row>
    <row r="118" spans="6:13" ht="16" x14ac:dyDescent="0.25">
      <c r="F118">
        <v>1806488</v>
      </c>
      <c r="G118">
        <v>15</v>
      </c>
      <c r="H118">
        <v>37.909999999999997</v>
      </c>
      <c r="I118">
        <v>409658</v>
      </c>
      <c r="J118">
        <v>2</v>
      </c>
      <c r="K118">
        <v>0</v>
      </c>
      <c r="L118" s="2">
        <f ca="1">OFFSET('table data'!$G$2,(ROW()-1)*4,0)</f>
        <v>0</v>
      </c>
      <c r="M118" s="2">
        <f ca="1">OFFSET('table data'!$H$2,(ROW()-1)*4,0)</f>
        <v>0</v>
      </c>
    </row>
    <row r="119" spans="6:13" ht="16" x14ac:dyDescent="0.25">
      <c r="F119">
        <v>1777275</v>
      </c>
      <c r="G119">
        <v>72</v>
      </c>
      <c r="H119">
        <v>37.950000000000003</v>
      </c>
      <c r="I119">
        <v>409658</v>
      </c>
      <c r="J119">
        <v>2</v>
      </c>
      <c r="K119">
        <v>0</v>
      </c>
      <c r="L119" s="2">
        <f ca="1">OFFSET('table data'!$G$2,(ROW()-1)*4,0)</f>
        <v>0</v>
      </c>
      <c r="M119" s="2">
        <f ca="1">OFFSET('table data'!$H$2,(ROW()-1)*4,0)</f>
        <v>0</v>
      </c>
    </row>
    <row r="120" spans="6:13" ht="16" x14ac:dyDescent="0.25">
      <c r="F120">
        <v>1976795</v>
      </c>
      <c r="G120">
        <v>22</v>
      </c>
      <c r="H120">
        <v>37.909999999999997</v>
      </c>
      <c r="I120">
        <v>410029</v>
      </c>
      <c r="J120">
        <v>2</v>
      </c>
      <c r="K120">
        <v>63.19</v>
      </c>
      <c r="L120" s="2">
        <f ca="1">OFFSET('table data'!$G$2,(ROW()-1)*4,0)</f>
        <v>0</v>
      </c>
      <c r="M120" s="2">
        <f ca="1">OFFSET('table data'!$H$2,(ROW()-1)*4,0)</f>
        <v>0</v>
      </c>
    </row>
    <row r="121" spans="6:13" ht="16" x14ac:dyDescent="0.25">
      <c r="F121">
        <v>1776313</v>
      </c>
      <c r="G121">
        <v>21</v>
      </c>
      <c r="H121">
        <v>38.049999999999997</v>
      </c>
      <c r="I121">
        <v>158327</v>
      </c>
      <c r="J121">
        <v>4</v>
      </c>
      <c r="K121">
        <v>2.98</v>
      </c>
      <c r="L121" s="2">
        <f ca="1">OFFSET('table data'!$G$2,(ROW()-1)*4,0)</f>
        <v>0</v>
      </c>
      <c r="M121" s="2">
        <f ca="1">OFFSET('table data'!$H$2,(ROW()-1)*4,0)</f>
        <v>0</v>
      </c>
    </row>
    <row r="122" spans="6:13" ht="16" x14ac:dyDescent="0.25">
      <c r="F122">
        <v>1861543</v>
      </c>
      <c r="G122">
        <v>17</v>
      </c>
      <c r="H122">
        <v>37.85</v>
      </c>
      <c r="I122">
        <v>1062004</v>
      </c>
      <c r="J122">
        <v>1</v>
      </c>
      <c r="K122">
        <v>24.43</v>
      </c>
      <c r="L122" s="2">
        <f ca="1">OFFSET('table data'!$G$2,(ROW()-1)*4,0)</f>
        <v>0</v>
      </c>
      <c r="M122" s="2">
        <f ca="1">OFFSET('table data'!$H$2,(ROW()-1)*4,0)</f>
        <v>0</v>
      </c>
    </row>
    <row r="123" spans="6:13" ht="16" x14ac:dyDescent="0.25">
      <c r="F123">
        <v>1778145</v>
      </c>
      <c r="G123">
        <v>155</v>
      </c>
      <c r="H123">
        <v>38.450000000000003</v>
      </c>
      <c r="I123">
        <v>1062004</v>
      </c>
      <c r="J123">
        <v>1</v>
      </c>
      <c r="K123">
        <v>0</v>
      </c>
      <c r="L123" s="2">
        <f ca="1">OFFSET('table data'!$G$2,(ROW()-1)*4,0)</f>
        <v>0</v>
      </c>
      <c r="M123" s="2">
        <f ca="1">OFFSET('table data'!$H$2,(ROW()-1)*4,0)</f>
        <v>0</v>
      </c>
    </row>
    <row r="124" spans="6:13" ht="16" x14ac:dyDescent="0.25">
      <c r="F124">
        <v>1813481</v>
      </c>
      <c r="G124">
        <v>16</v>
      </c>
      <c r="H124">
        <v>37.85</v>
      </c>
      <c r="I124">
        <v>1099989</v>
      </c>
      <c r="J124">
        <v>1</v>
      </c>
      <c r="K124">
        <v>131.6</v>
      </c>
      <c r="L124" s="2">
        <f ca="1">OFFSET('table data'!$G$2,(ROW()-1)*4,0)</f>
        <v>0</v>
      </c>
      <c r="M124" s="2">
        <f ca="1">OFFSET('table data'!$H$2,(ROW()-1)*4,0)</f>
        <v>0</v>
      </c>
    </row>
    <row r="125" spans="6:13" ht="16" x14ac:dyDescent="0.25">
      <c r="F125">
        <v>1834591</v>
      </c>
      <c r="G125">
        <v>22</v>
      </c>
      <c r="H125">
        <v>38.04</v>
      </c>
      <c r="I125">
        <v>984870</v>
      </c>
      <c r="J125">
        <v>1</v>
      </c>
      <c r="K125">
        <v>1.82</v>
      </c>
      <c r="L125" s="2">
        <f ca="1">OFFSET('table data'!$G$2,(ROW()-1)*4,0)</f>
        <v>0</v>
      </c>
      <c r="M125" s="2">
        <f ca="1">OFFSET('table data'!$H$2,(ROW()-1)*4,0)</f>
        <v>0</v>
      </c>
    </row>
    <row r="126" spans="6:13" ht="16" x14ac:dyDescent="0.25">
      <c r="F126">
        <v>2270439</v>
      </c>
      <c r="G126">
        <v>17</v>
      </c>
      <c r="H126">
        <v>37.9</v>
      </c>
      <c r="I126">
        <v>369054</v>
      </c>
      <c r="J126">
        <v>2</v>
      </c>
      <c r="K126">
        <v>0</v>
      </c>
      <c r="L126" s="2">
        <f ca="1">OFFSET('table data'!$G$2,(ROW()-1)*4,0)</f>
        <v>0</v>
      </c>
      <c r="M126" s="2">
        <f ca="1">OFFSET('table data'!$H$2,(ROW()-1)*4,0)</f>
        <v>0</v>
      </c>
    </row>
    <row r="127" spans="6:13" ht="16" x14ac:dyDescent="0.25">
      <c r="F127">
        <v>1838710</v>
      </c>
      <c r="G127">
        <v>627</v>
      </c>
      <c r="H127">
        <v>40.659999999999997</v>
      </c>
      <c r="I127">
        <v>357870</v>
      </c>
      <c r="J127">
        <v>3</v>
      </c>
      <c r="K127">
        <v>0</v>
      </c>
      <c r="L127" s="2">
        <f ca="1">OFFSET('table data'!$G$2,(ROW()-1)*4,0)</f>
        <v>0</v>
      </c>
      <c r="M127" s="2">
        <f ca="1">OFFSET('table data'!$H$2,(ROW()-1)*4,0)</f>
        <v>0</v>
      </c>
    </row>
    <row r="128" spans="6:13" ht="16" x14ac:dyDescent="0.25">
      <c r="F128">
        <v>1860580</v>
      </c>
      <c r="G128">
        <v>21</v>
      </c>
      <c r="H128">
        <v>37.9</v>
      </c>
      <c r="I128">
        <v>382987</v>
      </c>
      <c r="J128">
        <v>2</v>
      </c>
      <c r="K128">
        <v>71.19</v>
      </c>
      <c r="L128" s="2">
        <f ca="1">OFFSET('table data'!$G$2,(ROW()-1)*4,0)</f>
        <v>0</v>
      </c>
      <c r="M128" s="2">
        <f ca="1">OFFSET('table data'!$H$2,(ROW()-1)*4,0)</f>
        <v>0</v>
      </c>
    </row>
    <row r="129" spans="6:13" ht="16" x14ac:dyDescent="0.25">
      <c r="F129">
        <v>1774123</v>
      </c>
      <c r="G129">
        <v>20</v>
      </c>
      <c r="H129">
        <v>37.99</v>
      </c>
      <c r="I129">
        <v>293153</v>
      </c>
      <c r="J129">
        <v>3</v>
      </c>
      <c r="K129">
        <v>1.88</v>
      </c>
      <c r="L129" s="2">
        <f ca="1">OFFSET('table data'!$G$2,(ROW()-1)*4,0)</f>
        <v>0</v>
      </c>
      <c r="M129" s="2">
        <f ca="1">OFFSET('table data'!$H$2,(ROW()-1)*4,0)</f>
        <v>0</v>
      </c>
    </row>
    <row r="130" spans="6:13" ht="16" x14ac:dyDescent="0.25">
      <c r="F130">
        <v>1970597</v>
      </c>
      <c r="G130">
        <v>19</v>
      </c>
      <c r="H130">
        <v>37.92</v>
      </c>
      <c r="I130">
        <v>362272</v>
      </c>
      <c r="J130">
        <v>2</v>
      </c>
      <c r="K130">
        <v>0</v>
      </c>
      <c r="L130" s="2">
        <f ca="1">OFFSET('table data'!$G$2,(ROW()-1)*4,0)</f>
        <v>0</v>
      </c>
      <c r="M130" s="2">
        <f ca="1">OFFSET('table data'!$H$2,(ROW()-1)*4,0)</f>
        <v>0</v>
      </c>
    </row>
    <row r="131" spans="6:13" ht="16" x14ac:dyDescent="0.25">
      <c r="F131">
        <v>1780180</v>
      </c>
      <c r="G131">
        <v>305</v>
      </c>
      <c r="H131">
        <v>39.299999999999997</v>
      </c>
      <c r="I131">
        <v>344619</v>
      </c>
      <c r="J131">
        <v>3</v>
      </c>
      <c r="K131">
        <v>0</v>
      </c>
      <c r="L131" s="2">
        <f ca="1">OFFSET('table data'!$G$2,(ROW()-1)*4,0)</f>
        <v>0</v>
      </c>
      <c r="M131" s="2">
        <f ca="1">OFFSET('table data'!$H$2,(ROW()-1)*4,0)</f>
        <v>0</v>
      </c>
    </row>
    <row r="132" spans="6:13" ht="16" x14ac:dyDescent="0.25">
      <c r="F132">
        <v>1818020</v>
      </c>
      <c r="G132">
        <v>22</v>
      </c>
      <c r="H132">
        <v>37.9</v>
      </c>
      <c r="I132">
        <v>405562</v>
      </c>
      <c r="J132">
        <v>2</v>
      </c>
      <c r="K132">
        <v>52.19</v>
      </c>
      <c r="L132" s="2">
        <f ca="1">OFFSET('table data'!$G$2,(ROW()-1)*4,0)</f>
        <v>0</v>
      </c>
      <c r="M132" s="2">
        <f ca="1">OFFSET('table data'!$H$2,(ROW()-1)*4,0)</f>
        <v>0</v>
      </c>
    </row>
    <row r="133" spans="6:13" ht="16" x14ac:dyDescent="0.25">
      <c r="F133">
        <v>1919813</v>
      </c>
      <c r="G133">
        <v>20</v>
      </c>
      <c r="H133">
        <v>38.1</v>
      </c>
      <c r="I133">
        <v>331365</v>
      </c>
      <c r="J133">
        <v>3</v>
      </c>
      <c r="K133">
        <v>6</v>
      </c>
      <c r="L133" s="2">
        <f ca="1">OFFSET('table data'!$G$2,(ROW()-1)*4,0)</f>
        <v>0</v>
      </c>
      <c r="M133" s="2">
        <f ca="1">OFFSET('table data'!$H$2,(ROW()-1)*4,0)</f>
        <v>0</v>
      </c>
    </row>
    <row r="134" spans="6:13" ht="16" x14ac:dyDescent="0.25">
      <c r="F134">
        <v>1951646</v>
      </c>
      <c r="G134">
        <v>22</v>
      </c>
      <c r="H134">
        <v>38</v>
      </c>
      <c r="I134">
        <v>207443</v>
      </c>
      <c r="J134">
        <v>4</v>
      </c>
      <c r="K134">
        <v>0</v>
      </c>
      <c r="L134" s="2">
        <f ca="1">OFFSET('table data'!$G$2,(ROW()-1)*4,0)</f>
        <v>0</v>
      </c>
      <c r="M134" s="2">
        <f ca="1">OFFSET('table data'!$H$2,(ROW()-1)*4,0)</f>
        <v>0</v>
      </c>
    </row>
    <row r="135" spans="6:13" ht="16" x14ac:dyDescent="0.25">
      <c r="F135">
        <v>1924028</v>
      </c>
      <c r="G135">
        <v>78</v>
      </c>
      <c r="H135">
        <v>38</v>
      </c>
      <c r="I135">
        <v>159405</v>
      </c>
      <c r="J135">
        <v>5</v>
      </c>
      <c r="K135">
        <v>0</v>
      </c>
      <c r="L135" s="2">
        <f ca="1">OFFSET('table data'!$G$2,(ROW()-1)*4,0)</f>
        <v>0</v>
      </c>
      <c r="M135" s="2">
        <f ca="1">OFFSET('table data'!$H$2,(ROW()-1)*4,0)</f>
        <v>0</v>
      </c>
    </row>
    <row r="136" spans="6:13" ht="16" x14ac:dyDescent="0.25">
      <c r="F136">
        <v>1980761</v>
      </c>
      <c r="G136">
        <v>28</v>
      </c>
      <c r="H136">
        <v>37.979999999999997</v>
      </c>
      <c r="I136">
        <v>207499</v>
      </c>
      <c r="J136">
        <v>4</v>
      </c>
      <c r="K136">
        <v>82.43</v>
      </c>
      <c r="L136" s="2">
        <f ca="1">OFFSET('table data'!$G$2,(ROW()-1)*4,0)</f>
        <v>0</v>
      </c>
      <c r="M136" s="2">
        <f ca="1">OFFSET('table data'!$H$2,(ROW()-1)*4,0)</f>
        <v>0</v>
      </c>
    </row>
    <row r="137" spans="6:13" ht="16" x14ac:dyDescent="0.25">
      <c r="F137">
        <v>1773452</v>
      </c>
      <c r="G137">
        <v>40</v>
      </c>
      <c r="H137">
        <v>38.17</v>
      </c>
      <c r="I137">
        <v>104157</v>
      </c>
      <c r="J137">
        <v>6</v>
      </c>
      <c r="K137">
        <v>0.05</v>
      </c>
      <c r="L137" s="2">
        <f ca="1">OFFSET('table data'!$G$2,(ROW()-1)*4,0)</f>
        <v>0</v>
      </c>
      <c r="M137" s="2">
        <f ca="1">OFFSET('table data'!$H$2,(ROW()-1)*4,0)</f>
        <v>0</v>
      </c>
    </row>
    <row r="138" spans="6:13" ht="16" x14ac:dyDescent="0.25">
      <c r="F138">
        <v>3887713</v>
      </c>
      <c r="G138">
        <v>16</v>
      </c>
      <c r="H138">
        <v>37.92</v>
      </c>
      <c r="I138">
        <v>404670</v>
      </c>
      <c r="J138">
        <v>2</v>
      </c>
      <c r="K138">
        <v>0</v>
      </c>
      <c r="L138" s="2">
        <f ca="1">OFFSET('table data'!$G$2,(ROW()-1)*4,0)</f>
        <v>0</v>
      </c>
      <c r="M138" s="2">
        <f ca="1">OFFSET('table data'!$H$2,(ROW()-1)*4,0)</f>
        <v>0</v>
      </c>
    </row>
    <row r="139" spans="6:13" ht="16" x14ac:dyDescent="0.25">
      <c r="F139">
        <v>1777414</v>
      </c>
      <c r="G139">
        <v>779</v>
      </c>
      <c r="H139">
        <v>45.64</v>
      </c>
      <c r="I139">
        <v>10967</v>
      </c>
      <c r="J139">
        <v>21</v>
      </c>
      <c r="K139">
        <v>0</v>
      </c>
      <c r="L139" s="2">
        <f ca="1">OFFSET('table data'!$G$2,(ROW()-1)*4,0)</f>
        <v>0</v>
      </c>
      <c r="M139" s="2">
        <f ca="1">OFFSET('table data'!$H$2,(ROW()-1)*4,0)</f>
        <v>0</v>
      </c>
    </row>
    <row r="140" spans="6:13" ht="16" x14ac:dyDescent="0.25">
      <c r="F140">
        <v>1979583</v>
      </c>
      <c r="G140">
        <v>21</v>
      </c>
      <c r="H140">
        <v>37.9</v>
      </c>
      <c r="I140">
        <v>404900</v>
      </c>
      <c r="J140">
        <v>2</v>
      </c>
      <c r="K140">
        <v>23.07</v>
      </c>
      <c r="L140" s="2">
        <f ca="1">OFFSET('table data'!$G$2,(ROW()-1)*4,0)</f>
        <v>0</v>
      </c>
      <c r="M140" s="2">
        <f ca="1">OFFSET('table data'!$H$2,(ROW()-1)*4,0)</f>
        <v>0</v>
      </c>
    </row>
    <row r="141" spans="6:13" ht="16" x14ac:dyDescent="0.25">
      <c r="F141">
        <v>1873588</v>
      </c>
      <c r="G141">
        <v>23</v>
      </c>
      <c r="H141">
        <v>38.07</v>
      </c>
      <c r="I141">
        <v>331386</v>
      </c>
      <c r="J141">
        <v>3</v>
      </c>
      <c r="K141">
        <v>4.04</v>
      </c>
      <c r="L141" s="2">
        <f ca="1">OFFSET('table data'!$G$2,(ROW()-1)*4,0)</f>
        <v>0</v>
      </c>
      <c r="M141" s="2">
        <f ca="1">OFFSET('table data'!$H$2,(ROW()-1)*4,0)</f>
        <v>0</v>
      </c>
    </row>
    <row r="142" spans="6:13" ht="16" x14ac:dyDescent="0.25">
      <c r="F142">
        <v>1885221</v>
      </c>
      <c r="G142">
        <v>16</v>
      </c>
      <c r="H142">
        <v>37.869999999999997</v>
      </c>
      <c r="I142">
        <v>346095</v>
      </c>
      <c r="J142">
        <v>2</v>
      </c>
      <c r="K142">
        <v>0</v>
      </c>
      <c r="L142" s="2">
        <f ca="1">OFFSET('table data'!$G$2,(ROW()-1)*4,0)</f>
        <v>0</v>
      </c>
      <c r="M142" s="2">
        <f ca="1">OFFSET('table data'!$H$2,(ROW()-1)*4,0)</f>
        <v>0</v>
      </c>
    </row>
    <row r="143" spans="6:13" ht="16" x14ac:dyDescent="0.25">
      <c r="F143">
        <v>1877799</v>
      </c>
      <c r="G143">
        <v>33</v>
      </c>
      <c r="H143">
        <v>37.94</v>
      </c>
      <c r="I143">
        <v>283237</v>
      </c>
      <c r="J143">
        <v>3</v>
      </c>
      <c r="K143">
        <v>0</v>
      </c>
      <c r="L143" s="2">
        <f ca="1">OFFSET('table data'!$G$2,(ROW()-1)*4,0)</f>
        <v>0</v>
      </c>
      <c r="M143" s="2">
        <f ca="1">OFFSET('table data'!$H$2,(ROW()-1)*4,0)</f>
        <v>0</v>
      </c>
    </row>
    <row r="144" spans="6:13" ht="16" x14ac:dyDescent="0.25">
      <c r="F144">
        <v>1914086</v>
      </c>
      <c r="G144">
        <v>20</v>
      </c>
      <c r="H144">
        <v>37.85</v>
      </c>
      <c r="I144">
        <v>453295</v>
      </c>
      <c r="J144">
        <v>2</v>
      </c>
      <c r="K144">
        <v>64.81</v>
      </c>
      <c r="L144" s="2">
        <f ca="1">OFFSET('table data'!$G$2,(ROW()-1)*4,0)</f>
        <v>0</v>
      </c>
      <c r="M144" s="2">
        <f ca="1">OFFSET('table data'!$H$2,(ROW()-1)*4,0)</f>
        <v>0</v>
      </c>
    </row>
    <row r="145" spans="7:13" ht="16" x14ac:dyDescent="0.25">
      <c r="G145">
        <v>22</v>
      </c>
      <c r="H145">
        <v>37.979999999999997</v>
      </c>
      <c r="I145">
        <v>277461</v>
      </c>
      <c r="J145">
        <v>3</v>
      </c>
      <c r="K145">
        <v>1.62</v>
      </c>
      <c r="L145" s="2">
        <f ca="1">OFFSET('table data'!$G$2,(ROW()-1)*4,0)</f>
        <v>0</v>
      </c>
      <c r="M145" s="2">
        <f ca="1">OFFSET('table data'!$H$2,(ROW()-1)*4,0)</f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reports3</vt:lpstr>
      <vt:lpstr>score plots</vt:lpstr>
      <vt:lpstr>Score raw data</vt:lpstr>
      <vt:lpstr>table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Hammer Lab</dc:creator>
  <cp:lastModifiedBy>Aroon Chande</cp:lastModifiedBy>
  <cp:lastPrinted>2016-02-18T18:18:05Z</cp:lastPrinted>
  <dcterms:created xsi:type="dcterms:W3CDTF">2016-02-18T17:39:11Z</dcterms:created>
  <dcterms:modified xsi:type="dcterms:W3CDTF">2016-02-22T10:36:51Z</dcterms:modified>
</cp:coreProperties>
</file>