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rank/Dropbox/Projects/DurationDecoding-code/Fig_code/fig.4_modelfit/mRNA-Fit-avg-sp-v1c/"/>
    </mc:Choice>
  </mc:AlternateContent>
  <bookViews>
    <workbookView xWindow="0" yWindow="460" windowWidth="28800" windowHeight="17600" tabRatio="500"/>
  </bookViews>
  <sheets>
    <sheet name="result" sheetId="1" r:id="rId1"/>
  </sheets>
  <definedNames>
    <definedName name="_xlnm._FilterDatabase" localSheetId="0" hidden="1">result!$A$1:$J$1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2" i="1"/>
</calcChain>
</file>

<file path=xl/sharedStrings.xml><?xml version="1.0" encoding="utf-8"?>
<sst xmlns="http://schemas.openxmlformats.org/spreadsheetml/2006/main" count="149" uniqueCount="80">
  <si>
    <t>r2</t>
  </si>
  <si>
    <t>n</t>
  </si>
  <si>
    <t>delta</t>
  </si>
  <si>
    <t>gene</t>
  </si>
  <si>
    <t>kb</t>
  </si>
  <si>
    <t>kt</t>
  </si>
  <si>
    <t>Kd</t>
  </si>
  <si>
    <t>k_deg</t>
  </si>
  <si>
    <t>tau</t>
  </si>
  <si>
    <t>Zswim4</t>
  </si>
  <si>
    <t>Rasgef1a</t>
  </si>
  <si>
    <t>Irf1</t>
  </si>
  <si>
    <t>Tnfaip3</t>
  </si>
  <si>
    <t>Rel</t>
  </si>
  <si>
    <t>Pim1</t>
  </si>
  <si>
    <t>Mir155hg</t>
  </si>
  <si>
    <t>Zc3h12c</t>
  </si>
  <si>
    <t>Cxcl10</t>
  </si>
  <si>
    <t>Zc3h12a</t>
  </si>
  <si>
    <t>Stx11</t>
  </si>
  <si>
    <t>Bcl3</t>
  </si>
  <si>
    <t>Cgn</t>
  </si>
  <si>
    <t>Pdgfb</t>
  </si>
  <si>
    <t>Gm8773</t>
  </si>
  <si>
    <t>Csf1</t>
  </si>
  <si>
    <t>Sik1</t>
  </si>
  <si>
    <t>Ccl1</t>
  </si>
  <si>
    <t>Zbtb46</t>
  </si>
  <si>
    <t>Ccl2</t>
  </si>
  <si>
    <t>Wnt11</t>
  </si>
  <si>
    <t>Tjp2</t>
  </si>
  <si>
    <t>Ccl7</t>
  </si>
  <si>
    <t>Birc3</t>
  </si>
  <si>
    <t>Bdkrb2</t>
  </si>
  <si>
    <t>Icam1</t>
  </si>
  <si>
    <t>Nfkb2</t>
  </si>
  <si>
    <t>Nfkbie</t>
  </si>
  <si>
    <t>Rab11fip1</t>
  </si>
  <si>
    <t>Relb</t>
  </si>
  <si>
    <t>Rhof</t>
  </si>
  <si>
    <t>Ripk2</t>
  </si>
  <si>
    <t>Trim47</t>
  </si>
  <si>
    <t>Vcam1</t>
  </si>
  <si>
    <t>Slco2a1</t>
  </si>
  <si>
    <t>Gbp2</t>
  </si>
  <si>
    <t>Il34</t>
  </si>
  <si>
    <t>Slc7a2</t>
  </si>
  <si>
    <t>Sod2</t>
  </si>
  <si>
    <t>Tnip1</t>
  </si>
  <si>
    <t>Ch25h</t>
  </si>
  <si>
    <t>Cx3cl1</t>
  </si>
  <si>
    <t>Gch1</t>
  </si>
  <si>
    <t>Serpina3g</t>
  </si>
  <si>
    <t>B4galt5</t>
  </si>
  <si>
    <t>Rab20</t>
  </si>
  <si>
    <t>Slfn2</t>
  </si>
  <si>
    <t>Nos2</t>
  </si>
  <si>
    <t>Irg1</t>
  </si>
  <si>
    <t>Tnfaip2</t>
  </si>
  <si>
    <t>Tnfsf11</t>
  </si>
  <si>
    <t>Slco3a1</t>
  </si>
  <si>
    <t>Adtrp</t>
  </si>
  <si>
    <t>Gsap</t>
  </si>
  <si>
    <t>Il1rl1</t>
  </si>
  <si>
    <t>Exoc3l4</t>
  </si>
  <si>
    <t>Mmp9</t>
  </si>
  <si>
    <t>Acpp</t>
  </si>
  <si>
    <t>Pilra</t>
  </si>
  <si>
    <t>Mmp3</t>
  </si>
  <si>
    <t>Rbfox1</t>
  </si>
  <si>
    <t>U90926</t>
  </si>
  <si>
    <t>Tmem132e</t>
  </si>
  <si>
    <t>Fpr2</t>
  </si>
  <si>
    <t>Kcnn3</t>
  </si>
  <si>
    <t>Ptges</t>
  </si>
  <si>
    <t>Fpr1</t>
  </si>
  <si>
    <t>Ccl5</t>
  </si>
  <si>
    <t>Lcn2</t>
  </si>
  <si>
    <t>kt*</t>
  </si>
  <si>
    <t>half-life (min)*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</si>
</sst>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E+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2" fontId="0" fillId="0" borderId="0" xfId="0" applyNumberFormat="1"/>
    <xf numFmtId="0" fontId="0" fillId="2" borderId="0" xfId="0" applyFill="1"/>
    <xf numFmtId="168" fontId="0" fillId="2" borderId="0" xfId="0" applyNumberFormat="1" applyFill="1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ySplit="1" topLeftCell="A42" activePane="bottomLeft" state="frozen"/>
      <selection pane="bottomLeft" activeCell="F57" sqref="F57"/>
    </sheetView>
  </sheetViews>
  <sheetFormatPr baseColWidth="10" defaultRowHeight="16" x14ac:dyDescent="0.2"/>
  <cols>
    <col min="6" max="6" width="11" style="3" bestFit="1" customWidth="1"/>
    <col min="7" max="7" width="11.6640625" style="3" bestFit="1" customWidth="1"/>
    <col min="8" max="8" width="11.6640625" bestFit="1" customWidth="1"/>
    <col min="9" max="9" width="11" style="5" bestFit="1" customWidth="1"/>
    <col min="10" max="10" width="11" bestFit="1" customWidth="1"/>
    <col min="12" max="12" width="10.83203125" style="6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t="s">
        <v>6</v>
      </c>
      <c r="I1" s="5" t="s">
        <v>7</v>
      </c>
      <c r="J1" t="s">
        <v>8</v>
      </c>
      <c r="K1" t="s">
        <v>78</v>
      </c>
      <c r="L1" s="6" t="s">
        <v>79</v>
      </c>
    </row>
    <row r="2" spans="1:14" x14ac:dyDescent="0.2">
      <c r="A2" t="s">
        <v>31</v>
      </c>
      <c r="B2">
        <v>0.89991707230789597</v>
      </c>
      <c r="C2">
        <v>5</v>
      </c>
      <c r="D2">
        <v>3.2246592221866897E-2</v>
      </c>
      <c r="E2" t="s">
        <v>31</v>
      </c>
      <c r="F2" s="4">
        <v>2.1822796874413301E-2</v>
      </c>
      <c r="G2" s="4">
        <v>0.45447921334086899</v>
      </c>
      <c r="H2" s="1">
        <v>0.56299613135902005</v>
      </c>
      <c r="I2" s="5">
        <v>9.0659878562210795E-3</v>
      </c>
      <c r="J2" s="1">
        <v>9.2962652676311305E-2</v>
      </c>
      <c r="K2" s="2">
        <f>G2/F2*0.001</f>
        <v>2.0825892114394139E-2</v>
      </c>
      <c r="L2" s="6">
        <f>LN(2)/I2</f>
        <v>76.455780831904363</v>
      </c>
    </row>
    <row r="3" spans="1:14" x14ac:dyDescent="0.2">
      <c r="A3" t="s">
        <v>28</v>
      </c>
      <c r="B3">
        <v>0.88866725558145898</v>
      </c>
      <c r="C3">
        <v>1</v>
      </c>
      <c r="D3">
        <v>0</v>
      </c>
      <c r="E3" t="s">
        <v>28</v>
      </c>
      <c r="F3" s="4">
        <v>1.2834926236147701E-3</v>
      </c>
      <c r="G3" s="4">
        <v>13.7932015728019</v>
      </c>
      <c r="H3" s="1">
        <v>56.412457832997703</v>
      </c>
      <c r="I3" s="5">
        <v>1.5825047615340902E-2</v>
      </c>
      <c r="J3" s="1">
        <v>34.482625973424099</v>
      </c>
      <c r="K3" s="2">
        <f t="shared" ref="K3:K66" si="0">G3/F3*0.001</f>
        <v>10.74661538291927</v>
      </c>
      <c r="L3" s="6">
        <f t="shared" ref="L3:L66" si="1">LN(2)/I3</f>
        <v>43.800637913278948</v>
      </c>
    </row>
    <row r="4" spans="1:14" x14ac:dyDescent="0.2">
      <c r="A4" t="s">
        <v>66</v>
      </c>
      <c r="B4">
        <v>0.87832209564034203</v>
      </c>
      <c r="C4">
        <v>6</v>
      </c>
      <c r="D4">
        <v>7.5481888018361101E-2</v>
      </c>
      <c r="E4" t="s">
        <v>66</v>
      </c>
      <c r="F4" s="4">
        <v>4.3727369404118997E-3</v>
      </c>
      <c r="G4" s="4">
        <v>2.2069671345392301</v>
      </c>
      <c r="H4" s="1">
        <v>7.4856831743385199E-2</v>
      </c>
      <c r="I4" s="5">
        <v>3.5999585929682602E-4</v>
      </c>
      <c r="J4" s="1">
        <v>9.50979453716366E-2</v>
      </c>
      <c r="K4" s="2">
        <f t="shared" si="0"/>
        <v>0.50471070284217467</v>
      </c>
      <c r="L4" s="6">
        <f t="shared" si="1"/>
        <v>1925.430981105889</v>
      </c>
    </row>
    <row r="5" spans="1:14" x14ac:dyDescent="0.2">
      <c r="A5" t="s">
        <v>68</v>
      </c>
      <c r="B5">
        <v>0.87811105012901702</v>
      </c>
      <c r="C5">
        <v>4</v>
      </c>
      <c r="D5">
        <v>9.6820526108088695E-2</v>
      </c>
      <c r="E5" t="s">
        <v>68</v>
      </c>
      <c r="F5" s="4">
        <v>1.15357329539745E-3</v>
      </c>
      <c r="G5" s="4">
        <v>12.794933549513599</v>
      </c>
      <c r="H5" s="1">
        <v>0.20139313876402001</v>
      </c>
      <c r="I5" s="5">
        <v>3.5999585929682602E-4</v>
      </c>
      <c r="J5" s="1">
        <v>9.6523760472350104E-2</v>
      </c>
      <c r="K5" s="2">
        <f t="shared" si="0"/>
        <v>11.091565313242848</v>
      </c>
      <c r="L5" s="6">
        <f t="shared" si="1"/>
        <v>1925.430981105889</v>
      </c>
    </row>
    <row r="6" spans="1:14" x14ac:dyDescent="0.2">
      <c r="A6" t="s">
        <v>72</v>
      </c>
      <c r="B6">
        <v>0.86383620482444401</v>
      </c>
      <c r="C6">
        <v>5</v>
      </c>
      <c r="D6">
        <v>2.8147231608786499E-2</v>
      </c>
      <c r="E6" t="s">
        <v>72</v>
      </c>
      <c r="F6" s="4">
        <v>2.2914581657713599E-3</v>
      </c>
      <c r="G6" s="4">
        <v>3.25013489319061</v>
      </c>
      <c r="H6" s="1">
        <v>0.43421195083891101</v>
      </c>
      <c r="I6" s="5">
        <v>4.0326979131727098E-4</v>
      </c>
      <c r="J6" s="1">
        <v>8.2671695730130099E-2</v>
      </c>
      <c r="K6" s="2">
        <f t="shared" si="0"/>
        <v>1.4183697270757445</v>
      </c>
      <c r="L6" s="6">
        <f t="shared" si="1"/>
        <v>1718.8175149341012</v>
      </c>
    </row>
    <row r="7" spans="1:14" x14ac:dyDescent="0.2">
      <c r="A7" t="s">
        <v>47</v>
      </c>
      <c r="B7">
        <v>0.86220824701693499</v>
      </c>
      <c r="C7">
        <v>6</v>
      </c>
      <c r="D7">
        <v>7.8894511051559105E-2</v>
      </c>
      <c r="E7" t="s">
        <v>47</v>
      </c>
      <c r="F7" s="4">
        <v>2.22478392897567E-2</v>
      </c>
      <c r="G7" s="4">
        <v>0.39336831133417499</v>
      </c>
      <c r="H7" s="1">
        <v>0.55222380350506906</v>
      </c>
      <c r="I7" s="5">
        <v>1.20910046828645E-3</v>
      </c>
      <c r="J7" s="1">
        <v>8.8018416510632899E-2</v>
      </c>
      <c r="K7" s="2">
        <f t="shared" si="0"/>
        <v>1.768119169735682E-2</v>
      </c>
      <c r="L7" s="6">
        <f t="shared" si="1"/>
        <v>573.27509064840638</v>
      </c>
    </row>
    <row r="8" spans="1:14" x14ac:dyDescent="0.2">
      <c r="A8" t="s">
        <v>75</v>
      </c>
      <c r="B8">
        <v>0.85508807037507195</v>
      </c>
      <c r="C8">
        <v>6</v>
      </c>
      <c r="D8">
        <v>2.7534071792245499E-2</v>
      </c>
      <c r="E8" t="s">
        <v>75</v>
      </c>
      <c r="F8" s="4">
        <v>1.9273256071512201E-3</v>
      </c>
      <c r="G8" s="4">
        <v>5.7434323526129596</v>
      </c>
      <c r="H8" s="1">
        <v>0.48777186110458198</v>
      </c>
      <c r="I8" s="5">
        <v>3.60405052519468E-4</v>
      </c>
      <c r="J8" s="1">
        <v>0.12101388737720099</v>
      </c>
      <c r="K8" s="2">
        <f t="shared" si="0"/>
        <v>2.9800010601749474</v>
      </c>
      <c r="L8" s="6">
        <f t="shared" si="1"/>
        <v>1923.2449037947479</v>
      </c>
      <c r="N8" s="2">
        <f>MIN(L:L)</f>
        <v>20.759861117216893</v>
      </c>
    </row>
    <row r="9" spans="1:14" x14ac:dyDescent="0.2">
      <c r="A9" t="s">
        <v>77</v>
      </c>
      <c r="B9">
        <v>0.83853549568518504</v>
      </c>
      <c r="C9">
        <v>6</v>
      </c>
      <c r="D9">
        <v>1.9928115425790802E-2</v>
      </c>
      <c r="E9" t="s">
        <v>77</v>
      </c>
      <c r="F9" s="4">
        <v>3.0473719697066601E-3</v>
      </c>
      <c r="G9" s="4">
        <v>3.4989910710146002</v>
      </c>
      <c r="H9" s="1">
        <v>0.45207132623038798</v>
      </c>
      <c r="I9" s="5">
        <v>3.5999585929682602E-4</v>
      </c>
      <c r="J9" s="1">
        <v>0.129419616976677</v>
      </c>
      <c r="K9" s="2">
        <f t="shared" si="0"/>
        <v>1.1481995325143759</v>
      </c>
      <c r="L9" s="6">
        <f t="shared" si="1"/>
        <v>1925.430981105889</v>
      </c>
    </row>
    <row r="10" spans="1:14" x14ac:dyDescent="0.2">
      <c r="A10" t="s">
        <v>65</v>
      </c>
      <c r="B10">
        <v>0.82939258603585297</v>
      </c>
      <c r="C10">
        <v>6</v>
      </c>
      <c r="D10">
        <v>2.54972543099279E-2</v>
      </c>
      <c r="E10" t="s">
        <v>65</v>
      </c>
      <c r="F10" s="4">
        <v>7.0516496751658201E-3</v>
      </c>
      <c r="G10" s="4">
        <v>1.5859567983659799</v>
      </c>
      <c r="H10" s="1">
        <v>5.4013282958583701E-2</v>
      </c>
      <c r="I10" s="5">
        <v>7.0863107836907397E-4</v>
      </c>
      <c r="J10" s="1">
        <v>9.7215626814364103E-2</v>
      </c>
      <c r="K10" s="2">
        <f t="shared" si="0"/>
        <v>0.2249057839545448</v>
      </c>
      <c r="L10" s="6">
        <f t="shared" si="1"/>
        <v>978.14956430535744</v>
      </c>
    </row>
    <row r="11" spans="1:14" x14ac:dyDescent="0.2">
      <c r="A11" t="s">
        <v>57</v>
      </c>
      <c r="B11">
        <v>0.81895938757769304</v>
      </c>
      <c r="C11">
        <v>6</v>
      </c>
      <c r="D11">
        <v>0.128830954204919</v>
      </c>
      <c r="E11" t="s">
        <v>57</v>
      </c>
      <c r="F11" s="4">
        <v>1.0000002694420401E-3</v>
      </c>
      <c r="G11" s="4">
        <v>2.2701426726896998</v>
      </c>
      <c r="H11" s="1">
        <v>0.59866908239528005</v>
      </c>
      <c r="I11" s="5">
        <v>4.2889314683338701E-3</v>
      </c>
      <c r="J11" s="1">
        <v>0.138962041679736</v>
      </c>
      <c r="K11" s="2">
        <f t="shared" si="0"/>
        <v>2.2701420610179919</v>
      </c>
      <c r="L11" s="6">
        <f t="shared" si="1"/>
        <v>161.61302312186712</v>
      </c>
    </row>
    <row r="12" spans="1:14" x14ac:dyDescent="0.2">
      <c r="A12" t="s">
        <v>64</v>
      </c>
      <c r="B12">
        <v>0.81762968864873597</v>
      </c>
      <c r="C12">
        <v>6</v>
      </c>
      <c r="D12">
        <v>0.206475026959797</v>
      </c>
      <c r="E12" t="s">
        <v>64</v>
      </c>
      <c r="F12" s="4">
        <v>2.7540589347144401E-2</v>
      </c>
      <c r="G12" s="4">
        <v>0.206770878735655</v>
      </c>
      <c r="H12" s="1">
        <v>0.59294951099563098</v>
      </c>
      <c r="I12" s="5">
        <v>3.6659513157518099E-3</v>
      </c>
      <c r="J12" s="1">
        <v>5.4576110732607402E-2</v>
      </c>
      <c r="K12" s="2">
        <f t="shared" si="0"/>
        <v>7.507859622368409E-3</v>
      </c>
      <c r="L12" s="6">
        <f t="shared" si="1"/>
        <v>189.07702826866245</v>
      </c>
    </row>
    <row r="13" spans="1:14" x14ac:dyDescent="0.2">
      <c r="A13" t="s">
        <v>62</v>
      </c>
      <c r="B13">
        <v>0.79839572856663099</v>
      </c>
      <c r="C13">
        <v>6</v>
      </c>
      <c r="D13">
        <v>2.7886552660590001E-2</v>
      </c>
      <c r="E13" t="s">
        <v>62</v>
      </c>
      <c r="F13" s="4">
        <v>2.9276692527863999E-2</v>
      </c>
      <c r="G13" s="4">
        <v>0.355680326622966</v>
      </c>
      <c r="H13" s="1">
        <v>5.3389499257297302E-2</v>
      </c>
      <c r="I13" s="5">
        <v>2.6371060075133798E-3</v>
      </c>
      <c r="J13" s="1">
        <v>0.100651703636914</v>
      </c>
      <c r="K13" s="2">
        <f t="shared" si="0"/>
        <v>1.2148924482656242E-2</v>
      </c>
      <c r="L13" s="6">
        <f t="shared" si="1"/>
        <v>262.84388211361215</v>
      </c>
    </row>
    <row r="14" spans="1:14" x14ac:dyDescent="0.2">
      <c r="A14" t="s">
        <v>76</v>
      </c>
      <c r="B14">
        <v>0.79623729129843301</v>
      </c>
      <c r="C14">
        <v>2</v>
      </c>
      <c r="D14">
        <v>2.3106307963984799E-3</v>
      </c>
      <c r="E14" t="s">
        <v>76</v>
      </c>
      <c r="F14" s="4">
        <v>3.8122192833874601E-3</v>
      </c>
      <c r="G14" s="4">
        <v>21.217724448706399</v>
      </c>
      <c r="H14" s="1">
        <v>0.55814482400097698</v>
      </c>
      <c r="I14" s="5">
        <v>5.0368600193007203E-4</v>
      </c>
      <c r="J14" s="1">
        <v>0.34843039491843503</v>
      </c>
      <c r="K14" s="2">
        <f t="shared" si="0"/>
        <v>5.5657145802622257</v>
      </c>
      <c r="L14" s="6">
        <f t="shared" si="1"/>
        <v>1376.1493825595269</v>
      </c>
    </row>
    <row r="15" spans="1:14" x14ac:dyDescent="0.2">
      <c r="A15" t="s">
        <v>70</v>
      </c>
      <c r="B15">
        <v>0.78347995271627702</v>
      </c>
      <c r="C15">
        <v>6</v>
      </c>
      <c r="D15">
        <v>3.94634957242503E-2</v>
      </c>
      <c r="E15" t="s">
        <v>70</v>
      </c>
      <c r="F15" s="4">
        <v>3.5578607852970799E-3</v>
      </c>
      <c r="G15" s="4">
        <v>3.1098856309863399</v>
      </c>
      <c r="H15" s="1">
        <v>6.12732101795141E-2</v>
      </c>
      <c r="I15" s="5">
        <v>3.5999585929682602E-4</v>
      </c>
      <c r="J15" s="1">
        <v>9.5560223774167202E-2</v>
      </c>
      <c r="K15" s="2">
        <f t="shared" si="0"/>
        <v>0.87408862197138093</v>
      </c>
      <c r="L15" s="6">
        <f t="shared" si="1"/>
        <v>1925.430981105889</v>
      </c>
    </row>
    <row r="16" spans="1:14" x14ac:dyDescent="0.2">
      <c r="A16" t="s">
        <v>63</v>
      </c>
      <c r="B16">
        <v>0.779522457663262</v>
      </c>
      <c r="C16">
        <v>6</v>
      </c>
      <c r="D16">
        <v>7.9475813505536799E-2</v>
      </c>
      <c r="E16" t="s">
        <v>63</v>
      </c>
      <c r="F16" s="4">
        <v>2.3970215093693701E-3</v>
      </c>
      <c r="G16" s="4">
        <v>1.0759605878929801</v>
      </c>
      <c r="H16" s="1">
        <v>3.54341652912867E-2</v>
      </c>
      <c r="I16" s="5">
        <v>2.1912799776596199E-3</v>
      </c>
      <c r="J16" s="1">
        <v>4.5807908294960502E-2</v>
      </c>
      <c r="K16" s="2">
        <f t="shared" si="0"/>
        <v>0.44887398118344524</v>
      </c>
      <c r="L16" s="6">
        <f t="shared" si="1"/>
        <v>316.32068363087768</v>
      </c>
    </row>
    <row r="17" spans="1:12" x14ac:dyDescent="0.2">
      <c r="A17" t="s">
        <v>18</v>
      </c>
      <c r="B17">
        <v>0.760594375960154</v>
      </c>
      <c r="C17">
        <v>2</v>
      </c>
      <c r="D17">
        <v>0.25818755936440102</v>
      </c>
      <c r="E17" t="s">
        <v>18</v>
      </c>
      <c r="F17" s="4">
        <v>1.2703870803648201E-2</v>
      </c>
      <c r="G17" s="4">
        <v>3.75546880348598</v>
      </c>
      <c r="H17" s="1">
        <v>2.4142186008066799</v>
      </c>
      <c r="I17" s="5">
        <v>1.7826355883198999E-2</v>
      </c>
      <c r="J17" s="1">
        <v>0.169487357828114</v>
      </c>
      <c r="K17" s="2">
        <f t="shared" si="0"/>
        <v>0.29561610484951667</v>
      </c>
      <c r="L17" s="6">
        <f t="shared" si="1"/>
        <v>38.883279628295952</v>
      </c>
    </row>
    <row r="18" spans="1:12" x14ac:dyDescent="0.2">
      <c r="A18" t="s">
        <v>67</v>
      </c>
      <c r="B18">
        <v>0.75734991943983199</v>
      </c>
      <c r="C18">
        <v>6</v>
      </c>
      <c r="D18">
        <v>4.8779571982681E-2</v>
      </c>
      <c r="E18" t="s">
        <v>67</v>
      </c>
      <c r="F18" s="4">
        <v>9.7817124983000693E-3</v>
      </c>
      <c r="G18" s="4">
        <v>0.94581461268879796</v>
      </c>
      <c r="H18" s="1">
        <v>0.31284798837696298</v>
      </c>
      <c r="I18" s="5">
        <v>3.5999585929682602E-4</v>
      </c>
      <c r="J18" s="1">
        <v>0.118135986168708</v>
      </c>
      <c r="K18" s="2">
        <f t="shared" si="0"/>
        <v>9.6692129609530844E-2</v>
      </c>
      <c r="L18" s="6">
        <f t="shared" si="1"/>
        <v>1925.430981105889</v>
      </c>
    </row>
    <row r="19" spans="1:12" x14ac:dyDescent="0.2">
      <c r="A19" t="s">
        <v>73</v>
      </c>
      <c r="B19">
        <v>0.74591000356430204</v>
      </c>
      <c r="C19">
        <v>2</v>
      </c>
      <c r="D19">
        <v>4.0719752683583401E-3</v>
      </c>
      <c r="E19" t="s">
        <v>73</v>
      </c>
      <c r="F19" s="4">
        <v>2.52633686725456E-2</v>
      </c>
      <c r="G19" s="4">
        <v>2.68662877046703</v>
      </c>
      <c r="H19" s="1">
        <v>0.45388317418387603</v>
      </c>
      <c r="I19" s="5">
        <v>3.8283875057272798E-4</v>
      </c>
      <c r="J19" s="1">
        <v>0.29918736433292398</v>
      </c>
      <c r="K19" s="2">
        <f t="shared" si="0"/>
        <v>0.10634483489870707</v>
      </c>
      <c r="L19" s="6">
        <f t="shared" si="1"/>
        <v>1810.5460315158664</v>
      </c>
    </row>
    <row r="20" spans="1:12" x14ac:dyDescent="0.2">
      <c r="A20" t="s">
        <v>44</v>
      </c>
      <c r="B20">
        <v>0.71775381460538701</v>
      </c>
      <c r="C20">
        <v>6</v>
      </c>
      <c r="D20">
        <v>5.6213383402085898E-2</v>
      </c>
      <c r="E20" t="s">
        <v>44</v>
      </c>
      <c r="F20" s="4">
        <v>2.81461651668455E-2</v>
      </c>
      <c r="G20" s="4">
        <v>996.01064657821803</v>
      </c>
      <c r="H20" s="1">
        <v>3.7763788377534697E-2</v>
      </c>
      <c r="I20" s="5">
        <v>4.1780879529292299E-3</v>
      </c>
      <c r="J20" s="1">
        <v>40.388806193649103</v>
      </c>
      <c r="K20" s="2">
        <f t="shared" si="0"/>
        <v>35.38708170985435</v>
      </c>
      <c r="L20" s="6">
        <f t="shared" si="1"/>
        <v>165.90057183309997</v>
      </c>
    </row>
    <row r="21" spans="1:12" x14ac:dyDescent="0.2">
      <c r="A21" t="s">
        <v>14</v>
      </c>
      <c r="B21">
        <v>0.70797140044738605</v>
      </c>
      <c r="C21">
        <v>3</v>
      </c>
      <c r="D21">
        <v>0.145868463734912</v>
      </c>
      <c r="E21" t="s">
        <v>14</v>
      </c>
      <c r="F21" s="4">
        <v>3.4692802725922399E-3</v>
      </c>
      <c r="G21" s="4">
        <v>2.6292531018771901</v>
      </c>
      <c r="H21" s="1">
        <v>3.5964387181355</v>
      </c>
      <c r="I21" s="5">
        <v>1.79154606420458E-2</v>
      </c>
      <c r="J21" s="1">
        <v>0.12779849754609701</v>
      </c>
      <c r="K21" s="2">
        <f t="shared" si="0"/>
        <v>0.75786702004119633</v>
      </c>
      <c r="L21" s="6">
        <f t="shared" si="1"/>
        <v>38.68988882893683</v>
      </c>
    </row>
    <row r="22" spans="1:12" x14ac:dyDescent="0.2">
      <c r="A22" t="s">
        <v>61</v>
      </c>
      <c r="B22">
        <v>0.70667976028213897</v>
      </c>
      <c r="C22">
        <v>6</v>
      </c>
      <c r="D22">
        <v>0.118187050252751</v>
      </c>
      <c r="E22" t="s">
        <v>61</v>
      </c>
      <c r="F22" s="4">
        <v>6.0107807456653501E-3</v>
      </c>
      <c r="G22" s="4">
        <v>1.00854078183753</v>
      </c>
      <c r="H22" s="1">
        <v>3.6125164796165399E-2</v>
      </c>
      <c r="I22" s="5">
        <v>1.7425008090192701E-3</v>
      </c>
      <c r="J22" s="1">
        <v>0.156419786227917</v>
      </c>
      <c r="K22" s="2">
        <f t="shared" si="0"/>
        <v>0.16778864918086309</v>
      </c>
      <c r="L22" s="6">
        <f t="shared" si="1"/>
        <v>397.78872811546557</v>
      </c>
    </row>
    <row r="23" spans="1:12" x14ac:dyDescent="0.2">
      <c r="A23" t="s">
        <v>49</v>
      </c>
      <c r="B23">
        <v>0.68648719496479504</v>
      </c>
      <c r="C23">
        <v>3</v>
      </c>
      <c r="D23">
        <v>7.0698663620049604E-2</v>
      </c>
      <c r="E23" t="s">
        <v>49</v>
      </c>
      <c r="F23" s="4">
        <v>1.0506098753044099E-2</v>
      </c>
      <c r="G23" s="4">
        <v>1.0481288071328601</v>
      </c>
      <c r="H23" s="1">
        <v>0.61706241805155004</v>
      </c>
      <c r="I23" s="5">
        <v>6.2965044769390096E-3</v>
      </c>
      <c r="J23" s="1">
        <v>9.7082911308405601E-2</v>
      </c>
      <c r="K23" s="2">
        <f t="shared" si="0"/>
        <v>9.9763844959973272E-2</v>
      </c>
      <c r="L23" s="6">
        <f t="shared" si="1"/>
        <v>110.08444178807488</v>
      </c>
    </row>
    <row r="24" spans="1:12" x14ac:dyDescent="0.2">
      <c r="A24" t="s">
        <v>69</v>
      </c>
      <c r="B24">
        <v>0.68583848241397405</v>
      </c>
      <c r="C24">
        <v>6</v>
      </c>
      <c r="D24">
        <v>6.2515314977696093E-2</v>
      </c>
      <c r="E24" t="s">
        <v>69</v>
      </c>
      <c r="F24" s="4">
        <v>7.2124887636023701E-3</v>
      </c>
      <c r="G24" s="4">
        <v>1.4932234983728101</v>
      </c>
      <c r="H24" s="1">
        <v>5.00887540259475E-2</v>
      </c>
      <c r="I24" s="5">
        <v>4.1622374475094501E-4</v>
      </c>
      <c r="J24" s="1">
        <v>0.101148385709072</v>
      </c>
      <c r="K24" s="2">
        <f t="shared" si="0"/>
        <v>0.20703304328296804</v>
      </c>
      <c r="L24" s="6">
        <f t="shared" si="1"/>
        <v>1665.3234931964355</v>
      </c>
    </row>
    <row r="25" spans="1:12" x14ac:dyDescent="0.2">
      <c r="A25" t="s">
        <v>15</v>
      </c>
      <c r="B25">
        <v>0.68459572834007798</v>
      </c>
      <c r="C25">
        <v>2</v>
      </c>
      <c r="D25">
        <v>0.139728549738246</v>
      </c>
      <c r="E25" t="s">
        <v>15</v>
      </c>
      <c r="F25" s="4">
        <v>7.5462148310735302E-3</v>
      </c>
      <c r="G25" s="4">
        <v>5.5549746711925696</v>
      </c>
      <c r="H25" s="1">
        <v>5.9390605930948803</v>
      </c>
      <c r="I25" s="5">
        <v>1.9755732720400002E-2</v>
      </c>
      <c r="J25" s="1">
        <v>0.22532653239640299</v>
      </c>
      <c r="K25" s="2">
        <f t="shared" si="0"/>
        <v>0.73612728971331376</v>
      </c>
      <c r="L25" s="6">
        <f t="shared" si="1"/>
        <v>35.085875597223151</v>
      </c>
    </row>
    <row r="26" spans="1:12" x14ac:dyDescent="0.2">
      <c r="A26" t="s">
        <v>45</v>
      </c>
      <c r="B26">
        <v>0.68221968420005696</v>
      </c>
      <c r="C26">
        <v>6</v>
      </c>
      <c r="D26">
        <v>7.7842405751167298E-3</v>
      </c>
      <c r="E26" t="s">
        <v>45</v>
      </c>
      <c r="F26" s="4">
        <v>2.9630993857521399E-2</v>
      </c>
      <c r="G26" s="4">
        <v>0.35293170244455202</v>
      </c>
      <c r="H26" s="1">
        <v>4.4030163058193302E-2</v>
      </c>
      <c r="I26" s="5">
        <v>3.6726349958523599E-3</v>
      </c>
      <c r="J26" s="1">
        <v>7.2381867855792897E-2</v>
      </c>
      <c r="K26" s="2">
        <f t="shared" si="0"/>
        <v>1.1910896547770214E-2</v>
      </c>
      <c r="L26" s="6">
        <f t="shared" si="1"/>
        <v>188.73293462125739</v>
      </c>
    </row>
    <row r="27" spans="1:12" x14ac:dyDescent="0.2">
      <c r="A27" t="s">
        <v>43</v>
      </c>
      <c r="B27">
        <v>0.675333058548513</v>
      </c>
      <c r="C27">
        <v>6</v>
      </c>
      <c r="D27">
        <v>5.9779202156917302E-2</v>
      </c>
      <c r="E27" t="s">
        <v>43</v>
      </c>
      <c r="F27" s="4">
        <v>8.7928731077505495E-3</v>
      </c>
      <c r="G27" s="4">
        <v>0.81569067841087395</v>
      </c>
      <c r="H27" s="1">
        <v>4.2588895331530797E-2</v>
      </c>
      <c r="I27" s="5">
        <v>1.5294205046079E-3</v>
      </c>
      <c r="J27" s="1">
        <v>9.9925445957770601E-2</v>
      </c>
      <c r="K27" s="2">
        <f t="shared" si="0"/>
        <v>9.2767252343477671E-2</v>
      </c>
      <c r="L27" s="6">
        <f t="shared" si="1"/>
        <v>453.20902817217592</v>
      </c>
    </row>
    <row r="28" spans="1:12" x14ac:dyDescent="0.2">
      <c r="A28" t="s">
        <v>51</v>
      </c>
      <c r="B28">
        <v>0.674129707057054</v>
      </c>
      <c r="C28">
        <v>1</v>
      </c>
      <c r="D28">
        <v>0</v>
      </c>
      <c r="E28" t="s">
        <v>51</v>
      </c>
      <c r="F28" s="4">
        <v>1.00000855597522E-3</v>
      </c>
      <c r="G28" s="4">
        <v>21.90781381963</v>
      </c>
      <c r="H28" s="1">
        <v>29.964569671554099</v>
      </c>
      <c r="I28" s="5">
        <v>4.5292724710121399E-3</v>
      </c>
      <c r="J28" s="1">
        <v>7.1492084042707599E-2</v>
      </c>
      <c r="K28" s="2">
        <f t="shared" si="0"/>
        <v>21.907626378521577</v>
      </c>
      <c r="L28" s="6">
        <f t="shared" si="1"/>
        <v>153.03720078581412</v>
      </c>
    </row>
    <row r="29" spans="1:12" x14ac:dyDescent="0.2">
      <c r="A29" t="s">
        <v>32</v>
      </c>
      <c r="B29">
        <v>0.66492955299081202</v>
      </c>
      <c r="C29">
        <v>2</v>
      </c>
      <c r="D29">
        <v>1.16186063725776E-3</v>
      </c>
      <c r="E29" t="s">
        <v>32</v>
      </c>
      <c r="F29" s="4">
        <v>3.9222304263857803E-2</v>
      </c>
      <c r="G29" s="4">
        <v>0.51233375750493304</v>
      </c>
      <c r="H29" s="1">
        <v>0.60997990124614199</v>
      </c>
      <c r="I29" s="5">
        <v>7.9283764452458307E-3</v>
      </c>
      <c r="J29" s="1">
        <v>0.20684328125333001</v>
      </c>
      <c r="K29" s="2">
        <f t="shared" si="0"/>
        <v>1.3062306438151658E-2</v>
      </c>
      <c r="L29" s="6">
        <f t="shared" si="1"/>
        <v>87.426118745355978</v>
      </c>
    </row>
    <row r="30" spans="1:12" x14ac:dyDescent="0.2">
      <c r="A30" t="s">
        <v>58</v>
      </c>
      <c r="B30">
        <v>0.65388763233893799</v>
      </c>
      <c r="C30">
        <v>5</v>
      </c>
      <c r="D30">
        <v>0.110057888329498</v>
      </c>
      <c r="E30" t="s">
        <v>58</v>
      </c>
      <c r="F30" s="4">
        <v>3.5731513840493098E-3</v>
      </c>
      <c r="G30" s="4">
        <v>2.80745520526238</v>
      </c>
      <c r="H30" s="1">
        <v>1.4985412444145201</v>
      </c>
      <c r="I30" s="5">
        <v>6.2202064506473604E-3</v>
      </c>
      <c r="J30" s="1">
        <v>0.10358948165319</v>
      </c>
      <c r="K30" s="2">
        <f t="shared" si="0"/>
        <v>0.78570844151607233</v>
      </c>
      <c r="L30" s="6">
        <f t="shared" si="1"/>
        <v>111.43475478821235</v>
      </c>
    </row>
    <row r="31" spans="1:12" x14ac:dyDescent="0.2">
      <c r="A31" t="s">
        <v>55</v>
      </c>
      <c r="B31">
        <v>0.64362769552794996</v>
      </c>
      <c r="C31">
        <v>2</v>
      </c>
      <c r="D31">
        <v>6.8640637760390893E-2</v>
      </c>
      <c r="E31" t="s">
        <v>55</v>
      </c>
      <c r="F31" s="4">
        <v>5.2856395838019599E-3</v>
      </c>
      <c r="G31" s="4">
        <v>3.7259293943231202</v>
      </c>
      <c r="H31" s="1">
        <v>5.6243876289439498</v>
      </c>
      <c r="I31" s="5">
        <v>1.38676690580713E-2</v>
      </c>
      <c r="J31" s="1">
        <v>0.22915475455465301</v>
      </c>
      <c r="K31" s="2">
        <f t="shared" si="0"/>
        <v>0.70491552351419684</v>
      </c>
      <c r="L31" s="6">
        <f t="shared" si="1"/>
        <v>49.982962360680055</v>
      </c>
    </row>
    <row r="32" spans="1:12" x14ac:dyDescent="0.2">
      <c r="A32" t="s">
        <v>34</v>
      </c>
      <c r="B32">
        <v>0.64169918322029995</v>
      </c>
      <c r="C32">
        <v>4</v>
      </c>
      <c r="D32">
        <v>3.4925283885432999E-3</v>
      </c>
      <c r="E32" t="s">
        <v>34</v>
      </c>
      <c r="F32" s="4">
        <v>3.06470342602783E-3</v>
      </c>
      <c r="G32" s="4">
        <v>3.6292233740139501</v>
      </c>
      <c r="H32" s="1">
        <v>0.59968080502088295</v>
      </c>
      <c r="I32" s="5">
        <v>5.5293033503813196E-3</v>
      </c>
      <c r="J32" s="1">
        <v>9.9093908274891201E-2</v>
      </c>
      <c r="K32" s="2">
        <f t="shared" si="0"/>
        <v>1.1842005145397694</v>
      </c>
      <c r="L32" s="6">
        <f t="shared" si="1"/>
        <v>125.3588628867945</v>
      </c>
    </row>
    <row r="33" spans="1:12" x14ac:dyDescent="0.2">
      <c r="A33" t="s">
        <v>52</v>
      </c>
      <c r="B33">
        <v>0.64009549718945002</v>
      </c>
      <c r="C33">
        <v>1</v>
      </c>
      <c r="D33">
        <v>0</v>
      </c>
      <c r="E33" t="s">
        <v>52</v>
      </c>
      <c r="F33" s="4">
        <v>1.0000009934340701E-3</v>
      </c>
      <c r="G33" s="4">
        <v>6.4450398828099198</v>
      </c>
      <c r="H33" s="1">
        <v>3.3362266444153099</v>
      </c>
      <c r="I33" s="5">
        <v>4.4117523431819799E-3</v>
      </c>
      <c r="J33" s="1">
        <v>7.1407016465723797E-2</v>
      </c>
      <c r="K33" s="2">
        <f t="shared" si="0"/>
        <v>6.4450334800940787</v>
      </c>
      <c r="L33" s="6">
        <f t="shared" si="1"/>
        <v>157.11380119311329</v>
      </c>
    </row>
    <row r="34" spans="1:12" x14ac:dyDescent="0.2">
      <c r="A34" t="s">
        <v>60</v>
      </c>
      <c r="B34">
        <v>0.63652084590614799</v>
      </c>
      <c r="C34">
        <v>5</v>
      </c>
      <c r="D34">
        <v>3.93945490819698E-2</v>
      </c>
      <c r="E34" t="s">
        <v>60</v>
      </c>
      <c r="F34" s="4">
        <v>1.47398339640762E-2</v>
      </c>
      <c r="G34" s="4">
        <v>0.55493103750136896</v>
      </c>
      <c r="H34" s="1">
        <v>4.1614814121521702E-2</v>
      </c>
      <c r="I34" s="5">
        <v>2.7454315830814599E-3</v>
      </c>
      <c r="J34" s="1">
        <v>0.12705982768173399</v>
      </c>
      <c r="K34" s="2">
        <f t="shared" si="0"/>
        <v>3.7648391349172743E-2</v>
      </c>
      <c r="L34" s="6">
        <f t="shared" si="1"/>
        <v>252.47293898395387</v>
      </c>
    </row>
    <row r="35" spans="1:12" x14ac:dyDescent="0.2">
      <c r="A35" t="s">
        <v>35</v>
      </c>
      <c r="B35">
        <v>0.61112159945220101</v>
      </c>
      <c r="C35">
        <v>1</v>
      </c>
      <c r="D35">
        <v>0</v>
      </c>
      <c r="E35" t="s">
        <v>35</v>
      </c>
      <c r="F35" s="4">
        <v>2.8694154026419501E-2</v>
      </c>
      <c r="G35" s="4">
        <v>5.4878205683466001</v>
      </c>
      <c r="H35" s="1">
        <v>7.3407675533297798</v>
      </c>
      <c r="I35" s="5">
        <v>5.9455006536909801E-3</v>
      </c>
      <c r="J35" s="1">
        <v>0.53425870009576104</v>
      </c>
      <c r="K35" s="2">
        <f t="shared" si="0"/>
        <v>0.19125221685552435</v>
      </c>
      <c r="L35" s="6">
        <f t="shared" si="1"/>
        <v>116.58348403841113</v>
      </c>
    </row>
    <row r="36" spans="1:12" x14ac:dyDescent="0.2">
      <c r="A36" t="s">
        <v>24</v>
      </c>
      <c r="B36">
        <v>0.60859954088813795</v>
      </c>
      <c r="C36">
        <v>2</v>
      </c>
      <c r="D36">
        <v>1.5014290539387199E-2</v>
      </c>
      <c r="E36" t="s">
        <v>24</v>
      </c>
      <c r="F36" s="4">
        <v>9.5074567089299205</v>
      </c>
      <c r="G36" s="4">
        <v>318.18676070265298</v>
      </c>
      <c r="H36" s="1">
        <v>1.0608120539200601</v>
      </c>
      <c r="I36" s="5">
        <v>6.4806439294339199E-3</v>
      </c>
      <c r="J36" s="1">
        <v>0.81844452506856002</v>
      </c>
      <c r="K36" s="2">
        <f t="shared" si="0"/>
        <v>3.3467074365302621E-2</v>
      </c>
      <c r="L36" s="6">
        <f t="shared" si="1"/>
        <v>106.95652902820279</v>
      </c>
    </row>
    <row r="37" spans="1:12" x14ac:dyDescent="0.2">
      <c r="A37" t="s">
        <v>25</v>
      </c>
      <c r="B37">
        <v>0.59366103823391003</v>
      </c>
      <c r="C37">
        <v>1</v>
      </c>
      <c r="D37">
        <v>0</v>
      </c>
      <c r="E37" t="s">
        <v>25</v>
      </c>
      <c r="F37" s="4">
        <v>4.8424074606244604E-3</v>
      </c>
      <c r="G37" s="4">
        <v>24.936288803504201</v>
      </c>
      <c r="H37" s="1">
        <v>996.18831439954704</v>
      </c>
      <c r="I37" s="5">
        <v>3.3388815881099203E-2</v>
      </c>
      <c r="J37" s="1">
        <v>35.535700901286098</v>
      </c>
      <c r="K37" s="2">
        <f t="shared" si="0"/>
        <v>5.1495643450641184</v>
      </c>
      <c r="L37" s="6">
        <f t="shared" si="1"/>
        <v>20.759861117216893</v>
      </c>
    </row>
    <row r="38" spans="1:12" x14ac:dyDescent="0.2">
      <c r="A38" t="s">
        <v>50</v>
      </c>
      <c r="B38">
        <v>0.571648204180629</v>
      </c>
      <c r="C38">
        <v>6</v>
      </c>
      <c r="D38">
        <v>5.6505210826049299E-2</v>
      </c>
      <c r="E38" t="s">
        <v>50</v>
      </c>
      <c r="F38" s="4">
        <v>7.7621161647607097E-3</v>
      </c>
      <c r="G38" s="4">
        <v>1.30716477551744</v>
      </c>
      <c r="H38" s="1">
        <v>0.64501342541231899</v>
      </c>
      <c r="I38" s="5">
        <v>1.0575746940105499E-3</v>
      </c>
      <c r="J38" s="1">
        <v>8.3771298703765401E-2</v>
      </c>
      <c r="K38" s="2">
        <f t="shared" si="0"/>
        <v>0.1684031451953589</v>
      </c>
      <c r="L38" s="6">
        <f t="shared" si="1"/>
        <v>655.41203329230825</v>
      </c>
    </row>
    <row r="39" spans="1:12" x14ac:dyDescent="0.2">
      <c r="A39" t="s">
        <v>71</v>
      </c>
      <c r="B39">
        <v>0.57161194307581498</v>
      </c>
      <c r="C39">
        <v>6</v>
      </c>
      <c r="D39">
        <v>6.7876473241642102E-2</v>
      </c>
      <c r="E39" t="s">
        <v>71</v>
      </c>
      <c r="F39" s="4">
        <v>5.9788554080529204E-3</v>
      </c>
      <c r="G39" s="4">
        <v>1.9665869798398301</v>
      </c>
      <c r="H39" s="1">
        <v>0.53067960545044401</v>
      </c>
      <c r="I39" s="5">
        <v>3.4379472347471898E-3</v>
      </c>
      <c r="J39" s="1">
        <v>9.6273297372640496E-2</v>
      </c>
      <c r="K39" s="2">
        <f t="shared" si="0"/>
        <v>0.32892365605480844</v>
      </c>
      <c r="L39" s="6">
        <f t="shared" si="1"/>
        <v>201.61658490692804</v>
      </c>
    </row>
    <row r="40" spans="1:12" x14ac:dyDescent="0.2">
      <c r="A40" t="s">
        <v>54</v>
      </c>
      <c r="B40">
        <v>0.569598571093898</v>
      </c>
      <c r="C40">
        <v>2</v>
      </c>
      <c r="D40">
        <v>1.8775860312109101E-2</v>
      </c>
      <c r="E40" t="s">
        <v>54</v>
      </c>
      <c r="F40" s="4">
        <v>1.53304638196133E-2</v>
      </c>
      <c r="G40" s="4">
        <v>1.2736945889174001</v>
      </c>
      <c r="H40" s="1">
        <v>3.1261346856169498</v>
      </c>
      <c r="I40" s="5">
        <v>1.15829239722467E-2</v>
      </c>
      <c r="J40" s="1">
        <v>0.104020625781026</v>
      </c>
      <c r="K40" s="2">
        <f t="shared" si="0"/>
        <v>8.3082586665634769E-2</v>
      </c>
      <c r="L40" s="6">
        <f t="shared" si="1"/>
        <v>59.842159218239082</v>
      </c>
    </row>
    <row r="41" spans="1:12" x14ac:dyDescent="0.2">
      <c r="A41" t="s">
        <v>17</v>
      </c>
      <c r="B41">
        <v>0.561210781818549</v>
      </c>
      <c r="C41">
        <v>2</v>
      </c>
      <c r="D41">
        <v>6.2295157264960002E-2</v>
      </c>
      <c r="E41" t="s">
        <v>17</v>
      </c>
      <c r="F41" s="4">
        <v>4.1534276803151301E-3</v>
      </c>
      <c r="G41" s="4">
        <v>10.358365202558501</v>
      </c>
      <c r="H41" s="1">
        <v>3.1048509612386201</v>
      </c>
      <c r="I41" s="5">
        <v>1.3829580570627199E-2</v>
      </c>
      <c r="J41" s="1">
        <v>0.78170471715239298</v>
      </c>
      <c r="K41" s="2">
        <f t="shared" si="0"/>
        <v>2.4939317594600774</v>
      </c>
      <c r="L41" s="6">
        <f t="shared" si="1"/>
        <v>50.120622026103113</v>
      </c>
    </row>
    <row r="42" spans="1:12" x14ac:dyDescent="0.2">
      <c r="A42" t="s">
        <v>37</v>
      </c>
      <c r="B42">
        <v>0.54778482950537899</v>
      </c>
      <c r="C42">
        <v>3</v>
      </c>
      <c r="D42">
        <v>0.14254055520488301</v>
      </c>
      <c r="E42" t="s">
        <v>37</v>
      </c>
      <c r="F42" s="4">
        <v>1.1368498131826299E-2</v>
      </c>
      <c r="G42" s="4">
        <v>1.2383907861504699</v>
      </c>
      <c r="H42" s="1">
        <v>1.8164937697438499</v>
      </c>
      <c r="I42" s="5">
        <v>9.7711546875425895E-3</v>
      </c>
      <c r="J42" s="1">
        <v>0.168031061372892</v>
      </c>
      <c r="K42" s="2">
        <f t="shared" si="0"/>
        <v>0.10893178428587454</v>
      </c>
      <c r="L42" s="6">
        <f t="shared" si="1"/>
        <v>70.938103297417896</v>
      </c>
    </row>
    <row r="43" spans="1:12" x14ac:dyDescent="0.2">
      <c r="A43" t="s">
        <v>48</v>
      </c>
      <c r="B43">
        <v>0.54777871118384303</v>
      </c>
      <c r="C43">
        <v>2</v>
      </c>
      <c r="D43">
        <v>1.1201317124749401E-2</v>
      </c>
      <c r="E43" t="s">
        <v>48</v>
      </c>
      <c r="F43" s="4">
        <v>2.47838424221749E-2</v>
      </c>
      <c r="G43" s="4">
        <v>0.41954301738934902</v>
      </c>
      <c r="H43" s="1">
        <v>0.11366785609499</v>
      </c>
      <c r="I43" s="5">
        <v>4.8201910787177803E-3</v>
      </c>
      <c r="J43" s="1">
        <v>0.118420660388024</v>
      </c>
      <c r="K43" s="2">
        <f t="shared" si="0"/>
        <v>1.6928086058761026E-2</v>
      </c>
      <c r="L43" s="6">
        <f t="shared" si="1"/>
        <v>143.80076831815751</v>
      </c>
    </row>
    <row r="44" spans="1:12" x14ac:dyDescent="0.2">
      <c r="A44" t="s">
        <v>38</v>
      </c>
      <c r="B44">
        <v>0.53043175098722695</v>
      </c>
      <c r="C44">
        <v>1</v>
      </c>
      <c r="D44">
        <v>0</v>
      </c>
      <c r="E44" t="s">
        <v>38</v>
      </c>
      <c r="F44" s="4">
        <v>3.05553719975619E-3</v>
      </c>
      <c r="G44" s="4">
        <v>6.10532962847088</v>
      </c>
      <c r="H44" s="1">
        <v>6.0264131438618902</v>
      </c>
      <c r="I44" s="5">
        <v>8.2308248806671706E-3</v>
      </c>
      <c r="J44" s="1">
        <v>8.1596783995740704E-2</v>
      </c>
      <c r="K44" s="2">
        <f t="shared" si="0"/>
        <v>1.9981198818191583</v>
      </c>
      <c r="L44" s="6">
        <f t="shared" si="1"/>
        <v>84.21357404748484</v>
      </c>
    </row>
    <row r="45" spans="1:12" x14ac:dyDescent="0.2">
      <c r="A45" t="s">
        <v>36</v>
      </c>
      <c r="B45">
        <v>0.52660527314365702</v>
      </c>
      <c r="C45">
        <v>1</v>
      </c>
      <c r="D45">
        <v>0</v>
      </c>
      <c r="E45" t="s">
        <v>36</v>
      </c>
      <c r="F45" s="4">
        <v>1.2671811875672001E-3</v>
      </c>
      <c r="G45" s="4">
        <v>15.9511703522865</v>
      </c>
      <c r="H45" s="1">
        <v>10.9595978402869</v>
      </c>
      <c r="I45" s="5">
        <v>7.4208361647236697E-3</v>
      </c>
      <c r="J45" s="1">
        <v>5.2374626328340397E-2</v>
      </c>
      <c r="K45" s="2">
        <f t="shared" si="0"/>
        <v>12.587916005058741</v>
      </c>
      <c r="L45" s="6">
        <f t="shared" si="1"/>
        <v>93.405536138225202</v>
      </c>
    </row>
    <row r="46" spans="1:12" x14ac:dyDescent="0.2">
      <c r="A46" t="s">
        <v>56</v>
      </c>
      <c r="B46">
        <v>0.52198196916524797</v>
      </c>
      <c r="C46">
        <v>6</v>
      </c>
      <c r="D46">
        <v>0.303551759726854</v>
      </c>
      <c r="E46" t="s">
        <v>56</v>
      </c>
      <c r="F46" s="4">
        <v>5.2267198789252897E-3</v>
      </c>
      <c r="G46" s="4">
        <v>1.6169003502205199</v>
      </c>
      <c r="H46" s="1">
        <v>0.55316320765715898</v>
      </c>
      <c r="I46" s="5">
        <v>4.2714319888834699E-3</v>
      </c>
      <c r="J46" s="1">
        <v>0.21202608445870699</v>
      </c>
      <c r="K46" s="2">
        <f t="shared" si="0"/>
        <v>0.30935278485844253</v>
      </c>
      <c r="L46" s="6">
        <f t="shared" si="1"/>
        <v>162.27512983090486</v>
      </c>
    </row>
    <row r="47" spans="1:12" x14ac:dyDescent="0.2">
      <c r="A47" t="s">
        <v>20</v>
      </c>
      <c r="B47">
        <v>0.52121741899138896</v>
      </c>
      <c r="C47">
        <v>2</v>
      </c>
      <c r="D47">
        <v>4.51479673488848E-2</v>
      </c>
      <c r="E47" t="s">
        <v>20</v>
      </c>
      <c r="F47" s="4">
        <v>3.8568911175155202E-3</v>
      </c>
      <c r="G47" s="4">
        <v>0.57913316136112303</v>
      </c>
      <c r="H47" s="1">
        <v>2.11589073686106</v>
      </c>
      <c r="I47" s="5">
        <v>1.7219805735612499E-2</v>
      </c>
      <c r="J47" s="1">
        <v>8.3715350902450997E-2</v>
      </c>
      <c r="K47" s="2">
        <f t="shared" si="0"/>
        <v>0.15015543444591228</v>
      </c>
      <c r="L47" s="6">
        <f t="shared" si="1"/>
        <v>40.25290361588916</v>
      </c>
    </row>
    <row r="48" spans="1:12" x14ac:dyDescent="0.2">
      <c r="A48" t="s">
        <v>46</v>
      </c>
      <c r="B48">
        <v>0.51708366864293098</v>
      </c>
      <c r="C48">
        <v>6</v>
      </c>
      <c r="D48">
        <v>8.12341407451256E-3</v>
      </c>
      <c r="E48" t="s">
        <v>46</v>
      </c>
      <c r="F48" s="4">
        <v>2.59329341761072E-2</v>
      </c>
      <c r="G48" s="4">
        <v>0.374413272565635</v>
      </c>
      <c r="H48" s="1">
        <v>6.5787018223578894E-2</v>
      </c>
      <c r="I48" s="5">
        <v>2.90336151473687E-3</v>
      </c>
      <c r="J48" s="1">
        <v>0.107376391149925</v>
      </c>
      <c r="K48" s="2">
        <f t="shared" si="0"/>
        <v>1.4437752011517205E-2</v>
      </c>
      <c r="L48" s="6">
        <f t="shared" si="1"/>
        <v>238.73953589371209</v>
      </c>
    </row>
    <row r="49" spans="1:12" x14ac:dyDescent="0.2">
      <c r="A49" t="s">
        <v>26</v>
      </c>
      <c r="B49">
        <v>0.51429741228570602</v>
      </c>
      <c r="C49">
        <v>1</v>
      </c>
      <c r="D49">
        <v>0</v>
      </c>
      <c r="E49" t="s">
        <v>26</v>
      </c>
      <c r="F49" s="4">
        <v>1E-3</v>
      </c>
      <c r="G49" s="4">
        <v>21.549907997096899</v>
      </c>
      <c r="H49" s="1">
        <v>36.500189275046097</v>
      </c>
      <c r="I49" s="5">
        <v>5.25100666861965E-3</v>
      </c>
      <c r="J49" s="1">
        <v>0.154390817382277</v>
      </c>
      <c r="K49" s="2">
        <f t="shared" si="0"/>
        <v>21.549907997096899</v>
      </c>
      <c r="L49" s="6">
        <f t="shared" si="1"/>
        <v>132.00272334488488</v>
      </c>
    </row>
    <row r="50" spans="1:12" x14ac:dyDescent="0.2">
      <c r="A50" t="s">
        <v>40</v>
      </c>
      <c r="B50">
        <v>0.51343758473937795</v>
      </c>
      <c r="C50">
        <v>1</v>
      </c>
      <c r="D50">
        <v>0</v>
      </c>
      <c r="E50" t="s">
        <v>40</v>
      </c>
      <c r="F50" s="4">
        <v>1E-3</v>
      </c>
      <c r="G50" s="4">
        <v>19.3044632340427</v>
      </c>
      <c r="H50" s="1">
        <v>46.459464401564198</v>
      </c>
      <c r="I50" s="5">
        <v>7.0475491254650101E-3</v>
      </c>
      <c r="J50" s="1">
        <v>0.118072506267282</v>
      </c>
      <c r="K50" s="2">
        <f t="shared" si="0"/>
        <v>19.3044632340427</v>
      </c>
      <c r="L50" s="6">
        <f t="shared" si="1"/>
        <v>98.35294060674039</v>
      </c>
    </row>
    <row r="51" spans="1:12" x14ac:dyDescent="0.2">
      <c r="A51" t="s">
        <v>41</v>
      </c>
      <c r="B51">
        <v>0.50448963766326205</v>
      </c>
      <c r="C51">
        <v>1</v>
      </c>
      <c r="D51">
        <v>0</v>
      </c>
      <c r="E51" t="s">
        <v>41</v>
      </c>
      <c r="F51" s="4">
        <v>1.29730113628786E-2</v>
      </c>
      <c r="G51" s="4">
        <v>1.0653178573453901</v>
      </c>
      <c r="H51" s="1">
        <v>3.6862020551432999</v>
      </c>
      <c r="I51" s="5">
        <v>8.5349391884745E-3</v>
      </c>
      <c r="J51" s="1">
        <v>0.17052600307537499</v>
      </c>
      <c r="K51" s="2">
        <f t="shared" si="0"/>
        <v>8.2118008498298672E-2</v>
      </c>
      <c r="L51" s="6">
        <f t="shared" si="1"/>
        <v>81.212902078548439</v>
      </c>
    </row>
    <row r="52" spans="1:12" x14ac:dyDescent="0.2">
      <c r="A52" t="s">
        <v>12</v>
      </c>
      <c r="B52">
        <v>0.50027641588915395</v>
      </c>
      <c r="C52">
        <v>1</v>
      </c>
      <c r="D52">
        <v>0</v>
      </c>
      <c r="E52" t="s">
        <v>12</v>
      </c>
      <c r="F52" s="4">
        <v>1E-3</v>
      </c>
      <c r="G52" s="4">
        <v>8.4851353037975095</v>
      </c>
      <c r="H52" s="1">
        <v>39.431607522864397</v>
      </c>
      <c r="I52" s="5">
        <v>3.0139257597167901E-2</v>
      </c>
      <c r="J52" s="1">
        <v>0.12913158515911399</v>
      </c>
      <c r="K52" s="2">
        <f t="shared" si="0"/>
        <v>8.4851353037975095</v>
      </c>
      <c r="L52" s="6">
        <f t="shared" si="1"/>
        <v>22.998150446316181</v>
      </c>
    </row>
    <row r="53" spans="1:12" x14ac:dyDescent="0.2">
      <c r="A53" t="s">
        <v>13</v>
      </c>
      <c r="B53">
        <v>0.497210849390054</v>
      </c>
      <c r="C53">
        <v>5</v>
      </c>
      <c r="D53">
        <v>0.36141512072236598</v>
      </c>
      <c r="E53" t="s">
        <v>13</v>
      </c>
      <c r="F53" s="4">
        <v>3.1846489840135798E-3</v>
      </c>
      <c r="G53" s="4">
        <v>1.2669647683715799</v>
      </c>
      <c r="H53" s="1">
        <v>1.95158096507162</v>
      </c>
      <c r="I53" s="5">
        <v>1.3476075981878E-2</v>
      </c>
      <c r="J53" s="1">
        <v>3.1708694347635701E-2</v>
      </c>
      <c r="K53" s="2">
        <f t="shared" si="0"/>
        <v>0.39783498110201065</v>
      </c>
      <c r="L53" s="6">
        <f t="shared" si="1"/>
        <v>51.43538679153022</v>
      </c>
    </row>
    <row r="54" spans="1:12" x14ac:dyDescent="0.2">
      <c r="A54" t="s">
        <v>59</v>
      </c>
      <c r="B54">
        <v>0.45813085762915801</v>
      </c>
      <c r="C54">
        <v>1</v>
      </c>
      <c r="D54">
        <v>0</v>
      </c>
      <c r="E54" t="s">
        <v>59</v>
      </c>
      <c r="F54" s="4">
        <v>1.0000001824808299E-3</v>
      </c>
      <c r="G54" s="4">
        <v>28.336549898436001</v>
      </c>
      <c r="H54" s="1">
        <v>35.797966256927602</v>
      </c>
      <c r="I54" s="5">
        <v>6.4310229543725799E-3</v>
      </c>
      <c r="J54" s="1">
        <v>8.3701952624324699E-2</v>
      </c>
      <c r="K54" s="2">
        <f t="shared" si="0"/>
        <v>28.336544727559801</v>
      </c>
      <c r="L54" s="6">
        <f t="shared" si="1"/>
        <v>107.78179233346707</v>
      </c>
    </row>
    <row r="55" spans="1:12" x14ac:dyDescent="0.2">
      <c r="A55" t="s">
        <v>42</v>
      </c>
      <c r="B55">
        <v>0.44215247463519902</v>
      </c>
      <c r="C55">
        <v>1</v>
      </c>
      <c r="D55">
        <v>0</v>
      </c>
      <c r="E55" t="s">
        <v>42</v>
      </c>
      <c r="F55" s="4">
        <v>2.2198741877035098E-2</v>
      </c>
      <c r="G55" s="4">
        <v>0.779102355730105</v>
      </c>
      <c r="H55" s="1">
        <v>0.209607917464806</v>
      </c>
      <c r="I55" s="5">
        <v>2.5835324979462601E-3</v>
      </c>
      <c r="J55" s="1">
        <v>9.2791688229506702E-2</v>
      </c>
      <c r="K55" s="2">
        <f t="shared" si="0"/>
        <v>3.5096689715379638E-2</v>
      </c>
      <c r="L55" s="6">
        <f t="shared" si="1"/>
        <v>268.29435322023318</v>
      </c>
    </row>
    <row r="56" spans="1:12" x14ac:dyDescent="0.2">
      <c r="A56" t="s">
        <v>30</v>
      </c>
      <c r="B56">
        <v>0.424777010000226</v>
      </c>
      <c r="C56">
        <v>6</v>
      </c>
      <c r="D56">
        <v>0.20685906725269201</v>
      </c>
      <c r="E56" t="s">
        <v>30</v>
      </c>
      <c r="F56" s="4">
        <v>6.8815388183265797E-3</v>
      </c>
      <c r="G56" s="4">
        <v>2.9789478857658799E-2</v>
      </c>
      <c r="H56" s="1">
        <v>5.7728296751520601E-2</v>
      </c>
      <c r="I56" s="5">
        <v>9.2415302861204307E-3</v>
      </c>
      <c r="J56" s="1">
        <v>57.842631817550803</v>
      </c>
      <c r="K56" s="2">
        <f t="shared" si="0"/>
        <v>4.3288978881184112E-3</v>
      </c>
      <c r="L56" s="6">
        <f t="shared" si="1"/>
        <v>75.003506897657601</v>
      </c>
    </row>
    <row r="57" spans="1:12" x14ac:dyDescent="0.2">
      <c r="A57" t="s">
        <v>74</v>
      </c>
      <c r="B57">
        <v>0.42358596348516198</v>
      </c>
      <c r="C57">
        <v>5</v>
      </c>
      <c r="D57">
        <v>8.2230417060456307E-2</v>
      </c>
      <c r="E57" t="s">
        <v>74</v>
      </c>
      <c r="F57" s="4">
        <v>6.0211146755653703E-3</v>
      </c>
      <c r="G57" s="4">
        <v>1.74263785431008</v>
      </c>
      <c r="H57" s="1">
        <v>0.56883039451272999</v>
      </c>
      <c r="I57" s="5">
        <v>3.02707414417359E-3</v>
      </c>
      <c r="J57" s="1">
        <v>9.3655249292706994E-2</v>
      </c>
      <c r="K57" s="2">
        <f t="shared" si="0"/>
        <v>0.28942113681740328</v>
      </c>
      <c r="L57" s="6">
        <f t="shared" si="1"/>
        <v>228.98255792448677</v>
      </c>
    </row>
    <row r="58" spans="1:12" x14ac:dyDescent="0.2">
      <c r="A58" t="s">
        <v>33</v>
      </c>
      <c r="B58">
        <v>0.41134903685995999</v>
      </c>
      <c r="C58">
        <v>3</v>
      </c>
      <c r="D58">
        <v>8.6903834052877202E-2</v>
      </c>
      <c r="E58" t="s">
        <v>33</v>
      </c>
      <c r="F58" s="4">
        <v>8.9024063063408605E-3</v>
      </c>
      <c r="G58" s="4">
        <v>1.0854657232554299</v>
      </c>
      <c r="H58" s="1">
        <v>0.81179433559633096</v>
      </c>
      <c r="I58" s="5">
        <v>4.02503125324679E-3</v>
      </c>
      <c r="J58" s="1">
        <v>9.0897170568910099E-2</v>
      </c>
      <c r="K58" s="2">
        <f t="shared" si="0"/>
        <v>0.12192947456041094</v>
      </c>
      <c r="L58" s="6">
        <f t="shared" si="1"/>
        <v>172.20914247580521</v>
      </c>
    </row>
    <row r="59" spans="1:12" x14ac:dyDescent="0.2">
      <c r="A59" t="s">
        <v>23</v>
      </c>
      <c r="B59">
        <v>0.35728153279501701</v>
      </c>
      <c r="C59">
        <v>6</v>
      </c>
      <c r="D59">
        <v>5.6074128903513397E-2</v>
      </c>
      <c r="E59" t="s">
        <v>23</v>
      </c>
      <c r="F59" s="4">
        <v>3.45098915149884E-2</v>
      </c>
      <c r="G59" s="4">
        <v>0.29466545019148199</v>
      </c>
      <c r="H59" s="1">
        <v>3.5226087567203301E-2</v>
      </c>
      <c r="I59" s="5">
        <v>7.2006624046612204E-3</v>
      </c>
      <c r="J59" s="1">
        <v>0.100331654408509</v>
      </c>
      <c r="K59" s="2">
        <f t="shared" si="0"/>
        <v>8.5385794407236079E-3</v>
      </c>
      <c r="L59" s="6">
        <f t="shared" si="1"/>
        <v>96.261585616241192</v>
      </c>
    </row>
    <row r="60" spans="1:12" x14ac:dyDescent="0.2">
      <c r="A60" t="s">
        <v>53</v>
      </c>
      <c r="B60">
        <v>0.32766434644428799</v>
      </c>
      <c r="C60">
        <v>6</v>
      </c>
      <c r="D60">
        <v>1.39990730271555E-3</v>
      </c>
      <c r="E60" t="s">
        <v>53</v>
      </c>
      <c r="F60" s="4">
        <v>3.0693998505513E-2</v>
      </c>
      <c r="G60" s="4">
        <v>0.31360156349066698</v>
      </c>
      <c r="H60" s="1">
        <v>3.6012236175572497E-2</v>
      </c>
      <c r="I60" s="5">
        <v>3.9042883205566798E-3</v>
      </c>
      <c r="J60" s="1">
        <v>0.102082537191753</v>
      </c>
      <c r="K60" s="2">
        <f t="shared" si="0"/>
        <v>1.0217031952821021E-2</v>
      </c>
      <c r="L60" s="6">
        <f t="shared" si="1"/>
        <v>177.53483443075106</v>
      </c>
    </row>
    <row r="61" spans="1:12" x14ac:dyDescent="0.2">
      <c r="A61" t="s">
        <v>22</v>
      </c>
      <c r="B61">
        <v>0.30229814498138102</v>
      </c>
      <c r="C61">
        <v>1</v>
      </c>
      <c r="D61">
        <v>0</v>
      </c>
      <c r="E61" t="s">
        <v>22</v>
      </c>
      <c r="F61" s="4">
        <v>1.0298824370571699E-3</v>
      </c>
      <c r="G61" s="4">
        <v>3.5253299463572998</v>
      </c>
      <c r="H61" s="1">
        <v>12.108744008438</v>
      </c>
      <c r="I61" s="5">
        <v>1.70405545794961E-2</v>
      </c>
      <c r="J61" s="1">
        <v>0.109445346335795</v>
      </c>
      <c r="K61" s="2">
        <f t="shared" si="0"/>
        <v>3.4230411350937571</v>
      </c>
      <c r="L61" s="6">
        <f t="shared" si="1"/>
        <v>40.676327599922637</v>
      </c>
    </row>
    <row r="62" spans="1:12" x14ac:dyDescent="0.2">
      <c r="A62" t="s">
        <v>39</v>
      </c>
      <c r="B62">
        <v>0.29352651487062098</v>
      </c>
      <c r="C62">
        <v>1</v>
      </c>
      <c r="D62">
        <v>0</v>
      </c>
      <c r="E62" t="s">
        <v>39</v>
      </c>
      <c r="F62" s="4">
        <v>4.9447620884523497E-3</v>
      </c>
      <c r="G62" s="4">
        <v>2.67174677051471</v>
      </c>
      <c r="H62" s="1">
        <v>54.045624338341199</v>
      </c>
      <c r="I62" s="5">
        <v>8.3768904490286109E-3</v>
      </c>
      <c r="J62" s="1">
        <v>7.2550253703992901E-2</v>
      </c>
      <c r="K62" s="2">
        <f t="shared" si="0"/>
        <v>0.54031856795580113</v>
      </c>
      <c r="L62" s="6">
        <f t="shared" si="1"/>
        <v>82.745164781320852</v>
      </c>
    </row>
    <row r="63" spans="1:12" x14ac:dyDescent="0.2">
      <c r="A63" t="s">
        <v>29</v>
      </c>
      <c r="B63">
        <v>0.28607133815172803</v>
      </c>
      <c r="C63">
        <v>6</v>
      </c>
      <c r="D63">
        <v>4.7701391885360399E-2</v>
      </c>
      <c r="E63" t="s">
        <v>29</v>
      </c>
      <c r="F63" s="4">
        <v>3.4587178321546501E-2</v>
      </c>
      <c r="G63" s="4">
        <v>0.27954585286613698</v>
      </c>
      <c r="H63" s="1">
        <v>4.15291145163037E-2</v>
      </c>
      <c r="I63" s="5">
        <v>4.6752892917988498E-3</v>
      </c>
      <c r="J63" s="1">
        <v>9.2784960614108097E-2</v>
      </c>
      <c r="K63" s="2">
        <f t="shared" si="0"/>
        <v>8.0823549775377451E-3</v>
      </c>
      <c r="L63" s="6">
        <f t="shared" si="1"/>
        <v>148.25760232117148</v>
      </c>
    </row>
    <row r="64" spans="1:12" x14ac:dyDescent="0.2">
      <c r="A64" t="s">
        <v>11</v>
      </c>
      <c r="B64">
        <v>0.26615849625057098</v>
      </c>
      <c r="C64">
        <v>3</v>
      </c>
      <c r="D64">
        <v>0.12933673755232999</v>
      </c>
      <c r="E64" t="s">
        <v>11</v>
      </c>
      <c r="F64" s="4">
        <v>3.3019469703961502E-3</v>
      </c>
      <c r="G64" s="4">
        <v>2.5610704920179601</v>
      </c>
      <c r="H64" s="1">
        <v>3.0515576284272701</v>
      </c>
      <c r="I64" s="5">
        <v>2.02405774153511E-2</v>
      </c>
      <c r="J64" s="1">
        <v>6.8037139155751894E-2</v>
      </c>
      <c r="K64" s="2">
        <f t="shared" si="0"/>
        <v>0.77562435586622891</v>
      </c>
      <c r="L64" s="6">
        <f t="shared" si="1"/>
        <v>34.245425233483722</v>
      </c>
    </row>
    <row r="65" spans="1:12" x14ac:dyDescent="0.2">
      <c r="A65" t="s">
        <v>9</v>
      </c>
      <c r="B65">
        <v>0.26201652875143</v>
      </c>
      <c r="C65">
        <v>1</v>
      </c>
      <c r="D65">
        <v>0</v>
      </c>
      <c r="E65" t="s">
        <v>9</v>
      </c>
      <c r="F65" s="4">
        <v>1.6726823000336899E-3</v>
      </c>
      <c r="G65" s="4">
        <v>5.4812396214256296</v>
      </c>
      <c r="H65" s="1">
        <v>199.02280976629299</v>
      </c>
      <c r="I65" s="5">
        <v>8.2741848610172492E-3</v>
      </c>
      <c r="J65" s="1">
        <v>9.7820837974719604E-2</v>
      </c>
      <c r="K65" s="2">
        <f t="shared" si="0"/>
        <v>3.276916137221773</v>
      </c>
      <c r="L65" s="6">
        <f t="shared" si="1"/>
        <v>83.772261824318008</v>
      </c>
    </row>
    <row r="66" spans="1:12" x14ac:dyDescent="0.2">
      <c r="A66" t="s">
        <v>19</v>
      </c>
      <c r="B66">
        <v>0.198015737741743</v>
      </c>
      <c r="C66">
        <v>1</v>
      </c>
      <c r="D66">
        <v>0</v>
      </c>
      <c r="E66" t="s">
        <v>19</v>
      </c>
      <c r="F66" s="4">
        <v>1.00001318632159E-3</v>
      </c>
      <c r="G66" s="4">
        <v>44.318870792802201</v>
      </c>
      <c r="H66" s="1">
        <v>76.019318197736595</v>
      </c>
      <c r="I66" s="5">
        <v>7.3294402974454402E-3</v>
      </c>
      <c r="J66" s="1">
        <v>7.7811290459814404E-3</v>
      </c>
      <c r="K66" s="2">
        <f t="shared" si="0"/>
        <v>44.318286397625442</v>
      </c>
      <c r="L66" s="6">
        <f t="shared" si="1"/>
        <v>94.570274458955708</v>
      </c>
    </row>
    <row r="67" spans="1:12" x14ac:dyDescent="0.2">
      <c r="A67" t="s">
        <v>16</v>
      </c>
      <c r="B67">
        <v>0.171324700099794</v>
      </c>
      <c r="C67">
        <v>1</v>
      </c>
      <c r="D67">
        <v>0</v>
      </c>
      <c r="E67" t="s">
        <v>16</v>
      </c>
      <c r="F67" s="4">
        <v>1.1092017905129901E-2</v>
      </c>
      <c r="G67" s="4">
        <v>1.1466088788087301</v>
      </c>
      <c r="H67" s="1">
        <v>8.3201943108213197</v>
      </c>
      <c r="I67" s="5">
        <v>7.4354099413274704E-3</v>
      </c>
      <c r="J67" s="1">
        <v>8.7757587868198095E-2</v>
      </c>
      <c r="K67" s="2">
        <f t="shared" ref="K67:K70" si="2">G67/F67*0.001</f>
        <v>0.10337243309699669</v>
      </c>
      <c r="L67" s="6">
        <f t="shared" ref="L67:L70" si="3">LN(2)/I67</f>
        <v>93.222456600179768</v>
      </c>
    </row>
    <row r="68" spans="1:12" x14ac:dyDescent="0.2">
      <c r="A68" t="s">
        <v>21</v>
      </c>
      <c r="B68">
        <v>-2.0425045027775601E-2</v>
      </c>
      <c r="C68">
        <v>6</v>
      </c>
      <c r="D68">
        <v>3.1873730555375297E-2</v>
      </c>
      <c r="E68" t="s">
        <v>21</v>
      </c>
      <c r="F68" s="4">
        <v>3.2477868790186798E-2</v>
      </c>
      <c r="G68" s="4">
        <v>0.30367837400360798</v>
      </c>
      <c r="H68" s="1">
        <v>0.18164303992540501</v>
      </c>
      <c r="I68" s="5">
        <v>3.5124521504115301E-3</v>
      </c>
      <c r="J68" s="1">
        <v>0.10656565680070799</v>
      </c>
      <c r="K68" s="2">
        <f t="shared" si="2"/>
        <v>9.3503171641411559E-3</v>
      </c>
      <c r="L68" s="6">
        <f t="shared" si="3"/>
        <v>197.33996389921893</v>
      </c>
    </row>
    <row r="69" spans="1:12" x14ac:dyDescent="0.2">
      <c r="A69" t="s">
        <v>27</v>
      </c>
      <c r="B69">
        <v>-9.9996311365888393E-2</v>
      </c>
      <c r="C69">
        <v>6</v>
      </c>
      <c r="D69">
        <v>2.4634368189633899E-2</v>
      </c>
      <c r="E69" t="s">
        <v>27</v>
      </c>
      <c r="F69" s="4">
        <v>4.2285998836149703E-2</v>
      </c>
      <c r="G69" s="4">
        <v>0.24182984461590401</v>
      </c>
      <c r="H69" s="1">
        <v>5.4442830585704899E-2</v>
      </c>
      <c r="I69" s="5">
        <v>3.7967357863354901E-3</v>
      </c>
      <c r="J69" s="1">
        <v>0.10098425549024</v>
      </c>
      <c r="K69" s="2">
        <f t="shared" si="2"/>
        <v>5.7189105441957091E-3</v>
      </c>
      <c r="L69" s="6">
        <f t="shared" si="3"/>
        <v>182.5639758907092</v>
      </c>
    </row>
    <row r="70" spans="1:12" x14ac:dyDescent="0.2">
      <c r="A70" t="s">
        <v>10</v>
      </c>
      <c r="B70">
        <v>-0.75173687123317101</v>
      </c>
      <c r="C70">
        <v>6</v>
      </c>
      <c r="D70">
        <v>7.9748688434453999E-2</v>
      </c>
      <c r="E70" t="s">
        <v>10</v>
      </c>
      <c r="F70" s="4">
        <v>4.50662463369675E-2</v>
      </c>
      <c r="G70" s="4">
        <v>0.238959260090186</v>
      </c>
      <c r="H70" s="1">
        <v>0.17230438895484501</v>
      </c>
      <c r="I70" s="5">
        <v>1.6550900290940101E-3</v>
      </c>
      <c r="J70" s="1">
        <v>0.116060808500734</v>
      </c>
      <c r="K70" s="2">
        <f t="shared" si="2"/>
        <v>5.3023999004365614E-3</v>
      </c>
      <c r="L70" s="6">
        <f t="shared" si="3"/>
        <v>418.79726684074785</v>
      </c>
    </row>
    <row r="71" spans="1:12" x14ac:dyDescent="0.2">
      <c r="F71" s="4"/>
      <c r="G71" s="4"/>
      <c r="H71" s="1"/>
      <c r="J71" s="1"/>
    </row>
    <row r="72" spans="1:12" x14ac:dyDescent="0.2">
      <c r="F72" s="4"/>
      <c r="G72" s="4"/>
      <c r="H72" s="1"/>
      <c r="J72" s="1"/>
    </row>
    <row r="73" spans="1:12" x14ac:dyDescent="0.2">
      <c r="F73" s="4"/>
      <c r="G73" s="4"/>
      <c r="H73" s="1"/>
      <c r="J73" s="1"/>
    </row>
    <row r="74" spans="1:12" x14ac:dyDescent="0.2">
      <c r="F74" s="4"/>
      <c r="G74" s="4"/>
      <c r="H74" s="1"/>
      <c r="J74" s="1"/>
    </row>
    <row r="75" spans="1:12" x14ac:dyDescent="0.2">
      <c r="F75" s="4"/>
      <c r="G75" s="4"/>
      <c r="H75" s="1"/>
      <c r="J75" s="1"/>
    </row>
    <row r="76" spans="1:12" x14ac:dyDescent="0.2">
      <c r="F76" s="4"/>
      <c r="G76" s="4"/>
      <c r="H76" s="1"/>
      <c r="J76" s="1"/>
    </row>
    <row r="77" spans="1:12" x14ac:dyDescent="0.2">
      <c r="F77" s="4"/>
      <c r="G77" s="4"/>
      <c r="H77" s="1"/>
      <c r="J77" s="1"/>
    </row>
    <row r="78" spans="1:12" x14ac:dyDescent="0.2">
      <c r="F78" s="4"/>
      <c r="G78" s="4"/>
      <c r="H78" s="1"/>
      <c r="J78" s="1"/>
    </row>
    <row r="79" spans="1:12" x14ac:dyDescent="0.2">
      <c r="F79" s="4"/>
      <c r="G79" s="4"/>
      <c r="H79" s="1"/>
      <c r="J79" s="1"/>
    </row>
    <row r="80" spans="1:12" x14ac:dyDescent="0.2">
      <c r="F80" s="4"/>
      <c r="G80" s="4"/>
      <c r="H80" s="1"/>
      <c r="J80" s="1"/>
    </row>
    <row r="81" spans="6:10" x14ac:dyDescent="0.2">
      <c r="F81" s="4"/>
      <c r="G81" s="4"/>
      <c r="H81" s="1"/>
      <c r="J81" s="1"/>
    </row>
  </sheetData>
  <autoFilter ref="A1:J1">
    <sortState ref="A2:J70">
      <sortCondition descending="1" ref="B1:B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2016-11-15T21:07:07Z</dcterms:created>
  <dcterms:modified xsi:type="dcterms:W3CDTF">2016-11-16T00:50:03Z</dcterms:modified>
</cp:coreProperties>
</file>