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alc\Data-Sources\"/>
    </mc:Choice>
  </mc:AlternateContent>
  <xr:revisionPtr revIDLastSave="0" documentId="13_ncr:1_{B8B662FC-FA0D-4F4A-BE64-03E1577DDDB2}" xr6:coauthVersionLast="43" xr6:coauthVersionMax="43" xr10:uidLastSave="{00000000-0000-0000-0000-000000000000}"/>
  <bookViews>
    <workbookView xWindow="28680" yWindow="-120" windowWidth="29040" windowHeight="15990" xr2:uid="{0CB85318-FAF1-4BFA-B73C-1526E16EBE1B}"/>
  </bookViews>
  <sheets>
    <sheet name="Sheet1" sheetId="1" r:id="rId1"/>
    <sheet name="5SURE" sheetId="2" r:id="rId2"/>
    <sheet name="5SURE on Foo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0" i="2" l="1"/>
  <c r="K20" i="2"/>
  <c r="J71" i="1"/>
  <c r="K71" i="1"/>
  <c r="L71" i="1"/>
  <c r="M71" i="1"/>
  <c r="N71" i="1"/>
  <c r="G9" i="1"/>
  <c r="H9" i="1"/>
  <c r="I9" i="1"/>
  <c r="J9" i="1"/>
  <c r="K9" i="1"/>
  <c r="L9" i="1"/>
  <c r="M9" i="1"/>
  <c r="N9" i="1"/>
  <c r="F9" i="1"/>
  <c r="N26" i="1"/>
  <c r="N34" i="1"/>
  <c r="N14" i="1"/>
  <c r="G50" i="1"/>
  <c r="H50" i="1"/>
  <c r="I50" i="1"/>
  <c r="J50" i="1"/>
  <c r="F50" i="1"/>
  <c r="G26" i="1"/>
  <c r="H26" i="1"/>
  <c r="I26" i="1"/>
  <c r="J26" i="1"/>
  <c r="K26" i="1"/>
  <c r="L26" i="1"/>
  <c r="M26" i="1"/>
  <c r="F26" i="1"/>
  <c r="G34" i="1"/>
  <c r="H34" i="1"/>
  <c r="I34" i="1"/>
  <c r="J34" i="1"/>
  <c r="K34" i="1"/>
  <c r="L34" i="1"/>
  <c r="M34" i="1"/>
  <c r="F34" i="1"/>
  <c r="G42" i="1"/>
  <c r="H42" i="1"/>
  <c r="I42" i="1"/>
  <c r="J42" i="1"/>
  <c r="K42" i="1"/>
  <c r="L42" i="1"/>
  <c r="M42" i="1"/>
  <c r="F42" i="1"/>
  <c r="K50" i="1"/>
  <c r="L50" i="1"/>
  <c r="M50" i="1"/>
  <c r="E42" i="1"/>
  <c r="D42" i="1"/>
  <c r="C42" i="1"/>
  <c r="E34" i="1"/>
  <c r="D34" i="1"/>
  <c r="C34" i="1"/>
  <c r="C26" i="1"/>
  <c r="E26" i="1"/>
  <c r="D26" i="1"/>
  <c r="D9" i="1"/>
  <c r="E9" i="1"/>
  <c r="C9" i="1"/>
  <c r="E54" i="1"/>
  <c r="E62" i="1"/>
  <c r="E66" i="1" s="1"/>
  <c r="E58" i="1"/>
  <c r="F71" i="1"/>
  <c r="E68" i="1"/>
  <c r="E70" i="1"/>
  <c r="E69" i="1"/>
  <c r="E71" i="1" l="1"/>
</calcChain>
</file>

<file path=xl/sharedStrings.xml><?xml version="1.0" encoding="utf-8"?>
<sst xmlns="http://schemas.openxmlformats.org/spreadsheetml/2006/main" count="279" uniqueCount="88">
  <si>
    <t>Medical Alcohol Transport to ER</t>
  </si>
  <si>
    <t>Fall</t>
  </si>
  <si>
    <t>Winter</t>
  </si>
  <si>
    <t>Spring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</si>
  <si>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</si>
  <si>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</si>
  <si>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</si>
  <si>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</si>
  <si>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</si>
  <si>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</si>
  <si>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</si>
  <si>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</si>
  <si>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</si>
  <si>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</si>
  <si>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</si>
  <si>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</si>
  <si>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</si>
  <si>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Minor In Possession Arrests (MIP)</t>
  </si>
  <si>
    <t>Drunk in Public Arrests (DIP)</t>
  </si>
  <si>
    <t>Driving Under the Influence (DUI)</t>
  </si>
  <si>
    <t>Total Number of Registered Parties</t>
  </si>
  <si>
    <t>All</t>
  </si>
  <si>
    <t>Stanford Alcohol Conduct Cases</t>
  </si>
  <si>
    <t>Category</t>
  </si>
  <si>
    <t>Organization Conduct Board</t>
  </si>
  <si>
    <t>Residential Education</t>
  </si>
  <si>
    <t>Office of Judicial Affiars</t>
  </si>
  <si>
    <t>Number of Level 2 Registered Parties (Members Only)</t>
  </si>
  <si>
    <t>Number of Level 3 Registered Parties (A Party Open to Stanford Students)</t>
  </si>
  <si>
    <t>Number of Level 4 Registered Parties (A Party Open to Stanford Students Including Targeted Off-campus Guests)</t>
  </si>
  <si>
    <t>Number of Level 5 Registered Parties (Off Campus Parties)</t>
  </si>
  <si>
    <t>Notes</t>
  </si>
  <si>
    <t>Party level clarification from https://web.stanford.edu/group/resed/resed/staffresources/RM/policies/party.html</t>
  </si>
  <si>
    <t>Number of Level 3 Registered Parties (A Party Open to Stanford Students/Invite Only Parties (2010-))</t>
  </si>
  <si>
    <t>Frosh</t>
  </si>
  <si>
    <t>Sophmore</t>
  </si>
  <si>
    <t>Junior</t>
  </si>
  <si>
    <t>Senior</t>
  </si>
  <si>
    <t>Total</t>
  </si>
  <si>
    <t>Calls to 911 that did not necessitate transport to the ER</t>
  </si>
  <si>
    <t>Public Nuisance (urinating in public under the influence)</t>
  </si>
  <si>
    <t>Medical Marijuana Transport to ER</t>
  </si>
  <si>
    <t>In the 2017-2018 report, DIP was reported as "Drunk in Public/Sobering Station"</t>
  </si>
  <si>
    <t>Data from Stanford University's Reports on Alcohol and Drug Efforts</t>
  </si>
  <si>
    <t>Number of Stanford and Other College Parties</t>
  </si>
  <si>
    <t>Parties approved by the University</t>
  </si>
  <si>
    <t>Parties rejected for approval by the University</t>
  </si>
  <si>
    <t>Total maximum attendance at all parties</t>
  </si>
  <si>
    <t>Average party size</t>
  </si>
  <si>
    <t>Parties alcohol was served</t>
  </si>
  <si>
    <t>Parties alcohol was not served</t>
  </si>
  <si>
    <t>Sunday</t>
  </si>
  <si>
    <t>Monday</t>
  </si>
  <si>
    <t>Tuesday</t>
  </si>
  <si>
    <t>Wednesday</t>
  </si>
  <si>
    <t>Thursday</t>
  </si>
  <si>
    <t>Friday</t>
  </si>
  <si>
    <t>Saturday</t>
  </si>
  <si>
    <t>Originator of Party</t>
  </si>
  <si>
    <t>VSO</t>
  </si>
  <si>
    <t>GSB</t>
  </si>
  <si>
    <t>Grad</t>
  </si>
  <si>
    <t>Greek</t>
  </si>
  <si>
    <t>Percent of registered parties hosted on</t>
  </si>
  <si>
    <t>Row House</t>
  </si>
  <si>
    <t>Other</t>
  </si>
  <si>
    <t>VSO = Voluntary Student Organization</t>
  </si>
  <si>
    <t>GSB = Graduate School of Business</t>
  </si>
  <si>
    <t>Assuming that this (pictured to right) is referring to a row house party</t>
  </si>
  <si>
    <t>Data</t>
  </si>
  <si>
    <t>Total Rides By Day of Week</t>
  </si>
  <si>
    <t>Male</t>
  </si>
  <si>
    <t>Female</t>
  </si>
  <si>
    <t>Unknown/Did Not Disclose</t>
  </si>
  <si>
    <t>Gender (by percent)</t>
  </si>
  <si>
    <t>Grade Level (by percent)</t>
  </si>
  <si>
    <t>Sophomore</t>
  </si>
  <si>
    <t>Total Calls</t>
  </si>
  <si>
    <t>Total Completed Calls</t>
  </si>
  <si>
    <t>Total Passengers</t>
  </si>
  <si>
    <t xml:space="preserve">How many students received water or food? </t>
  </si>
  <si>
    <t xml:space="preserve">How many students did you walk home? </t>
  </si>
  <si>
    <t xml:space="preserve">How many students do you feel you helped? </t>
  </si>
  <si>
    <t xml:space="preserve">How many students did you speak with? </t>
  </si>
  <si>
    <t>Average Contacts Per Night</t>
  </si>
  <si>
    <t>How many students required emergency attention?</t>
  </si>
  <si>
    <t>Total Contacts</t>
  </si>
  <si>
    <t>Total walks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</si>
</sst>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color rgb="FF231F20"/>
      <name val="SourceSansPro-Ligh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447675</xdr:colOff>
      <xdr:row>90</xdr:row>
      <xdr:rowOff>28576</xdr:rowOff>
    </xdr:from>
    <xdr:to>
      <xdr:col>17</xdr:col>
      <xdr:colOff>523875</xdr:colOff>
      <xdr:row>93</xdr:row>
      <xdr:rowOff>127732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A532EC-6985-4537-9EB4-5096A4F64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77925" y="17173576"/>
          <a:ext cx="685800" cy="670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C0A3E-C473-48E1-9F77-E6F0C68C6EF7}">
  <dimension ref="A1:P93"/>
  <sheetViews>
    <sheetView tabSelected="1" topLeftCell="A64" workbookViewId="0">
      <selection activeCell="B81" sqref="B81:B87"/>
    </sheetView>
  </sheetViews>
  <sheetFormatPr defaultRowHeight="15"/>
  <cols>
    <col min="1" max="1" width="64.28515625" customWidth="1"/>
  </cols>
  <sheetData>
    <row r="1" spans="1:16">
      <c r="A1" t="s">
        <v>69</v>
      </c>
      <c r="B1" t="s">
        <v>23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31</v>
      </c>
    </row>
    <row r="2" spans="1:16">
      <c r="A2" t="s">
        <v>0</v>
      </c>
      <c r="B2" t="s">
        <v>1</v>
      </c>
      <c r="C2">
        <v>24</v>
      </c>
      <c r="D2">
        <v>16</v>
      </c>
      <c r="E2">
        <v>21</v>
      </c>
      <c r="P2" t="s">
        <v>43</v>
      </c>
    </row>
    <row r="3" spans="1:16">
      <c r="A3" t="s">
        <v>0</v>
      </c>
      <c r="B3" t="s">
        <v>2</v>
      </c>
      <c r="C3">
        <v>6</v>
      </c>
      <c r="D3">
        <v>8</v>
      </c>
      <c r="E3">
        <v>13</v>
      </c>
    </row>
    <row r="4" spans="1:16">
      <c r="A4" t="s">
        <v>0</v>
      </c>
      <c r="B4" t="s">
        <v>3</v>
      </c>
      <c r="C4">
        <v>17</v>
      </c>
      <c r="D4">
        <v>7</v>
      </c>
      <c r="E4">
        <v>10</v>
      </c>
    </row>
    <row r="5" spans="1:16">
      <c r="A5" t="s">
        <v>0</v>
      </c>
      <c r="B5" t="s">
        <v>34</v>
      </c>
      <c r="F5">
        <v>27</v>
      </c>
      <c r="G5">
        <v>24</v>
      </c>
      <c r="H5">
        <v>29</v>
      </c>
      <c r="I5">
        <v>26</v>
      </c>
      <c r="J5">
        <v>28</v>
      </c>
      <c r="K5">
        <v>23</v>
      </c>
      <c r="L5">
        <v>28</v>
      </c>
      <c r="M5">
        <v>24</v>
      </c>
      <c r="N5">
        <v>36</v>
      </c>
    </row>
    <row r="6" spans="1:16">
      <c r="A6" t="s">
        <v>0</v>
      </c>
      <c r="B6" t="s">
        <v>35</v>
      </c>
      <c r="F6">
        <v>11</v>
      </c>
      <c r="G6">
        <v>19</v>
      </c>
      <c r="H6">
        <v>17</v>
      </c>
      <c r="I6">
        <v>9</v>
      </c>
      <c r="J6">
        <v>19</v>
      </c>
      <c r="K6">
        <v>10</v>
      </c>
      <c r="L6">
        <v>19</v>
      </c>
      <c r="M6">
        <v>6</v>
      </c>
      <c r="N6">
        <v>11</v>
      </c>
    </row>
    <row r="7" spans="1:16">
      <c r="A7" t="s">
        <v>0</v>
      </c>
      <c r="B7" t="s">
        <v>36</v>
      </c>
      <c r="F7">
        <v>9</v>
      </c>
      <c r="G7">
        <v>6</v>
      </c>
      <c r="H7">
        <v>3</v>
      </c>
      <c r="I7">
        <v>3</v>
      </c>
      <c r="J7">
        <v>2</v>
      </c>
      <c r="K7">
        <v>5</v>
      </c>
      <c r="L7">
        <v>4</v>
      </c>
      <c r="M7">
        <v>4</v>
      </c>
      <c r="N7">
        <v>4</v>
      </c>
    </row>
    <row r="8" spans="1:16">
      <c r="A8" t="s">
        <v>0</v>
      </c>
      <c r="B8" t="s">
        <v>37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6">
      <c r="A9" t="s">
        <v>0</v>
      </c>
      <c r="B9" t="s">
        <v>38</v>
      </c>
      <c r="C9">
        <f>SUM(C2:C4)</f>
        <v>47</v>
      </c>
      <c r="D9">
        <f t="shared" ref="D9:E9" si="0">SUM(D2:D4)</f>
        <v>31</v>
      </c>
      <c r="E9">
        <f t="shared" si="0"/>
        <v>44</v>
      </c>
      <c r="F9">
        <f>SUM(F5:F8)</f>
        <v>47</v>
      </c>
      <c r="G9">
        <f t="shared" ref="G9:N9" si="1">SUM(G5:G8)</f>
        <v>49</v>
      </c>
      <c r="H9">
        <f t="shared" si="1"/>
        <v>49</v>
      </c>
      <c r="I9">
        <f t="shared" si="1"/>
        <v>38</v>
      </c>
      <c r="J9">
        <f t="shared" si="1"/>
        <v>49</v>
      </c>
      <c r="K9">
        <f t="shared" si="1"/>
        <v>38</v>
      </c>
      <c r="L9">
        <f t="shared" si="1"/>
        <v>51</v>
      </c>
      <c r="M9">
        <f t="shared" si="1"/>
        <v>34</v>
      </c>
      <c r="N9">
        <f t="shared" si="1"/>
        <v>51</v>
      </c>
    </row>
    <row r="10" spans="1:16">
      <c r="A10" t="s">
        <v>41</v>
      </c>
      <c r="B10" t="s">
        <v>34</v>
      </c>
      <c r="N10">
        <v>0</v>
      </c>
    </row>
    <row r="11" spans="1:16">
      <c r="A11" t="s">
        <v>41</v>
      </c>
      <c r="B11" t="s">
        <v>35</v>
      </c>
      <c r="N11">
        <v>3</v>
      </c>
    </row>
    <row r="12" spans="1:16">
      <c r="A12" t="s">
        <v>41</v>
      </c>
      <c r="B12" t="s">
        <v>36</v>
      </c>
      <c r="N12">
        <v>2</v>
      </c>
    </row>
    <row r="13" spans="1:16">
      <c r="A13" t="s">
        <v>41</v>
      </c>
      <c r="B13" t="s">
        <v>37</v>
      </c>
      <c r="N13">
        <v>0</v>
      </c>
    </row>
    <row r="14" spans="1:16">
      <c r="A14" t="s">
        <v>41</v>
      </c>
      <c r="B14" t="s">
        <v>38</v>
      </c>
      <c r="N14">
        <f>SUM(N10:N13)</f>
        <v>5</v>
      </c>
    </row>
    <row r="15" spans="1:16">
      <c r="A15" t="s">
        <v>39</v>
      </c>
      <c r="B15" t="s">
        <v>34</v>
      </c>
      <c r="F15">
        <v>8</v>
      </c>
      <c r="G15">
        <v>4</v>
      </c>
      <c r="H15">
        <v>6</v>
      </c>
      <c r="I15">
        <v>12</v>
      </c>
    </row>
    <row r="16" spans="1:16">
      <c r="A16" t="s">
        <v>39</v>
      </c>
      <c r="B16" t="s">
        <v>35</v>
      </c>
      <c r="F16">
        <v>4</v>
      </c>
      <c r="G16">
        <v>2</v>
      </c>
      <c r="H16">
        <v>2</v>
      </c>
      <c r="I16">
        <v>13</v>
      </c>
    </row>
    <row r="17" spans="1:16">
      <c r="A17" t="s">
        <v>39</v>
      </c>
      <c r="B17" t="s">
        <v>36</v>
      </c>
      <c r="F17">
        <v>2</v>
      </c>
      <c r="G17">
        <v>0</v>
      </c>
      <c r="H17">
        <v>2</v>
      </c>
      <c r="I17">
        <v>0</v>
      </c>
    </row>
    <row r="18" spans="1:16">
      <c r="A18" t="s">
        <v>39</v>
      </c>
      <c r="B18" t="s">
        <v>37</v>
      </c>
      <c r="F18">
        <v>0</v>
      </c>
      <c r="G18">
        <v>0</v>
      </c>
      <c r="H18">
        <v>0</v>
      </c>
      <c r="I18">
        <v>0</v>
      </c>
    </row>
    <row r="19" spans="1:16">
      <c r="A19" t="s">
        <v>17</v>
      </c>
      <c r="B19" t="s">
        <v>1</v>
      </c>
      <c r="C19">
        <v>4</v>
      </c>
      <c r="D19">
        <v>15</v>
      </c>
      <c r="E19">
        <v>12</v>
      </c>
    </row>
    <row r="20" spans="1:16">
      <c r="A20" t="s">
        <v>17</v>
      </c>
      <c r="B20" t="s">
        <v>2</v>
      </c>
      <c r="C20">
        <v>11</v>
      </c>
      <c r="D20">
        <v>19</v>
      </c>
      <c r="E20">
        <v>17</v>
      </c>
    </row>
    <row r="21" spans="1:16">
      <c r="A21" t="s">
        <v>17</v>
      </c>
      <c r="B21" t="s">
        <v>3</v>
      </c>
      <c r="C21">
        <v>31</v>
      </c>
      <c r="D21">
        <v>10</v>
      </c>
      <c r="E21">
        <v>44</v>
      </c>
    </row>
    <row r="22" spans="1:16">
      <c r="A22" t="s">
        <v>17</v>
      </c>
      <c r="B22" t="s">
        <v>34</v>
      </c>
      <c r="F22">
        <v>18</v>
      </c>
      <c r="G22">
        <v>15</v>
      </c>
      <c r="H22">
        <v>13</v>
      </c>
      <c r="I22">
        <v>28</v>
      </c>
      <c r="J22">
        <v>17</v>
      </c>
      <c r="K22">
        <v>14</v>
      </c>
      <c r="L22">
        <v>25</v>
      </c>
      <c r="M22">
        <v>16</v>
      </c>
      <c r="N22">
        <v>13</v>
      </c>
    </row>
    <row r="23" spans="1:16">
      <c r="A23" t="s">
        <v>17</v>
      </c>
      <c r="B23" t="s">
        <v>35</v>
      </c>
      <c r="F23">
        <v>7</v>
      </c>
      <c r="G23">
        <v>6</v>
      </c>
      <c r="H23">
        <v>16</v>
      </c>
      <c r="I23">
        <v>21</v>
      </c>
      <c r="J23">
        <v>14</v>
      </c>
      <c r="K23">
        <v>12</v>
      </c>
      <c r="L23">
        <v>25</v>
      </c>
      <c r="M23">
        <v>10</v>
      </c>
      <c r="N23">
        <v>2</v>
      </c>
    </row>
    <row r="24" spans="1:16">
      <c r="A24" t="s">
        <v>17</v>
      </c>
      <c r="B24" t="s">
        <v>36</v>
      </c>
      <c r="F24">
        <v>9</v>
      </c>
      <c r="G24">
        <v>1</v>
      </c>
      <c r="H24">
        <v>1</v>
      </c>
      <c r="I24">
        <v>11</v>
      </c>
      <c r="J24">
        <v>3</v>
      </c>
      <c r="K24">
        <v>8</v>
      </c>
      <c r="L24">
        <v>9</v>
      </c>
      <c r="M24">
        <v>1</v>
      </c>
      <c r="N24">
        <v>1</v>
      </c>
    </row>
    <row r="25" spans="1:16">
      <c r="A25" t="s">
        <v>17</v>
      </c>
      <c r="B25" t="s">
        <v>37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3</v>
      </c>
      <c r="M25">
        <v>2</v>
      </c>
      <c r="N25">
        <v>1</v>
      </c>
    </row>
    <row r="26" spans="1:16">
      <c r="A26" t="s">
        <v>17</v>
      </c>
      <c r="B26" t="s">
        <v>38</v>
      </c>
      <c r="C26">
        <f>SUM(C19:C21)</f>
        <v>46</v>
      </c>
      <c r="D26">
        <f t="shared" ref="D26:E26" si="2">SUM(D19:D21)</f>
        <v>44</v>
      </c>
      <c r="E26">
        <f t="shared" si="2"/>
        <v>73</v>
      </c>
      <c r="F26">
        <f>SUM(F22:F25)</f>
        <v>34</v>
      </c>
      <c r="G26">
        <f t="shared" ref="G26:N26" si="3">SUM(G22:G25)</f>
        <v>22</v>
      </c>
      <c r="H26">
        <f t="shared" si="3"/>
        <v>30</v>
      </c>
      <c r="I26">
        <f t="shared" si="3"/>
        <v>60</v>
      </c>
      <c r="J26">
        <f t="shared" si="3"/>
        <v>34</v>
      </c>
      <c r="K26">
        <f t="shared" si="3"/>
        <v>35</v>
      </c>
      <c r="L26">
        <f t="shared" si="3"/>
        <v>62</v>
      </c>
      <c r="M26">
        <f t="shared" si="3"/>
        <v>29</v>
      </c>
      <c r="N26">
        <f t="shared" si="3"/>
        <v>17</v>
      </c>
    </row>
    <row r="27" spans="1:16">
      <c r="A27" t="s">
        <v>18</v>
      </c>
      <c r="B27" t="s">
        <v>1</v>
      </c>
      <c r="C27">
        <v>4</v>
      </c>
      <c r="D27">
        <v>3</v>
      </c>
      <c r="E27">
        <v>4</v>
      </c>
      <c r="P27" t="s">
        <v>42</v>
      </c>
    </row>
    <row r="28" spans="1:16">
      <c r="A28" t="s">
        <v>18</v>
      </c>
      <c r="B28" t="s">
        <v>2</v>
      </c>
      <c r="C28">
        <v>1</v>
      </c>
      <c r="D28">
        <v>1</v>
      </c>
      <c r="E28">
        <v>3</v>
      </c>
    </row>
    <row r="29" spans="1:16">
      <c r="A29" t="s">
        <v>18</v>
      </c>
      <c r="B29" t="s">
        <v>3</v>
      </c>
      <c r="C29">
        <v>4</v>
      </c>
      <c r="D29">
        <v>4</v>
      </c>
      <c r="E29">
        <v>6</v>
      </c>
    </row>
    <row r="30" spans="1:16">
      <c r="A30" t="s">
        <v>18</v>
      </c>
      <c r="B30" t="s">
        <v>34</v>
      </c>
      <c r="F30">
        <v>5</v>
      </c>
      <c r="G30">
        <v>3</v>
      </c>
      <c r="H30">
        <v>9</v>
      </c>
      <c r="I30">
        <v>6</v>
      </c>
      <c r="J30">
        <v>3</v>
      </c>
      <c r="K30">
        <v>1</v>
      </c>
      <c r="L30">
        <v>4</v>
      </c>
      <c r="M30">
        <v>2</v>
      </c>
      <c r="N30">
        <v>2</v>
      </c>
    </row>
    <row r="31" spans="1:16">
      <c r="A31" t="s">
        <v>18</v>
      </c>
      <c r="B31" t="s">
        <v>35</v>
      </c>
      <c r="F31">
        <v>6</v>
      </c>
      <c r="G31">
        <v>2</v>
      </c>
      <c r="H31">
        <v>5</v>
      </c>
      <c r="I31">
        <v>0</v>
      </c>
      <c r="J31">
        <v>7</v>
      </c>
      <c r="K31">
        <v>2</v>
      </c>
      <c r="L31">
        <v>0</v>
      </c>
      <c r="M31">
        <v>2</v>
      </c>
      <c r="N31">
        <v>3</v>
      </c>
    </row>
    <row r="32" spans="1:16">
      <c r="A32" t="s">
        <v>18</v>
      </c>
      <c r="B32" t="s">
        <v>36</v>
      </c>
      <c r="F32">
        <v>6</v>
      </c>
      <c r="G32">
        <v>1</v>
      </c>
      <c r="H32">
        <v>1</v>
      </c>
      <c r="I32">
        <v>1</v>
      </c>
      <c r="J32">
        <v>2</v>
      </c>
      <c r="K32">
        <v>1</v>
      </c>
      <c r="L32">
        <v>1</v>
      </c>
      <c r="M32">
        <v>0</v>
      </c>
      <c r="N32">
        <v>0</v>
      </c>
    </row>
    <row r="33" spans="1:14">
      <c r="A33" t="s">
        <v>18</v>
      </c>
      <c r="B33" t="s">
        <v>37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>
      <c r="A34" t="s">
        <v>18</v>
      </c>
      <c r="B34" t="s">
        <v>38</v>
      </c>
      <c r="C34">
        <f>SUM(C27:C29)</f>
        <v>9</v>
      </c>
      <c r="D34">
        <f t="shared" ref="D34:E34" si="4">SUM(D27:D29)</f>
        <v>8</v>
      </c>
      <c r="E34">
        <f t="shared" si="4"/>
        <v>13</v>
      </c>
      <c r="F34">
        <f>SUM(F30:F33)</f>
        <v>17</v>
      </c>
      <c r="G34">
        <f t="shared" ref="G34:N34" si="5">SUM(G30:G33)</f>
        <v>6</v>
      </c>
      <c r="H34">
        <f t="shared" si="5"/>
        <v>15</v>
      </c>
      <c r="I34">
        <f t="shared" si="5"/>
        <v>7</v>
      </c>
      <c r="J34">
        <f t="shared" si="5"/>
        <v>12</v>
      </c>
      <c r="K34">
        <f t="shared" si="5"/>
        <v>4</v>
      </c>
      <c r="L34">
        <f t="shared" si="5"/>
        <v>5</v>
      </c>
      <c r="M34">
        <f t="shared" si="5"/>
        <v>4</v>
      </c>
      <c r="N34">
        <f t="shared" si="5"/>
        <v>5</v>
      </c>
    </row>
    <row r="35" spans="1:14">
      <c r="A35" t="s">
        <v>19</v>
      </c>
      <c r="B35" t="s">
        <v>1</v>
      </c>
      <c r="C35">
        <v>1</v>
      </c>
      <c r="D35">
        <v>1</v>
      </c>
      <c r="E35">
        <v>1</v>
      </c>
    </row>
    <row r="36" spans="1:14">
      <c r="A36" t="s">
        <v>19</v>
      </c>
      <c r="B36" t="s">
        <v>2</v>
      </c>
      <c r="C36">
        <v>2</v>
      </c>
      <c r="D36">
        <v>2</v>
      </c>
      <c r="E36">
        <v>2</v>
      </c>
    </row>
    <row r="37" spans="1:14">
      <c r="A37" t="s">
        <v>19</v>
      </c>
      <c r="B37" t="s">
        <v>3</v>
      </c>
      <c r="C37">
        <v>0</v>
      </c>
      <c r="D37">
        <v>0</v>
      </c>
      <c r="E37">
        <v>2</v>
      </c>
    </row>
    <row r="38" spans="1:14">
      <c r="A38" t="s">
        <v>19</v>
      </c>
      <c r="B38" t="s">
        <v>34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>
      <c r="A39" t="s">
        <v>19</v>
      </c>
      <c r="B39" t="s">
        <v>35</v>
      </c>
      <c r="F39">
        <v>1</v>
      </c>
      <c r="G39">
        <v>1</v>
      </c>
      <c r="H39">
        <v>0</v>
      </c>
      <c r="I39">
        <v>1</v>
      </c>
      <c r="J39">
        <v>2</v>
      </c>
      <c r="K39">
        <v>0</v>
      </c>
      <c r="L39">
        <v>0</v>
      </c>
      <c r="M39">
        <v>1</v>
      </c>
      <c r="N39">
        <v>0</v>
      </c>
    </row>
    <row r="40" spans="1:14">
      <c r="A40" t="s">
        <v>19</v>
      </c>
      <c r="B40" t="s">
        <v>36</v>
      </c>
      <c r="F40">
        <v>2</v>
      </c>
      <c r="G40">
        <v>1</v>
      </c>
      <c r="H40">
        <v>1</v>
      </c>
      <c r="I40">
        <v>0</v>
      </c>
      <c r="J40">
        <v>2</v>
      </c>
      <c r="K40">
        <v>1</v>
      </c>
      <c r="L40">
        <v>0</v>
      </c>
      <c r="M40">
        <v>0</v>
      </c>
      <c r="N40">
        <v>0</v>
      </c>
    </row>
    <row r="41" spans="1:14">
      <c r="A41" t="s">
        <v>19</v>
      </c>
      <c r="B41" t="s">
        <v>37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>
      <c r="A42" t="s">
        <v>19</v>
      </c>
      <c r="B42" t="s">
        <v>38</v>
      </c>
      <c r="C42">
        <f>SUM(C35:C37)</f>
        <v>3</v>
      </c>
      <c r="D42">
        <f t="shared" ref="D42:E42" si="6">SUM(D35:D37)</f>
        <v>3</v>
      </c>
      <c r="E42">
        <f t="shared" si="6"/>
        <v>5</v>
      </c>
      <c r="F42">
        <f>SUM(F38:F41)</f>
        <v>3</v>
      </c>
      <c r="G42">
        <f t="shared" ref="G42:M42" si="7">SUM(G38:G41)</f>
        <v>2</v>
      </c>
      <c r="H42">
        <f t="shared" si="7"/>
        <v>1</v>
      </c>
      <c r="I42">
        <f t="shared" si="7"/>
        <v>1</v>
      </c>
      <c r="J42">
        <f t="shared" si="7"/>
        <v>4</v>
      </c>
      <c r="K42">
        <f t="shared" si="7"/>
        <v>1</v>
      </c>
      <c r="L42">
        <f t="shared" si="7"/>
        <v>0</v>
      </c>
      <c r="M42">
        <f t="shared" si="7"/>
        <v>1</v>
      </c>
      <c r="N42">
        <v>0</v>
      </c>
    </row>
    <row r="43" spans="1:14">
      <c r="A43" t="s">
        <v>40</v>
      </c>
      <c r="B43" t="s">
        <v>1</v>
      </c>
      <c r="F43">
        <v>11</v>
      </c>
      <c r="G43">
        <v>0</v>
      </c>
      <c r="H43">
        <v>0</v>
      </c>
      <c r="I43">
        <v>0</v>
      </c>
      <c r="J43">
        <v>2</v>
      </c>
    </row>
    <row r="44" spans="1:14">
      <c r="A44" t="s">
        <v>40</v>
      </c>
      <c r="B44" t="s">
        <v>2</v>
      </c>
      <c r="F44">
        <v>5</v>
      </c>
      <c r="G44">
        <v>2</v>
      </c>
      <c r="H44">
        <v>2</v>
      </c>
      <c r="I44">
        <v>3</v>
      </c>
      <c r="J44">
        <v>0</v>
      </c>
    </row>
    <row r="45" spans="1:14">
      <c r="A45" t="s">
        <v>40</v>
      </c>
      <c r="B45" t="s">
        <v>3</v>
      </c>
      <c r="F45">
        <v>1</v>
      </c>
      <c r="G45">
        <v>4</v>
      </c>
      <c r="H45">
        <v>4</v>
      </c>
      <c r="I45">
        <v>0</v>
      </c>
      <c r="J45">
        <v>0</v>
      </c>
    </row>
    <row r="46" spans="1:14">
      <c r="A46" t="s">
        <v>40</v>
      </c>
      <c r="B46" t="s">
        <v>34</v>
      </c>
      <c r="K46">
        <v>1</v>
      </c>
      <c r="L46">
        <v>5</v>
      </c>
      <c r="M46">
        <v>5</v>
      </c>
      <c r="N46">
        <v>3</v>
      </c>
    </row>
    <row r="47" spans="1:14">
      <c r="A47" t="s">
        <v>40</v>
      </c>
      <c r="B47" t="s">
        <v>35</v>
      </c>
      <c r="K47">
        <v>0</v>
      </c>
      <c r="L47">
        <v>2</v>
      </c>
      <c r="M47">
        <v>1</v>
      </c>
      <c r="N47">
        <v>0</v>
      </c>
    </row>
    <row r="48" spans="1:14">
      <c r="A48" t="s">
        <v>40</v>
      </c>
      <c r="B48" t="s">
        <v>36</v>
      </c>
      <c r="K48">
        <v>0</v>
      </c>
      <c r="L48">
        <v>0</v>
      </c>
      <c r="M48">
        <v>1</v>
      </c>
      <c r="N48">
        <v>0</v>
      </c>
    </row>
    <row r="49" spans="1:16">
      <c r="A49" t="s">
        <v>40</v>
      </c>
      <c r="B49" t="s">
        <v>37</v>
      </c>
      <c r="K49">
        <v>0</v>
      </c>
      <c r="L49">
        <v>0</v>
      </c>
      <c r="M49">
        <v>0</v>
      </c>
      <c r="N49">
        <v>0</v>
      </c>
    </row>
    <row r="50" spans="1:16">
      <c r="A50" t="s">
        <v>40</v>
      </c>
      <c r="B50" t="s">
        <v>38</v>
      </c>
      <c r="F50">
        <f>SUM(F43:F45)</f>
        <v>17</v>
      </c>
      <c r="G50">
        <f t="shared" ref="G50:J50" si="8">SUM(G43:G45)</f>
        <v>6</v>
      </c>
      <c r="H50">
        <f t="shared" si="8"/>
        <v>6</v>
      </c>
      <c r="I50">
        <f t="shared" si="8"/>
        <v>3</v>
      </c>
      <c r="J50">
        <f t="shared" si="8"/>
        <v>2</v>
      </c>
      <c r="K50">
        <f t="shared" ref="K50" si="9">SUM(K46:K49)</f>
        <v>1</v>
      </c>
      <c r="L50">
        <f t="shared" ref="L50" si="10">SUM(L46:L49)</f>
        <v>7</v>
      </c>
      <c r="M50">
        <f t="shared" ref="M50" si="11">SUM(M46:M49)</f>
        <v>7</v>
      </c>
      <c r="N50">
        <v>3</v>
      </c>
    </row>
    <row r="51" spans="1:16">
      <c r="A51" t="s">
        <v>27</v>
      </c>
      <c r="B51" t="s">
        <v>1</v>
      </c>
      <c r="E51">
        <v>108</v>
      </c>
      <c r="P51" t="s">
        <v>32</v>
      </c>
    </row>
    <row r="52" spans="1:16">
      <c r="A52" t="s">
        <v>27</v>
      </c>
      <c r="B52" t="s">
        <v>2</v>
      </c>
      <c r="E52">
        <v>97</v>
      </c>
    </row>
    <row r="53" spans="1:16">
      <c r="A53" t="s">
        <v>27</v>
      </c>
      <c r="B53" t="s">
        <v>3</v>
      </c>
      <c r="E53">
        <v>119</v>
      </c>
    </row>
    <row r="54" spans="1:16">
      <c r="A54" t="s">
        <v>27</v>
      </c>
      <c r="B54" t="s">
        <v>21</v>
      </c>
      <c r="E54">
        <f>SUM(E51:E53)</f>
        <v>324</v>
      </c>
      <c r="G54">
        <v>417</v>
      </c>
      <c r="H54">
        <v>450</v>
      </c>
      <c r="I54">
        <v>452</v>
      </c>
      <c r="J54">
        <v>431</v>
      </c>
      <c r="K54">
        <v>430</v>
      </c>
      <c r="L54">
        <v>373</v>
      </c>
      <c r="M54">
        <v>420</v>
      </c>
      <c r="N54">
        <v>503</v>
      </c>
    </row>
    <row r="55" spans="1:16">
      <c r="A55" t="s">
        <v>28</v>
      </c>
      <c r="B55" t="s">
        <v>1</v>
      </c>
      <c r="E55">
        <v>54</v>
      </c>
    </row>
    <row r="56" spans="1:16">
      <c r="A56" t="s">
        <v>28</v>
      </c>
      <c r="B56" t="s">
        <v>2</v>
      </c>
      <c r="E56">
        <v>57</v>
      </c>
    </row>
    <row r="57" spans="1:16">
      <c r="A57" t="s">
        <v>28</v>
      </c>
      <c r="B57" t="s">
        <v>3</v>
      </c>
      <c r="E57">
        <v>70</v>
      </c>
    </row>
    <row r="58" spans="1:16">
      <c r="A58" t="s">
        <v>33</v>
      </c>
      <c r="B58" t="s">
        <v>21</v>
      </c>
      <c r="E58">
        <f>SUM(E55:E57)</f>
        <v>181</v>
      </c>
      <c r="G58">
        <v>158</v>
      </c>
      <c r="H58">
        <v>179</v>
      </c>
      <c r="I58">
        <v>224</v>
      </c>
      <c r="J58">
        <v>215</v>
      </c>
      <c r="K58">
        <v>170</v>
      </c>
      <c r="L58">
        <v>130</v>
      </c>
      <c r="M58">
        <v>180</v>
      </c>
      <c r="N58">
        <v>175</v>
      </c>
    </row>
    <row r="59" spans="1:16">
      <c r="A59" t="s">
        <v>29</v>
      </c>
      <c r="B59" t="s">
        <v>1</v>
      </c>
      <c r="E59">
        <v>1</v>
      </c>
    </row>
    <row r="60" spans="1:16">
      <c r="A60" t="s">
        <v>29</v>
      </c>
      <c r="B60" t="s">
        <v>2</v>
      </c>
      <c r="E60">
        <v>3</v>
      </c>
    </row>
    <row r="61" spans="1:16">
      <c r="A61" t="s">
        <v>29</v>
      </c>
      <c r="B61" t="s">
        <v>3</v>
      </c>
      <c r="E61">
        <v>5</v>
      </c>
    </row>
    <row r="62" spans="1:16">
      <c r="A62" t="s">
        <v>29</v>
      </c>
      <c r="B62" t="s">
        <v>21</v>
      </c>
      <c r="E62">
        <f>SUM(E59:E61)</f>
        <v>9</v>
      </c>
      <c r="G62">
        <v>121</v>
      </c>
      <c r="H62">
        <v>124</v>
      </c>
      <c r="I62">
        <v>112</v>
      </c>
      <c r="J62">
        <v>132</v>
      </c>
      <c r="K62">
        <v>146</v>
      </c>
      <c r="L62">
        <v>136</v>
      </c>
      <c r="M62">
        <v>138</v>
      </c>
      <c r="N62">
        <v>138</v>
      </c>
    </row>
    <row r="63" spans="1:16">
      <c r="A63" t="s">
        <v>30</v>
      </c>
      <c r="B63" t="s">
        <v>1</v>
      </c>
      <c r="E63">
        <v>27</v>
      </c>
    </row>
    <row r="64" spans="1:16">
      <c r="A64" t="s">
        <v>30</v>
      </c>
      <c r="B64" t="s">
        <v>2</v>
      </c>
      <c r="E64">
        <v>26</v>
      </c>
    </row>
    <row r="65" spans="1:14">
      <c r="A65" t="s">
        <v>30</v>
      </c>
      <c r="B65" t="s">
        <v>3</v>
      </c>
      <c r="E65">
        <v>28</v>
      </c>
    </row>
    <row r="66" spans="1:14">
      <c r="A66" t="s">
        <v>30</v>
      </c>
      <c r="B66" t="s">
        <v>21</v>
      </c>
      <c r="E66">
        <f>SUM(E62:E64)</f>
        <v>62</v>
      </c>
      <c r="G66">
        <v>65</v>
      </c>
      <c r="H66">
        <v>57</v>
      </c>
      <c r="I66">
        <v>31</v>
      </c>
      <c r="J66">
        <v>26</v>
      </c>
      <c r="K66">
        <v>22</v>
      </c>
      <c r="L66">
        <v>49</v>
      </c>
      <c r="M66">
        <v>68</v>
      </c>
      <c r="N66">
        <v>10</v>
      </c>
    </row>
    <row r="67" spans="1:14">
      <c r="A67" t="s">
        <v>44</v>
      </c>
      <c r="B67" t="s">
        <v>21</v>
      </c>
      <c r="G67">
        <v>5</v>
      </c>
      <c r="H67">
        <v>5</v>
      </c>
      <c r="I67">
        <v>6</v>
      </c>
      <c r="J67">
        <v>8</v>
      </c>
      <c r="K67">
        <v>8</v>
      </c>
      <c r="L67">
        <v>7</v>
      </c>
      <c r="M67">
        <v>5</v>
      </c>
      <c r="N67">
        <v>5</v>
      </c>
    </row>
    <row r="68" spans="1:14">
      <c r="A68" t="s">
        <v>20</v>
      </c>
      <c r="B68" t="s">
        <v>1</v>
      </c>
      <c r="E68">
        <f>E51+E55+E59+E63</f>
        <v>190</v>
      </c>
      <c r="F68">
        <v>300</v>
      </c>
      <c r="G68">
        <v>300</v>
      </c>
      <c r="J68">
        <v>310</v>
      </c>
      <c r="K68">
        <v>361</v>
      </c>
      <c r="L68">
        <v>238</v>
      </c>
      <c r="M68">
        <v>326</v>
      </c>
      <c r="N68">
        <v>269</v>
      </c>
    </row>
    <row r="69" spans="1:14">
      <c r="A69" t="s">
        <v>20</v>
      </c>
      <c r="B69" t="s">
        <v>2</v>
      </c>
      <c r="E69">
        <f>E52+E56+E60+E64</f>
        <v>183</v>
      </c>
      <c r="F69">
        <v>253</v>
      </c>
      <c r="G69">
        <v>218</v>
      </c>
      <c r="J69">
        <v>242</v>
      </c>
      <c r="K69">
        <v>220</v>
      </c>
      <c r="L69">
        <v>197</v>
      </c>
      <c r="M69">
        <v>225</v>
      </c>
      <c r="N69">
        <v>254</v>
      </c>
    </row>
    <row r="70" spans="1:14">
      <c r="A70" t="s">
        <v>20</v>
      </c>
      <c r="B70" t="s">
        <v>3</v>
      </c>
      <c r="E70">
        <f>E53+E57+E61+E65</f>
        <v>222</v>
      </c>
      <c r="F70">
        <v>254</v>
      </c>
      <c r="G70">
        <v>245</v>
      </c>
      <c r="J70">
        <v>260</v>
      </c>
      <c r="K70">
        <v>295</v>
      </c>
      <c r="L70">
        <v>260</v>
      </c>
      <c r="M70">
        <v>260</v>
      </c>
      <c r="N70">
        <v>308</v>
      </c>
    </row>
    <row r="71" spans="1:14">
      <c r="A71" t="s">
        <v>20</v>
      </c>
      <c r="B71" t="s">
        <v>21</v>
      </c>
      <c r="E71">
        <f>SUM(E68:E70)</f>
        <v>595</v>
      </c>
      <c r="F71">
        <f>SUM(F68:F70)</f>
        <v>807</v>
      </c>
      <c r="G71">
        <v>766</v>
      </c>
      <c r="J71">
        <f>SUM(J68:J70)</f>
        <v>812</v>
      </c>
      <c r="K71">
        <f t="shared" ref="K71:N71" si="12">SUM(K68:K70)</f>
        <v>876</v>
      </c>
      <c r="L71">
        <f t="shared" si="12"/>
        <v>695</v>
      </c>
      <c r="M71">
        <f t="shared" si="12"/>
        <v>811</v>
      </c>
      <c r="N71">
        <f t="shared" si="12"/>
        <v>831</v>
      </c>
    </row>
    <row r="72" spans="1:14">
      <c r="A72" t="s">
        <v>22</v>
      </c>
      <c r="B72" t="s">
        <v>24</v>
      </c>
      <c r="F72">
        <v>10</v>
      </c>
      <c r="G72">
        <v>7</v>
      </c>
    </row>
    <row r="73" spans="1:14">
      <c r="A73" t="s">
        <v>22</v>
      </c>
      <c r="B73" t="s">
        <v>25</v>
      </c>
      <c r="F73">
        <v>6</v>
      </c>
      <c r="G73">
        <v>9</v>
      </c>
    </row>
    <row r="74" spans="1:14">
      <c r="A74" t="s">
        <v>22</v>
      </c>
      <c r="B74" t="s">
        <v>26</v>
      </c>
      <c r="F74">
        <v>12</v>
      </c>
      <c r="G74">
        <v>4</v>
      </c>
    </row>
    <row r="75" spans="1:14">
      <c r="A75" t="s">
        <v>45</v>
      </c>
      <c r="H75">
        <v>815</v>
      </c>
      <c r="I75">
        <v>825</v>
      </c>
      <c r="J75">
        <v>812</v>
      </c>
      <c r="K75">
        <v>876</v>
      </c>
      <c r="L75">
        <v>695</v>
      </c>
      <c r="M75">
        <v>811</v>
      </c>
      <c r="N75">
        <v>831</v>
      </c>
    </row>
    <row r="76" spans="1:14">
      <c r="A76" t="s">
        <v>46</v>
      </c>
      <c r="H76">
        <v>85</v>
      </c>
      <c r="I76">
        <v>79</v>
      </c>
      <c r="J76">
        <v>61</v>
      </c>
      <c r="K76">
        <v>61</v>
      </c>
      <c r="L76">
        <v>34</v>
      </c>
      <c r="M76">
        <v>61</v>
      </c>
      <c r="N76">
        <v>48</v>
      </c>
    </row>
    <row r="77" spans="1:14">
      <c r="A77" t="s">
        <v>47</v>
      </c>
      <c r="H77">
        <v>104509</v>
      </c>
      <c r="I77">
        <v>112826</v>
      </c>
      <c r="J77">
        <v>75758</v>
      </c>
      <c r="K77">
        <v>114418</v>
      </c>
      <c r="L77">
        <v>103571</v>
      </c>
      <c r="M77">
        <v>107655</v>
      </c>
    </row>
    <row r="78" spans="1:14">
      <c r="A78" t="s">
        <v>48</v>
      </c>
      <c r="H78">
        <v>128</v>
      </c>
      <c r="I78">
        <v>137</v>
      </c>
      <c r="J78">
        <v>87</v>
      </c>
      <c r="K78">
        <v>127</v>
      </c>
      <c r="L78">
        <v>142</v>
      </c>
      <c r="M78">
        <v>132</v>
      </c>
      <c r="N78">
        <v>124</v>
      </c>
    </row>
    <row r="79" spans="1:14">
      <c r="A79" t="s">
        <v>49</v>
      </c>
      <c r="H79">
        <v>731</v>
      </c>
      <c r="I79">
        <v>760</v>
      </c>
      <c r="J79">
        <v>757</v>
      </c>
      <c r="K79">
        <v>741</v>
      </c>
      <c r="L79">
        <v>630</v>
      </c>
      <c r="M79">
        <v>729</v>
      </c>
      <c r="N79">
        <v>679</v>
      </c>
    </row>
    <row r="80" spans="1:14">
      <c r="A80" t="s">
        <v>50</v>
      </c>
      <c r="H80">
        <v>84</v>
      </c>
      <c r="I80">
        <v>65</v>
      </c>
      <c r="J80">
        <v>55</v>
      </c>
      <c r="K80">
        <v>135</v>
      </c>
      <c r="L80">
        <v>65</v>
      </c>
      <c r="M80">
        <v>82</v>
      </c>
      <c r="N80">
        <v>152</v>
      </c>
    </row>
    <row r="81" spans="1:16">
      <c r="A81" t="s">
        <v>63</v>
      </c>
      <c r="B81" t="s">
        <v>51</v>
      </c>
      <c r="H81">
        <v>5</v>
      </c>
      <c r="I81">
        <v>4</v>
      </c>
      <c r="J81">
        <v>4</v>
      </c>
      <c r="K81">
        <v>4</v>
      </c>
      <c r="L81">
        <v>4</v>
      </c>
      <c r="M81">
        <v>3</v>
      </c>
      <c r="N81">
        <v>4</v>
      </c>
    </row>
    <row r="82" spans="1:16">
      <c r="A82" t="s">
        <v>63</v>
      </c>
      <c r="B82" t="s">
        <v>52</v>
      </c>
      <c r="H82">
        <v>2</v>
      </c>
      <c r="I82">
        <v>2</v>
      </c>
      <c r="J82">
        <v>2</v>
      </c>
      <c r="K82">
        <v>3</v>
      </c>
      <c r="L82">
        <v>3</v>
      </c>
      <c r="M82">
        <v>3</v>
      </c>
      <c r="N82">
        <v>2</v>
      </c>
    </row>
    <row r="83" spans="1:16">
      <c r="A83" t="s">
        <v>63</v>
      </c>
      <c r="B83" t="s">
        <v>53</v>
      </c>
      <c r="H83">
        <v>4</v>
      </c>
      <c r="I83">
        <v>4</v>
      </c>
      <c r="J83">
        <v>4</v>
      </c>
      <c r="K83">
        <v>4</v>
      </c>
      <c r="L83">
        <v>4</v>
      </c>
      <c r="M83">
        <v>3</v>
      </c>
      <c r="N83">
        <v>2</v>
      </c>
    </row>
    <row r="84" spans="1:16">
      <c r="A84" t="s">
        <v>63</v>
      </c>
      <c r="B84" t="s">
        <v>54</v>
      </c>
      <c r="H84">
        <v>10</v>
      </c>
      <c r="I84">
        <v>13</v>
      </c>
      <c r="J84">
        <v>13</v>
      </c>
      <c r="K84">
        <v>11</v>
      </c>
      <c r="L84">
        <v>11</v>
      </c>
      <c r="M84">
        <v>10</v>
      </c>
      <c r="N84">
        <v>14</v>
      </c>
    </row>
    <row r="85" spans="1:16">
      <c r="A85" t="s">
        <v>63</v>
      </c>
      <c r="B85" t="s">
        <v>55</v>
      </c>
      <c r="H85">
        <v>17</v>
      </c>
      <c r="I85">
        <v>15</v>
      </c>
      <c r="J85">
        <v>15</v>
      </c>
      <c r="K85">
        <v>18</v>
      </c>
      <c r="L85">
        <v>18</v>
      </c>
      <c r="M85">
        <v>16</v>
      </c>
      <c r="N85">
        <v>17</v>
      </c>
    </row>
    <row r="86" spans="1:16">
      <c r="A86" t="s">
        <v>63</v>
      </c>
      <c r="B86" t="s">
        <v>56</v>
      </c>
      <c r="H86">
        <v>35</v>
      </c>
      <c r="I86">
        <v>36</v>
      </c>
      <c r="J86">
        <v>36</v>
      </c>
      <c r="K86">
        <v>33</v>
      </c>
      <c r="L86">
        <v>34</v>
      </c>
      <c r="M86">
        <v>35</v>
      </c>
      <c r="N86">
        <v>34</v>
      </c>
    </row>
    <row r="87" spans="1:16">
      <c r="A87" t="s">
        <v>63</v>
      </c>
      <c r="B87" t="s">
        <v>57</v>
      </c>
      <c r="H87">
        <v>27</v>
      </c>
      <c r="I87">
        <v>26</v>
      </c>
      <c r="J87">
        <v>26</v>
      </c>
      <c r="K87">
        <v>27</v>
      </c>
      <c r="L87">
        <v>26</v>
      </c>
      <c r="M87">
        <v>30</v>
      </c>
      <c r="N87">
        <v>27</v>
      </c>
    </row>
    <row r="88" spans="1:16">
      <c r="A88" t="s">
        <v>58</v>
      </c>
      <c r="B88" t="s">
        <v>59</v>
      </c>
      <c r="H88">
        <v>12</v>
      </c>
      <c r="I88">
        <v>9</v>
      </c>
      <c r="J88">
        <v>16</v>
      </c>
      <c r="K88">
        <v>27</v>
      </c>
      <c r="L88">
        <v>26</v>
      </c>
      <c r="M88">
        <v>26</v>
      </c>
      <c r="N88">
        <v>23</v>
      </c>
      <c r="P88" s="1" t="s">
        <v>66</v>
      </c>
    </row>
    <row r="89" spans="1:16">
      <c r="A89" t="s">
        <v>58</v>
      </c>
      <c r="B89" t="s">
        <v>60</v>
      </c>
      <c r="H89">
        <v>12</v>
      </c>
      <c r="I89">
        <v>11</v>
      </c>
      <c r="J89">
        <v>14</v>
      </c>
      <c r="K89">
        <v>13</v>
      </c>
      <c r="L89">
        <v>16</v>
      </c>
      <c r="M89">
        <v>11</v>
      </c>
      <c r="N89">
        <v>7</v>
      </c>
      <c r="P89" s="1" t="s">
        <v>67</v>
      </c>
    </row>
    <row r="90" spans="1:16">
      <c r="A90" t="s">
        <v>58</v>
      </c>
      <c r="B90" t="s">
        <v>61</v>
      </c>
      <c r="H90">
        <v>3</v>
      </c>
      <c r="I90">
        <v>1</v>
      </c>
      <c r="P90" s="1"/>
    </row>
    <row r="91" spans="1:16">
      <c r="A91" t="s">
        <v>58</v>
      </c>
      <c r="B91" t="s">
        <v>62</v>
      </c>
      <c r="H91">
        <v>47</v>
      </c>
      <c r="I91">
        <v>50</v>
      </c>
      <c r="J91">
        <v>44</v>
      </c>
      <c r="K91">
        <v>39</v>
      </c>
      <c r="L91">
        <v>41</v>
      </c>
      <c r="M91">
        <v>41</v>
      </c>
      <c r="N91">
        <v>49</v>
      </c>
    </row>
    <row r="92" spans="1:16">
      <c r="A92" t="s">
        <v>58</v>
      </c>
      <c r="B92" t="s">
        <v>64</v>
      </c>
      <c r="H92">
        <v>26</v>
      </c>
      <c r="I92">
        <v>29</v>
      </c>
      <c r="J92">
        <v>26</v>
      </c>
      <c r="K92">
        <v>20</v>
      </c>
      <c r="L92">
        <v>14</v>
      </c>
      <c r="M92">
        <v>22</v>
      </c>
      <c r="N92">
        <v>21</v>
      </c>
      <c r="P92" t="s">
        <v>68</v>
      </c>
    </row>
    <row r="93" spans="1:16">
      <c r="A93" t="s">
        <v>58</v>
      </c>
      <c r="B93" t="s">
        <v>65</v>
      </c>
      <c r="I93">
        <v>0</v>
      </c>
      <c r="K93">
        <v>1</v>
      </c>
      <c r="L93">
        <v>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0176-0837-497B-BDBA-A00EFCB538F7}">
  <dimension ref="A1:P20"/>
  <sheetViews>
    <sheetView workbookViewId="0">
      <selection activeCell="N25" sqref="N25"/>
    </sheetView>
  </sheetViews>
  <sheetFormatPr defaultRowHeight="15"/>
  <cols>
    <col min="1" max="1" width="29" customWidth="1"/>
  </cols>
  <sheetData>
    <row r="1" spans="1:16">
      <c r="A1" t="s">
        <v>69</v>
      </c>
      <c r="B1" t="s">
        <v>23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31</v>
      </c>
    </row>
    <row r="2" spans="1:16">
      <c r="A2" t="s">
        <v>70</v>
      </c>
      <c r="B2" t="s">
        <v>51</v>
      </c>
      <c r="J2">
        <v>372</v>
      </c>
      <c r="K2">
        <v>217</v>
      </c>
      <c r="L2">
        <v>404</v>
      </c>
      <c r="M2">
        <v>502</v>
      </c>
    </row>
    <row r="3" spans="1:16">
      <c r="A3" t="s">
        <v>70</v>
      </c>
      <c r="B3" t="s">
        <v>52</v>
      </c>
      <c r="J3">
        <v>404</v>
      </c>
      <c r="K3">
        <v>276</v>
      </c>
      <c r="L3">
        <v>326</v>
      </c>
      <c r="M3">
        <v>573</v>
      </c>
    </row>
    <row r="4" spans="1:16">
      <c r="A4" t="s">
        <v>70</v>
      </c>
      <c r="B4" t="s">
        <v>53</v>
      </c>
      <c r="J4">
        <v>460</v>
      </c>
      <c r="K4">
        <v>372</v>
      </c>
      <c r="L4">
        <v>396</v>
      </c>
      <c r="M4">
        <v>624</v>
      </c>
    </row>
    <row r="5" spans="1:16">
      <c r="A5" t="s">
        <v>70</v>
      </c>
      <c r="B5" t="s">
        <v>54</v>
      </c>
      <c r="J5">
        <v>610</v>
      </c>
      <c r="K5">
        <v>653</v>
      </c>
      <c r="L5">
        <v>699</v>
      </c>
      <c r="M5">
        <v>883</v>
      </c>
    </row>
    <row r="6" spans="1:16">
      <c r="A6" t="s">
        <v>70</v>
      </c>
      <c r="B6" t="s">
        <v>55</v>
      </c>
      <c r="J6">
        <v>599</v>
      </c>
      <c r="K6">
        <v>675</v>
      </c>
      <c r="L6">
        <v>676</v>
      </c>
      <c r="M6">
        <v>1031</v>
      </c>
    </row>
    <row r="7" spans="1:16">
      <c r="A7" t="s">
        <v>70</v>
      </c>
      <c r="B7" t="s">
        <v>56</v>
      </c>
      <c r="J7">
        <v>912</v>
      </c>
      <c r="K7">
        <v>1033</v>
      </c>
      <c r="L7">
        <v>1355</v>
      </c>
      <c r="M7">
        <v>2022</v>
      </c>
    </row>
    <row r="8" spans="1:16">
      <c r="A8" t="s">
        <v>70</v>
      </c>
      <c r="B8" t="s">
        <v>57</v>
      </c>
      <c r="J8">
        <v>855</v>
      </c>
      <c r="K8">
        <v>995</v>
      </c>
      <c r="L8">
        <v>1071</v>
      </c>
      <c r="M8">
        <v>1724</v>
      </c>
    </row>
    <row r="9" spans="1:16">
      <c r="A9" t="s">
        <v>74</v>
      </c>
      <c r="B9" t="s">
        <v>71</v>
      </c>
      <c r="J9">
        <v>21</v>
      </c>
      <c r="K9">
        <v>20</v>
      </c>
      <c r="L9">
        <v>24</v>
      </c>
      <c r="M9">
        <v>21</v>
      </c>
    </row>
    <row r="10" spans="1:16">
      <c r="A10" t="s">
        <v>74</v>
      </c>
      <c r="B10" t="s">
        <v>72</v>
      </c>
      <c r="J10">
        <v>79</v>
      </c>
      <c r="K10">
        <v>80</v>
      </c>
      <c r="L10">
        <v>76</v>
      </c>
      <c r="M10">
        <v>79</v>
      </c>
    </row>
    <row r="11" spans="1:16">
      <c r="A11" t="s">
        <v>74</v>
      </c>
      <c r="B11" t="s">
        <v>73</v>
      </c>
      <c r="J11">
        <v>0</v>
      </c>
    </row>
    <row r="12" spans="1:16">
      <c r="A12" t="s">
        <v>75</v>
      </c>
      <c r="B12" t="s">
        <v>34</v>
      </c>
      <c r="J12">
        <v>11</v>
      </c>
      <c r="K12">
        <v>5</v>
      </c>
      <c r="L12">
        <v>9</v>
      </c>
      <c r="M12">
        <v>9</v>
      </c>
    </row>
    <row r="13" spans="1:16">
      <c r="A13" t="s">
        <v>75</v>
      </c>
      <c r="B13" t="s">
        <v>76</v>
      </c>
      <c r="J13">
        <v>16</v>
      </c>
      <c r="K13">
        <v>20</v>
      </c>
      <c r="L13">
        <v>16</v>
      </c>
      <c r="M13">
        <v>30</v>
      </c>
    </row>
    <row r="14" spans="1:16">
      <c r="A14" t="s">
        <v>75</v>
      </c>
      <c r="B14" t="s">
        <v>36</v>
      </c>
      <c r="J14">
        <v>26</v>
      </c>
      <c r="K14">
        <v>27</v>
      </c>
      <c r="L14">
        <v>26</v>
      </c>
      <c r="M14">
        <v>28</v>
      </c>
    </row>
    <row r="15" spans="1:16">
      <c r="A15" t="s">
        <v>75</v>
      </c>
      <c r="B15" t="s">
        <v>37</v>
      </c>
      <c r="J15">
        <v>38</v>
      </c>
      <c r="K15">
        <v>39</v>
      </c>
      <c r="L15">
        <v>37</v>
      </c>
      <c r="M15">
        <v>25</v>
      </c>
    </row>
    <row r="16" spans="1:16">
      <c r="A16" t="s">
        <v>75</v>
      </c>
      <c r="B16" t="s">
        <v>61</v>
      </c>
      <c r="J16">
        <v>8</v>
      </c>
      <c r="K16">
        <v>8</v>
      </c>
      <c r="L16">
        <v>10</v>
      </c>
      <c r="M16">
        <v>8</v>
      </c>
    </row>
    <row r="17" spans="1:14">
      <c r="A17" t="s">
        <v>75</v>
      </c>
      <c r="B17" t="s">
        <v>73</v>
      </c>
      <c r="J17">
        <v>1</v>
      </c>
      <c r="K17">
        <v>1</v>
      </c>
      <c r="L17">
        <v>2</v>
      </c>
      <c r="M17">
        <v>0</v>
      </c>
    </row>
    <row r="18" spans="1:14">
      <c r="A18" t="s">
        <v>77</v>
      </c>
      <c r="L18">
        <v>3646</v>
      </c>
      <c r="M18">
        <v>5331</v>
      </c>
      <c r="N18">
        <v>7649</v>
      </c>
    </row>
    <row r="19" spans="1:14">
      <c r="A19" t="s">
        <v>78</v>
      </c>
      <c r="L19">
        <v>3249</v>
      </c>
      <c r="M19">
        <v>4664</v>
      </c>
      <c r="N19">
        <v>6847</v>
      </c>
    </row>
    <row r="20" spans="1:14">
      <c r="A20" t="s">
        <v>79</v>
      </c>
      <c r="J20">
        <f>SUM(J2:J8)</f>
        <v>4212</v>
      </c>
      <c r="K20">
        <f>SUM(K2:K8)</f>
        <v>4221</v>
      </c>
      <c r="L20">
        <v>4927</v>
      </c>
      <c r="M20">
        <v>7289</v>
      </c>
      <c r="N20">
        <v>10496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5F7AD-82C6-49F5-BC46-96106F0BE314}">
  <dimension ref="A1:P8"/>
  <sheetViews>
    <sheetView workbookViewId="0">
      <selection activeCell="J2" sqref="J2"/>
    </sheetView>
  </sheetViews>
  <sheetFormatPr defaultRowHeight="15"/>
  <cols>
    <col min="1" max="1" width="39.85546875" customWidth="1"/>
    <col min="2" max="2" width="50.85546875" customWidth="1"/>
  </cols>
  <sheetData>
    <row r="1" spans="1:16">
      <c r="A1" t="s">
        <v>69</v>
      </c>
      <c r="B1" t="s">
        <v>23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31</v>
      </c>
    </row>
    <row r="2" spans="1:16">
      <c r="A2" t="s">
        <v>84</v>
      </c>
      <c r="B2" t="s">
        <v>80</v>
      </c>
      <c r="K2">
        <v>285.33333299999998</v>
      </c>
      <c r="L2">
        <v>267.5</v>
      </c>
      <c r="M2">
        <v>372.62</v>
      </c>
    </row>
    <row r="3" spans="1:16">
      <c r="A3" t="s">
        <v>84</v>
      </c>
      <c r="B3" t="s">
        <v>85</v>
      </c>
      <c r="K3">
        <v>0.6</v>
      </c>
      <c r="L3">
        <v>0.28000000000000003</v>
      </c>
      <c r="M3">
        <v>0.16</v>
      </c>
    </row>
    <row r="4" spans="1:16">
      <c r="A4" t="s">
        <v>84</v>
      </c>
      <c r="B4" t="s">
        <v>81</v>
      </c>
      <c r="K4">
        <v>1.6666666000000001</v>
      </c>
      <c r="L4">
        <v>1.1000000000000001</v>
      </c>
      <c r="M4">
        <v>1.97</v>
      </c>
    </row>
    <row r="5" spans="1:16">
      <c r="A5" t="s">
        <v>84</v>
      </c>
      <c r="B5" t="s">
        <v>82</v>
      </c>
      <c r="K5">
        <v>35.200000000000003</v>
      </c>
      <c r="L5">
        <v>18.5</v>
      </c>
      <c r="M5">
        <v>38.44</v>
      </c>
    </row>
    <row r="6" spans="1:16">
      <c r="A6" t="s">
        <v>84</v>
      </c>
      <c r="B6" t="s">
        <v>83</v>
      </c>
      <c r="K6">
        <v>167.86666666666599</v>
      </c>
      <c r="L6">
        <v>267.5</v>
      </c>
      <c r="M6">
        <v>372.62</v>
      </c>
    </row>
    <row r="7" spans="1:16">
      <c r="A7" t="s">
        <v>86</v>
      </c>
      <c r="J7">
        <v>1094</v>
      </c>
      <c r="L7">
        <v>11237</v>
      </c>
      <c r="M7">
        <v>16023</v>
      </c>
      <c r="N7">
        <v>21502</v>
      </c>
    </row>
    <row r="8" spans="1:16">
      <c r="A8" t="s">
        <v>87</v>
      </c>
      <c r="J8">
        <v>23</v>
      </c>
      <c r="L8">
        <v>50</v>
      </c>
      <c r="M8">
        <v>72</v>
      </c>
      <c r="N8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5SURE</vt:lpstr>
      <vt:lpstr>5SURE on Foot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2019-04-13T00:07:01Z</dcterms:created>
  <dcterms:modified xsi:type="dcterms:W3CDTF">2019-04-13T04:19:41Z</dcterms:modified>
</cp:coreProperties>
</file>