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edum.Okuh\Desktop\FFF\Projects\Transform_Logistics\Land_Transport\"/>
    </mc:Choice>
  </mc:AlternateContent>
  <xr:revisionPtr revIDLastSave="0" documentId="8_{96C187E5-21D2-4FA3-B143-F8B6F31AEF64}" xr6:coauthVersionLast="44" xr6:coauthVersionMax="44" xr10:uidLastSave="{00000000-0000-0000-0000-000000000000}"/>
  <bookViews>
    <workbookView xWindow="-108" yWindow="-108" windowWidth="23256" windowHeight="12576" tabRatio="601" xr2:uid="{0F2DFD65-54FB-4F33-8345-0E8B1F04ABBB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4" l="1"/>
  <c r="D45" i="4"/>
  <c r="D5" i="4"/>
  <c r="E5" i="4" s="1"/>
  <c r="D6" i="4" l="1"/>
  <c r="E6" i="4" s="1"/>
  <c r="E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Enaibre, Edoghogho SPDC-UPO/G/USLL</author>
  </authors>
  <commentList>
    <comment ref="E4" authorId="0" shapeId="0" xr:uid="{1A3ED4FF-D8D3-4750-A842-403D981C9140}">
      <text>
        <r>
          <rPr>
            <b/>
            <sz val="9"/>
            <color indexed="81"/>
            <rFont val="Tahoma"/>
            <charset val="1"/>
          </rPr>
          <t>Enaibre, Edoghogho SPDC-UPO/G/USLL:</t>
        </r>
        <r>
          <rPr>
            <sz val="9"/>
            <color indexed="81"/>
            <rFont val="Tahoma"/>
            <charset val="1"/>
          </rPr>
          <t xml:space="preserve">
Conversion NGN360/$1</t>
        </r>
      </text>
    </comment>
  </commentList>
</comments>
</file>

<file path=xl/sharedStrings.xml><?xml version="1.0" encoding="utf-8"?>
<sst xmlns="http://schemas.openxmlformats.org/spreadsheetml/2006/main" count="36" uniqueCount="25">
  <si>
    <t>SN</t>
  </si>
  <si>
    <t>Provision of Contractor Owned Equipment</t>
  </si>
  <si>
    <t>Movement of Pipes From Bredero Yard to Ogunu</t>
  </si>
  <si>
    <t>ACTIVITY  DESCRIPTION</t>
  </si>
  <si>
    <t>Total Requested ACV</t>
  </si>
  <si>
    <t>PROVISION OF CONTRACTOR OWNED EQUIPMENT ADDITIONAL ACV REQUIREMENT SUMMARY</t>
  </si>
  <si>
    <t>Estimated ACV (Jul - Dec 2020) NGN</t>
  </si>
  <si>
    <t>Requested ACV (Jul-Dec) 16% Reduction on Daily Lease Rate and 25%  Reduction on Estimated Spend</t>
  </si>
  <si>
    <t>Cost of Light Fleet Operations _ Optimised Fleet</t>
  </si>
  <si>
    <t>Plantgeria East &amp; Abuja  (NGN)</t>
  </si>
  <si>
    <t>Temile (NGN)</t>
  </si>
  <si>
    <t>Inomada (NGN)</t>
  </si>
  <si>
    <t xml:space="preserve">Crewed Vehicle Operating spend 6 Months </t>
  </si>
  <si>
    <t xml:space="preserve">Uncrewed Vehicle spend 6 Months </t>
  </si>
  <si>
    <t xml:space="preserve">Mtce Spend 6 Months </t>
  </si>
  <si>
    <t>Required O &amp; M Cost for 6 months</t>
  </si>
  <si>
    <t>Cost of Equipment Lease Days (184 Days)</t>
  </si>
  <si>
    <t>Requested ACV for 6 Months</t>
  </si>
  <si>
    <t>Cost of Light Fleet Operations - Pre Optimisation.</t>
  </si>
  <si>
    <t>Total Savings Light Fleet</t>
  </si>
  <si>
    <t>Total SPDC Land Transport Savings,</t>
  </si>
  <si>
    <t>NGN</t>
  </si>
  <si>
    <t>USD</t>
  </si>
  <si>
    <t>Cost Savings Summary SPDC</t>
  </si>
  <si>
    <t>Total Savings, Heavy and Medium Fleet 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</si>
</sst>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3" xfId="0" applyFont="1" applyFill="1" applyBorder="1" applyAlignment="1">
      <alignment horizontal="left" vertical="center" wrapText="1"/>
    </xf>
    <xf numFmtId="164" fontId="0" fillId="0" borderId="3" xfId="1" applyFont="1" applyFill="1" applyBorder="1" applyAlignment="1">
      <alignment horizontal="center" vertical="center" wrapText="1"/>
    </xf>
    <xf numFmtId="164" fontId="0" fillId="0" borderId="3" xfId="1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wrapText="1"/>
    </xf>
    <xf numFmtId="0" fontId="0" fillId="0" borderId="0" xfId="0"/>
    <xf numFmtId="0" fontId="0" fillId="0" borderId="0" xfId="0" applyFont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/>
    <xf numFmtId="0" fontId="2" fillId="0" borderId="0" xfId="0" applyFont="1"/>
    <xf numFmtId="0" fontId="2" fillId="0" borderId="0" xfId="0" applyFont="1" applyBorder="1"/>
    <xf numFmtId="0" fontId="0" fillId="0" borderId="3" xfId="0" applyFont="1" applyBorder="1" applyAlignment="1">
      <alignment horizontal="center"/>
    </xf>
    <xf numFmtId="164" fontId="0" fillId="0" borderId="3" xfId="0" applyNumberFormat="1" applyFont="1" applyBorder="1" applyAlignment="1"/>
    <xf numFmtId="164" fontId="0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3" fontId="0" fillId="0" borderId="3" xfId="0" applyNumberFormat="1" applyFont="1" applyFill="1" applyBorder="1" applyAlignment="1"/>
    <xf numFmtId="3" fontId="2" fillId="0" borderId="3" xfId="0" applyNumberFormat="1" applyFont="1" applyFill="1" applyBorder="1" applyAlignment="1">
      <alignment horizontal="center"/>
    </xf>
    <xf numFmtId="43" fontId="2" fillId="0" borderId="3" xfId="0" applyNumberFormat="1" applyFont="1" applyBorder="1"/>
    <xf numFmtId="164" fontId="0" fillId="0" borderId="0" xfId="0" applyNumberFormat="1" applyFont="1"/>
    <xf numFmtId="9" fontId="2" fillId="0" borderId="0" xfId="3" applyFont="1"/>
    <xf numFmtId="9" fontId="0" fillId="0" borderId="0" xfId="3" applyFont="1"/>
    <xf numFmtId="0" fontId="0" fillId="0" borderId="5" xfId="0" applyFont="1" applyBorder="1"/>
    <xf numFmtId="164" fontId="2" fillId="3" borderId="0" xfId="0" applyNumberFormat="1" applyFont="1" applyFill="1"/>
    <xf numFmtId="164" fontId="2" fillId="4" borderId="0" xfId="0" applyNumberFormat="1" applyFont="1" applyFill="1"/>
    <xf numFmtId="164" fontId="0" fillId="0" borderId="3" xfId="0" applyNumberFormat="1" applyBorder="1"/>
    <xf numFmtId="0" fontId="0" fillId="0" borderId="3" xfId="0" applyBorder="1"/>
    <xf numFmtId="164" fontId="2" fillId="0" borderId="3" xfId="0" applyNumberFormat="1" applyFont="1" applyBorder="1"/>
    <xf numFmtId="0" fontId="2" fillId="5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5">
    <cellStyle name="Comma" xfId="1" builtinId="3"/>
    <cellStyle name="Comma 2" xfId="4" xr:uid="{3431D7CF-FE51-4DEA-BADC-81DE02788E42}"/>
    <cellStyle name="Comma 2 2" xfId="2" xr:uid="{FE2C833F-D798-4B37-9C25-3E85CFD1A7AB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6B0E-41AF-4C51-9F5C-0C12AB334439}">
  <dimension ref="A1:H45"/>
  <sheetViews>
    <sheetView tabSelected="1" workbookViewId="0">
      <selection activeCell="C6" sqref="C6"/>
    </sheetView>
  </sheetViews>
  <sheetFormatPr defaultRowHeight="14.4" x14ac:dyDescent="0.3"/>
  <cols>
    <col min="2" max="2" width="3" bestFit="1" customWidth="1"/>
    <col min="3" max="3" width="37.5546875" bestFit="1" customWidth="1"/>
    <col min="4" max="4" width="22.5546875" customWidth="1"/>
    <col min="5" max="5" width="16.44140625" customWidth="1"/>
    <col min="6" max="6" width="13.88671875" bestFit="1" customWidth="1"/>
    <col min="7" max="7" width="14.77734375" bestFit="1" customWidth="1"/>
    <col min="8" max="8" width="12.21875" customWidth="1"/>
  </cols>
  <sheetData>
    <row r="1" spans="1:8" s="10" customFormat="1" x14ac:dyDescent="0.3"/>
    <row r="2" spans="1:8" s="10" customFormat="1" ht="15" thickBot="1" x14ac:dyDescent="0.35"/>
    <row r="3" spans="1:8" ht="15" thickBot="1" x14ac:dyDescent="0.35">
      <c r="A3" s="10"/>
      <c r="B3" s="10"/>
      <c r="C3" s="34" t="s">
        <v>23</v>
      </c>
      <c r="D3" s="34"/>
      <c r="E3" s="34"/>
      <c r="F3" s="10"/>
      <c r="G3" s="10"/>
      <c r="H3" s="10"/>
    </row>
    <row r="4" spans="1:8" s="10" customFormat="1" x14ac:dyDescent="0.3">
      <c r="B4"/>
      <c r="C4" s="31"/>
      <c r="D4" s="33" t="s">
        <v>21</v>
      </c>
      <c r="E4" s="33" t="s">
        <v>22</v>
      </c>
    </row>
    <row r="5" spans="1:8" s="10" customFormat="1" x14ac:dyDescent="0.3">
      <c r="B5"/>
      <c r="C5" s="31" t="s">
        <v>19</v>
      </c>
      <c r="D5" s="30">
        <f>G37-G22</f>
        <v>156925920</v>
      </c>
      <c r="E5" s="30">
        <f>D5/360</f>
        <v>435905.33333333331</v>
      </c>
    </row>
    <row r="6" spans="1:8" s="10" customFormat="1" x14ac:dyDescent="0.3">
      <c r="B6"/>
      <c r="C6" s="31" t="s">
        <v>24</v>
      </c>
      <c r="D6" s="30">
        <f>D45-E45</f>
        <v>136287603.75</v>
      </c>
      <c r="E6" s="30">
        <f>D6/360</f>
        <v>378576.67708333331</v>
      </c>
    </row>
    <row r="7" spans="1:8" s="10" customFormat="1" x14ac:dyDescent="0.3">
      <c r="B7"/>
      <c r="C7" s="31"/>
      <c r="D7" s="31"/>
      <c r="E7" s="31"/>
    </row>
    <row r="8" spans="1:8" s="10" customFormat="1" x14ac:dyDescent="0.3">
      <c r="C8" s="31" t="s">
        <v>20</v>
      </c>
      <c r="D8" s="30"/>
      <c r="E8" s="32">
        <f>E5+E6</f>
        <v>814482.01041666663</v>
      </c>
    </row>
    <row r="9" spans="1:8" s="10" customFormat="1" ht="15" thickBot="1" x14ac:dyDescent="0.35"/>
    <row r="10" spans="1:8" ht="15" thickBot="1" x14ac:dyDescent="0.35">
      <c r="A10" s="25"/>
      <c r="B10" s="34" t="s">
        <v>8</v>
      </c>
      <c r="C10" s="34"/>
      <c r="D10" s="34"/>
      <c r="E10" s="34"/>
      <c r="F10" s="34"/>
      <c r="G10" s="10"/>
      <c r="H10" s="10"/>
    </row>
    <row r="11" spans="1:8" x14ac:dyDescent="0.3">
      <c r="A11" s="26"/>
      <c r="B11" s="12" t="s">
        <v>0</v>
      </c>
      <c r="C11" s="13"/>
      <c r="D11" s="14" t="s">
        <v>9</v>
      </c>
      <c r="E11" s="12" t="s">
        <v>10</v>
      </c>
      <c r="F11" s="12" t="s">
        <v>11</v>
      </c>
      <c r="G11" s="10"/>
      <c r="H11" s="10"/>
    </row>
    <row r="12" spans="1:8" x14ac:dyDescent="0.3">
      <c r="A12" s="26"/>
      <c r="B12" s="12"/>
      <c r="C12" s="16"/>
      <c r="D12" s="14"/>
      <c r="E12" s="12"/>
      <c r="F12" s="12"/>
      <c r="G12" s="10"/>
      <c r="H12" s="10"/>
    </row>
    <row r="13" spans="1:8" x14ac:dyDescent="0.3">
      <c r="A13" s="10"/>
      <c r="B13" s="17">
        <v>1</v>
      </c>
      <c r="C13" s="13" t="s">
        <v>12</v>
      </c>
      <c r="D13" s="18">
        <v>364320000</v>
      </c>
      <c r="E13" s="18">
        <v>91697320</v>
      </c>
      <c r="F13" s="18">
        <v>54979200</v>
      </c>
      <c r="G13" s="10"/>
      <c r="H13" s="10"/>
    </row>
    <row r="14" spans="1:8" x14ac:dyDescent="0.3">
      <c r="A14" s="10"/>
      <c r="B14" s="17">
        <v>2</v>
      </c>
      <c r="C14" s="13" t="s">
        <v>13</v>
      </c>
      <c r="D14" s="18">
        <v>2870400</v>
      </c>
      <c r="E14" s="18">
        <v>1674400</v>
      </c>
      <c r="F14" s="18">
        <v>276000</v>
      </c>
      <c r="G14" s="10"/>
      <c r="H14" s="10"/>
    </row>
    <row r="15" spans="1:8" x14ac:dyDescent="0.3">
      <c r="A15" s="15"/>
      <c r="B15" s="17">
        <v>3</v>
      </c>
      <c r="C15" s="13" t="s">
        <v>14</v>
      </c>
      <c r="D15" s="18">
        <v>31284000</v>
      </c>
      <c r="E15" s="18">
        <v>6930000</v>
      </c>
      <c r="F15" s="18">
        <v>4158000</v>
      </c>
      <c r="G15" s="15"/>
      <c r="H15" s="15"/>
    </row>
    <row r="16" spans="1:8" x14ac:dyDescent="0.3">
      <c r="A16" s="15"/>
      <c r="B16" s="17"/>
      <c r="C16" s="13"/>
      <c r="D16" s="11"/>
      <c r="E16" s="10"/>
      <c r="F16" s="27"/>
      <c r="G16" s="15"/>
      <c r="H16" s="15"/>
    </row>
    <row r="17" spans="1:8" x14ac:dyDescent="0.3">
      <c r="A17" s="15"/>
      <c r="B17" s="17">
        <v>5</v>
      </c>
      <c r="C17" s="13" t="s">
        <v>15</v>
      </c>
      <c r="D17" s="20">
        <v>398474400</v>
      </c>
      <c r="E17" s="20">
        <v>100301720</v>
      </c>
      <c r="F17" s="20">
        <v>59413200</v>
      </c>
      <c r="G17" s="15"/>
      <c r="H17" s="15"/>
    </row>
    <row r="18" spans="1:8" x14ac:dyDescent="0.3">
      <c r="A18" s="15"/>
      <c r="B18" s="17"/>
      <c r="C18" s="10"/>
      <c r="D18" s="10"/>
      <c r="E18" s="10"/>
      <c r="F18" s="27"/>
      <c r="G18" s="10"/>
      <c r="H18" s="10"/>
    </row>
    <row r="19" spans="1:8" x14ac:dyDescent="0.3">
      <c r="A19" s="10"/>
      <c r="B19" s="17">
        <v>6</v>
      </c>
      <c r="C19" s="13" t="s">
        <v>16</v>
      </c>
      <c r="D19" s="19">
        <v>0</v>
      </c>
      <c r="E19" s="23">
        <v>27779400</v>
      </c>
      <c r="F19" s="19">
        <v>0</v>
      </c>
      <c r="G19" s="10"/>
      <c r="H19" s="10"/>
    </row>
    <row r="20" spans="1:8" x14ac:dyDescent="0.3">
      <c r="A20" s="10"/>
      <c r="B20" s="17"/>
      <c r="C20" s="10"/>
      <c r="D20" s="21"/>
      <c r="E20" s="10"/>
      <c r="F20" s="22"/>
      <c r="G20" s="10"/>
      <c r="H20" s="10"/>
    </row>
    <row r="21" spans="1:8" x14ac:dyDescent="0.3">
      <c r="A21" s="10"/>
      <c r="B21" s="17"/>
      <c r="C21" s="13"/>
      <c r="D21" s="21"/>
      <c r="E21" s="22"/>
      <c r="F21" s="22"/>
      <c r="G21" s="10"/>
      <c r="H21" s="10"/>
    </row>
    <row r="22" spans="1:8" x14ac:dyDescent="0.3">
      <c r="A22" s="10"/>
      <c r="B22" s="17"/>
      <c r="C22" s="13" t="s">
        <v>17</v>
      </c>
      <c r="D22" s="20">
        <v>398474400</v>
      </c>
      <c r="E22" s="23">
        <v>128081120</v>
      </c>
      <c r="F22" s="23">
        <v>59413200</v>
      </c>
      <c r="G22" s="28">
        <v>585968720</v>
      </c>
      <c r="H22" s="10"/>
    </row>
    <row r="24" spans="1:8" ht="15" thickBot="1" x14ac:dyDescent="0.35">
      <c r="B24" s="10"/>
      <c r="C24" s="10"/>
      <c r="D24" s="10"/>
      <c r="E24" s="10"/>
      <c r="F24" s="10"/>
      <c r="G24" s="10"/>
    </row>
    <row r="25" spans="1:8" ht="15" thickBot="1" x14ac:dyDescent="0.35">
      <c r="B25" s="34" t="s">
        <v>18</v>
      </c>
      <c r="C25" s="34"/>
      <c r="D25" s="34"/>
      <c r="E25" s="34"/>
      <c r="F25" s="34"/>
      <c r="G25" s="24"/>
    </row>
    <row r="26" spans="1:8" x14ac:dyDescent="0.3">
      <c r="B26" s="12" t="s">
        <v>0</v>
      </c>
      <c r="C26" s="13"/>
      <c r="D26" s="14" t="s">
        <v>9</v>
      </c>
      <c r="E26" s="12" t="s">
        <v>10</v>
      </c>
      <c r="F26" s="12" t="s">
        <v>11</v>
      </c>
      <c r="G26" s="10"/>
    </row>
    <row r="27" spans="1:8" x14ac:dyDescent="0.3">
      <c r="B27" s="12"/>
      <c r="C27" s="16"/>
      <c r="D27" s="14"/>
      <c r="E27" s="12"/>
      <c r="F27" s="12"/>
      <c r="G27" s="10"/>
    </row>
    <row r="28" spans="1:8" x14ac:dyDescent="0.3">
      <c r="B28" s="17">
        <v>1</v>
      </c>
      <c r="C28" s="13" t="s">
        <v>12</v>
      </c>
      <c r="D28" s="18">
        <v>465888000</v>
      </c>
      <c r="E28" s="18">
        <v>105116440</v>
      </c>
      <c r="F28" s="18">
        <v>64142400</v>
      </c>
      <c r="G28" s="10"/>
    </row>
    <row r="29" spans="1:8" x14ac:dyDescent="0.3">
      <c r="B29" s="17">
        <v>2</v>
      </c>
      <c r="C29" s="13" t="s">
        <v>13</v>
      </c>
      <c r="D29" s="18">
        <v>2870400</v>
      </c>
      <c r="E29" s="18">
        <v>1674400</v>
      </c>
      <c r="F29" s="18">
        <v>276000</v>
      </c>
      <c r="G29" s="10"/>
    </row>
    <row r="30" spans="1:8" x14ac:dyDescent="0.3">
      <c r="B30" s="17">
        <v>3</v>
      </c>
      <c r="C30" s="13" t="s">
        <v>14</v>
      </c>
      <c r="D30" s="18">
        <v>41778000</v>
      </c>
      <c r="E30" s="18">
        <v>9306000</v>
      </c>
      <c r="F30" s="18">
        <v>5544000</v>
      </c>
      <c r="G30" s="10"/>
    </row>
    <row r="31" spans="1:8" x14ac:dyDescent="0.3">
      <c r="B31" s="17"/>
      <c r="C31" s="13"/>
      <c r="D31" s="11"/>
      <c r="E31" s="10"/>
      <c r="F31" s="27"/>
      <c r="G31" s="10"/>
    </row>
    <row r="32" spans="1:8" x14ac:dyDescent="0.3">
      <c r="B32" s="17">
        <v>5</v>
      </c>
      <c r="C32" s="13" t="s">
        <v>15</v>
      </c>
      <c r="D32" s="20">
        <v>510536400</v>
      </c>
      <c r="E32" s="20">
        <v>116096840</v>
      </c>
      <c r="F32" s="20">
        <v>69962400</v>
      </c>
      <c r="G32" s="10"/>
    </row>
    <row r="33" spans="2:8" x14ac:dyDescent="0.3">
      <c r="B33" s="17"/>
      <c r="C33" s="10"/>
      <c r="D33" s="10"/>
      <c r="E33" s="10"/>
      <c r="F33" s="27"/>
      <c r="G33" s="10"/>
    </row>
    <row r="34" spans="2:8" x14ac:dyDescent="0.3">
      <c r="B34" s="17">
        <v>6</v>
      </c>
      <c r="C34" s="13" t="s">
        <v>16</v>
      </c>
      <c r="D34" s="19">
        <v>0</v>
      </c>
      <c r="E34" s="23">
        <v>46299000</v>
      </c>
      <c r="F34" s="19">
        <v>0</v>
      </c>
      <c r="G34" s="10"/>
    </row>
    <row r="35" spans="2:8" x14ac:dyDescent="0.3">
      <c r="B35" s="17"/>
      <c r="C35" s="10"/>
      <c r="D35" s="21"/>
      <c r="E35" s="10"/>
      <c r="F35" s="22"/>
      <c r="G35" s="10"/>
    </row>
    <row r="36" spans="2:8" x14ac:dyDescent="0.3">
      <c r="B36" s="17"/>
      <c r="C36" s="13"/>
      <c r="D36" s="21"/>
      <c r="E36" s="22"/>
      <c r="F36" s="22"/>
      <c r="G36" s="10"/>
    </row>
    <row r="37" spans="2:8" x14ac:dyDescent="0.3">
      <c r="B37" s="17"/>
      <c r="C37" s="13" t="s">
        <v>17</v>
      </c>
      <c r="D37" s="20">
        <v>510536400</v>
      </c>
      <c r="E37" s="23">
        <v>162395840</v>
      </c>
      <c r="F37" s="23">
        <v>69962400</v>
      </c>
      <c r="G37" s="29">
        <v>742894640</v>
      </c>
    </row>
    <row r="39" spans="2:8" s="10" customFormat="1" x14ac:dyDescent="0.3">
      <c r="G39" s="2"/>
      <c r="H39" s="2"/>
    </row>
    <row r="40" spans="2:8" ht="15.6" x14ac:dyDescent="0.3">
      <c r="B40" s="35" t="s">
        <v>5</v>
      </c>
      <c r="C40" s="36"/>
      <c r="D40" s="36"/>
      <c r="E40" s="36"/>
    </row>
    <row r="41" spans="2:8" x14ac:dyDescent="0.3">
      <c r="B41" s="1"/>
      <c r="C41" s="10"/>
      <c r="D41" s="10"/>
      <c r="E41" s="10"/>
    </row>
    <row r="42" spans="2:8" ht="100.8" x14ac:dyDescent="0.3">
      <c r="B42" s="8" t="s">
        <v>0</v>
      </c>
      <c r="C42" s="8" t="s">
        <v>3</v>
      </c>
      <c r="D42" s="8" t="s">
        <v>6</v>
      </c>
      <c r="E42" s="8" t="s">
        <v>7</v>
      </c>
    </row>
    <row r="43" spans="2:8" x14ac:dyDescent="0.3">
      <c r="B43" s="6">
        <v>1</v>
      </c>
      <c r="C43" s="3" t="s">
        <v>1</v>
      </c>
      <c r="D43" s="4">
        <v>368344875</v>
      </c>
      <c r="E43" s="4">
        <v>232057271.25</v>
      </c>
    </row>
    <row r="44" spans="2:8" ht="27.6" x14ac:dyDescent="0.3">
      <c r="B44" s="6">
        <v>2</v>
      </c>
      <c r="C44" s="3" t="s">
        <v>2</v>
      </c>
      <c r="D44" s="5">
        <v>85670200</v>
      </c>
      <c r="E44" s="5">
        <v>85670200</v>
      </c>
    </row>
    <row r="45" spans="2:8" ht="15.6" x14ac:dyDescent="0.3">
      <c r="B45" s="6"/>
      <c r="C45" s="7" t="s">
        <v>4</v>
      </c>
      <c r="D45" s="9">
        <f>SUM(D43:D44)</f>
        <v>454015075</v>
      </c>
      <c r="E45" s="9">
        <f>SUM(E43:E44)</f>
        <v>317727471.25</v>
      </c>
    </row>
  </sheetData>
  <mergeCells count="4">
    <mergeCell ref="B10:F10"/>
    <mergeCell ref="B25:F25"/>
    <mergeCell ref="B40:E40"/>
    <mergeCell ref="C3:E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Iroro, Geraldine SPDC-UPO/G/PSLL</dc:creator>
  <cp:lastModifiedBy>Okuh, Chinedum O SPDC-UPO/G/TP</cp:lastModifiedBy>
  <dcterms:created xsi:type="dcterms:W3CDTF">2019-02-28T15:55:53Z</dcterms:created>
  <dcterms:modified xsi:type="dcterms:W3CDTF">2020-09-21T13:18:21Z</dcterms:modified>
</cp:coreProperties>
</file>