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Eromosele.Ehiakhamen$\cached\My Documents\"/>
    </mc:Choice>
  </mc:AlternateContent>
  <xr:revisionPtr revIDLastSave="0" documentId="8_{FBED1261-203C-41B5-BA59-74DF85CE1A77}" xr6:coauthVersionLast="46" xr6:coauthVersionMax="46" xr10:uidLastSave="{00000000-0000-0000-0000-000000000000}"/>
  <bookViews>
    <workbookView xWindow="-110" yWindow="-110" windowWidth="19420" windowHeight="10420" xr2:uid="{ED7D0BF1-A282-4FB7-97D1-8B9C9DE3D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F14" i="1"/>
  <c r="F13" i="1"/>
  <c r="F11" i="1"/>
  <c r="K9" i="1"/>
  <c r="F4" i="1"/>
  <c r="D4" i="1"/>
  <c r="E9" i="1" l="1"/>
  <c r="F9" i="1"/>
</calcChain>
</file>

<file path=xl/sharedStrings.xml><?xml version="1.0" encoding="utf-8"?>
<sst xmlns="http://schemas.openxmlformats.org/spreadsheetml/2006/main" count="19" uniqueCount="19">
  <si>
    <t>2019 FY Cargo Handling Charges</t>
  </si>
  <si>
    <t>Total</t>
  </si>
  <si>
    <t>SAVINGS CALCULATION</t>
  </si>
  <si>
    <t>Actual Monthly Cargo Handling Spend</t>
  </si>
  <si>
    <t xml:space="preserve">Savings </t>
  </si>
  <si>
    <t>July</t>
  </si>
  <si>
    <t>August</t>
  </si>
  <si>
    <t>TOTAL</t>
  </si>
  <si>
    <t>September</t>
  </si>
  <si>
    <t>October</t>
  </si>
  <si>
    <t>November</t>
  </si>
  <si>
    <t>December</t>
  </si>
  <si>
    <t>Average Monthly Spend prior</t>
  </si>
  <si>
    <t>2020 Cargo Handling Spend (Prior to Project i.e. Jan to Sep 2020)</t>
  </si>
  <si>
    <t>Cargo Handling monthly savings</t>
  </si>
  <si>
    <t>Rental Charges For 2021 (Jan - Dec)</t>
  </si>
  <si>
    <t>Rental</t>
  </si>
  <si>
    <t xml:space="preserve">2021 Planned savings </t>
  </si>
  <si>
    <t>Actual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</si>
</sst>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vertical="top"/>
    </xf>
    <xf numFmtId="3" fontId="1" fillId="0" borderId="1" xfId="0" applyNumberFormat="1" applyFont="1" applyBorder="1"/>
    <xf numFmtId="0" fontId="1" fillId="2" borderId="1" xfId="0" applyFont="1" applyFill="1" applyBorder="1"/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43" fontId="0" fillId="0" borderId="0" xfId="0" applyNumberFormat="1"/>
    <xf numFmtId="43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F7A4-F253-460F-AF8C-ADE112F8E858}">
  <dimension ref="B2:K14"/>
  <sheetViews>
    <sheetView tabSelected="1" topLeftCell="A3" workbookViewId="0">
      <selection activeCell="I14" sqref="I14"/>
    </sheetView>
  </sheetViews>
  <sheetFormatPr defaultRowHeight="14.5" x14ac:dyDescent="0.35"/>
  <cols>
    <col min="2" max="2" width="33.08984375" customWidth="1"/>
    <col min="3" max="3" width="20.54296875" customWidth="1"/>
    <col min="4" max="4" width="26.453125" customWidth="1"/>
    <col min="5" max="5" width="11.08984375" bestFit="1" customWidth="1"/>
    <col min="6" max="6" width="12.54296875" bestFit="1" customWidth="1"/>
    <col min="7" max="7" width="9.90625" customWidth="1"/>
    <col min="9" max="9" width="10.1796875" customWidth="1"/>
    <col min="10" max="10" width="9.453125" customWidth="1"/>
  </cols>
  <sheetData>
    <row r="2" spans="2:11" x14ac:dyDescent="0.35">
      <c r="C2" s="1" t="s">
        <v>1</v>
      </c>
      <c r="D2" s="1" t="s">
        <v>12</v>
      </c>
    </row>
    <row r="3" spans="2:11" x14ac:dyDescent="0.35">
      <c r="B3" t="s">
        <v>0</v>
      </c>
      <c r="C3" s="2"/>
      <c r="D3" s="2"/>
    </row>
    <row r="4" spans="2:11" ht="29" x14ac:dyDescent="0.35">
      <c r="B4" s="7" t="s">
        <v>13</v>
      </c>
      <c r="C4" s="8">
        <v>2869693.9529411769</v>
      </c>
      <c r="D4" s="8">
        <f>C4/9</f>
        <v>318854.88366013078</v>
      </c>
      <c r="F4" s="10">
        <f>D4*9</f>
        <v>2869693.9529411769</v>
      </c>
    </row>
    <row r="5" spans="2:11" x14ac:dyDescent="0.35">
      <c r="B5" t="s">
        <v>15</v>
      </c>
      <c r="C5" s="8">
        <v>412362</v>
      </c>
      <c r="D5" s="2"/>
    </row>
    <row r="7" spans="2:11" x14ac:dyDescent="0.35">
      <c r="B7" s="6" t="s">
        <v>2</v>
      </c>
      <c r="C7" s="6"/>
      <c r="D7" s="6"/>
      <c r="E7" s="6" t="s">
        <v>5</v>
      </c>
      <c r="F7" s="6" t="s">
        <v>6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7</v>
      </c>
    </row>
    <row r="8" spans="2:11" x14ac:dyDescent="0.35">
      <c r="B8" s="2" t="s">
        <v>3</v>
      </c>
      <c r="C8" s="2"/>
      <c r="D8" s="2"/>
      <c r="E8" s="2">
        <v>0</v>
      </c>
      <c r="F8" s="3">
        <v>239219</v>
      </c>
      <c r="G8" s="2"/>
      <c r="H8" s="2"/>
      <c r="I8" s="2"/>
      <c r="J8" s="2"/>
      <c r="K8" s="2"/>
    </row>
    <row r="9" spans="2:11" x14ac:dyDescent="0.35">
      <c r="B9" s="2" t="s">
        <v>4</v>
      </c>
      <c r="C9" s="2"/>
      <c r="D9" s="2"/>
      <c r="E9" s="3">
        <f>$D$4-E8</f>
        <v>318854.88366013078</v>
      </c>
      <c r="F9" s="4">
        <f>D4-F8</f>
        <v>79635.883660130785</v>
      </c>
      <c r="G9" s="2"/>
      <c r="H9" s="2"/>
      <c r="I9" s="2"/>
      <c r="J9" s="2"/>
      <c r="K9" s="5">
        <f>SUM(E9:J9)+C5</f>
        <v>810852.76732026157</v>
      </c>
    </row>
    <row r="11" spans="2:11" ht="58" x14ac:dyDescent="0.35">
      <c r="E11" s="7" t="s">
        <v>14</v>
      </c>
      <c r="F11" s="9">
        <f>D4</f>
        <v>318854.88366013078</v>
      </c>
    </row>
    <row r="12" spans="2:11" x14ac:dyDescent="0.35">
      <c r="E12" t="s">
        <v>16</v>
      </c>
      <c r="F12" s="8">
        <v>412362</v>
      </c>
    </row>
    <row r="13" spans="2:11" ht="43.5" x14ac:dyDescent="0.35">
      <c r="E13" s="7" t="s">
        <v>17</v>
      </c>
      <c r="F13" s="11">
        <f>F11*6+F12</f>
        <v>2325491.3019607849</v>
      </c>
    </row>
    <row r="14" spans="2:11" x14ac:dyDescent="0.35">
      <c r="E14" t="s">
        <v>18</v>
      </c>
      <c r="F14" s="12">
        <f>K9</f>
        <v>810852.76732026157</v>
      </c>
      <c r="H14" s="10">
        <f>F14/F13</f>
        <v>0.34868019787327292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Arodiogbu, Brian O SPDC-UPO/G/UWE</dc:creator>
  <cp:lastModifiedBy>Ehiakhamen, Eroms Q SPDC-PTC/UL</cp:lastModifiedBy>
  <dcterms:created xsi:type="dcterms:W3CDTF">2021-09-10T12:37:18Z</dcterms:created>
  <dcterms:modified xsi:type="dcterms:W3CDTF">2021-09-23T09:02:25Z</dcterms:modified>
</cp:coreProperties>
</file>