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.Bejide\Downloads\"/>
    </mc:Choice>
  </mc:AlternateContent>
  <xr:revisionPtr revIDLastSave="0" documentId="13_ncr:1_{5ADAAFD4-3890-4C97-AF73-5C65E7D48AC7}" xr6:coauthVersionLast="47" xr6:coauthVersionMax="47" xr10:uidLastSave="{00000000-0000-0000-0000-000000000000}"/>
  <bookViews>
    <workbookView xWindow="28680" yWindow="-120" windowWidth="29040" windowHeight="15720" xr2:uid="{ABFF82B3-866E-46FC-AEEB-B55CC65ACC46}"/>
  </bookViews>
  <sheets>
    <sheet name="December 2023" sheetId="3" r:id="rId1"/>
    <sheet name="2023 Dec Performance" sheetId="1" r:id="rId2"/>
  </sheets>
  <definedNames>
    <definedName name="_xlnm._FilterDatabase" localSheetId="1" hidden="1">'2023 Dec Performance'!$A$1:$V$137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O2" i="1"/>
  <c r="P2" i="1"/>
  <c r="N2" i="1"/>
</calcChain>
</file>

<file path=xl/sharedStrings.xml><?xml version="1.0" encoding="utf-8"?>
<sst xmlns="http://schemas.openxmlformats.org/spreadsheetml/2006/main" count="1972" uniqueCount="411">
  <si>
    <t>Workstream Name</t>
  </si>
  <si>
    <t>Workstream Sponsor: Full Name</t>
  </si>
  <si>
    <t>Workstream Lead: Full Name</t>
  </si>
  <si>
    <t>Owner: Full Name</t>
  </si>
  <si>
    <t>Idn</t>
  </si>
  <si>
    <t>Initiative Name</t>
  </si>
  <si>
    <t>Planned Date</t>
  </si>
  <si>
    <t>Actual L-Gate</t>
  </si>
  <si>
    <t>Overall status</t>
  </si>
  <si>
    <t>Yearly Planned value</t>
  </si>
  <si>
    <t>Yearly Forecast value</t>
  </si>
  <si>
    <t>Yearly Actual value</t>
  </si>
  <si>
    <t>Plan Relevance</t>
  </si>
  <si>
    <t>Formula Data Filter 1</t>
  </si>
  <si>
    <t>Formula Data Filter 2</t>
  </si>
  <si>
    <t>HashTag #</t>
  </si>
  <si>
    <t>Created Date</t>
  </si>
  <si>
    <t>Date Downloaded</t>
  </si>
  <si>
    <t>SNEPCo Delivery - Erha Production</t>
  </si>
  <si>
    <t>Aiboni Elohor J</t>
  </si>
  <si>
    <t>Asaolu Ibiyemi F</t>
  </si>
  <si>
    <t>Elliot Ibie</t>
  </si>
  <si>
    <t>I-0039702</t>
  </si>
  <si>
    <t>Restoration of Erha-33 Well</t>
  </si>
  <si>
    <t xml:space="preserve">L1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</si>
  <si>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On track</t>
  </si>
  <si>
    <t>NULL</t>
  </si>
  <si>
    <t>OP21 Above the Plan not in LE; OP22 Above the Plan not in LE; OP23 Above the Plan not in LE; OP20 In Plan</t>
  </si>
  <si>
    <t>NOV Offshore</t>
  </si>
  <si>
    <t>Production Increase</t>
  </si>
  <si>
    <t xml:space="preserve">#16841                                                                                                                                                                                                                                                         </t>
  </si>
  <si>
    <t>I-0039705</t>
  </si>
  <si>
    <t>Restoration of Erha-25 well</t>
  </si>
  <si>
    <t xml:space="preserve">L4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</si>
  <si>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OP21 Above the Plan not in LE; OP22 Above the Plan not in LE; OP20 In Plan</t>
  </si>
  <si>
    <t xml:space="preserve">#17014                                                                                                                                                                                                                                                         </t>
  </si>
  <si>
    <t>I-0039760</t>
  </si>
  <si>
    <t>Restoration of Erha-50 well</t>
  </si>
  <si>
    <t xml:space="preserve">#18654                                                                                                                                                                                                                                                         </t>
  </si>
  <si>
    <t>SNEPCo Capex Efficiency - Deepwater Projects</t>
  </si>
  <si>
    <t>Otubanjo Babafemi O</t>
  </si>
  <si>
    <t>Paul Anyankpele</t>
  </si>
  <si>
    <t>I-1742172</t>
  </si>
  <si>
    <t>BMIRP: FSV utilization optimization</t>
  </si>
  <si>
    <t xml:space="preserve">L5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</si>
  <si>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Completed</t>
  </si>
  <si>
    <t>OP22 Above the Plan not in LE</t>
  </si>
  <si>
    <t>Deep Water Projects</t>
  </si>
  <si>
    <t>Cost Saving - Non Structural / One-off saving</t>
  </si>
  <si>
    <t>SNEPCo Opex Efficiency - Erha Opex</t>
  </si>
  <si>
    <t>I-0608168</t>
  </si>
  <si>
    <t>Erha cargo pumps overhaul</t>
  </si>
  <si>
    <t>OP21 Above the Plan not in LE; OP22 Above the Plan not in LE</t>
  </si>
  <si>
    <t>SNEPCo Delivery - Bonga Production</t>
  </si>
  <si>
    <t>Jonathan Amakiri R</t>
  </si>
  <si>
    <t>Samson Onoh</t>
  </si>
  <si>
    <t>I-0169183</t>
  </si>
  <si>
    <t>POR: Solar Turbines Mgt. (GTs &amp; FGCs) - Proposed Self Cleaning Air Inlet Filter</t>
  </si>
  <si>
    <t xml:space="preserve">L0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</si>
  <si>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I-0210953</t>
  </si>
  <si>
    <t>Water injection pump (WIP#9) maintenance &amp; repair</t>
  </si>
  <si>
    <t xml:space="preserve">L3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</si>
  <si>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OP21 In Plan; OP22 In Plan</t>
  </si>
  <si>
    <t>I-0210956</t>
  </si>
  <si>
    <t>Well Intervention: ER-17</t>
  </si>
  <si>
    <t>OP22 Above the Plan not in LE; OP23 Above the Plan not in LE</t>
  </si>
  <si>
    <t>SNEPCo Opex Efficiency - Bonga Opex</t>
  </si>
  <si>
    <t>Franklin Okafor</t>
  </si>
  <si>
    <t>I-1866194</t>
  </si>
  <si>
    <t>DUSTLESS BLASTING TECHNOLOGY FOR IMPROVED FABRIC MAINTENANCE ACTIVITIES</t>
  </si>
  <si>
    <t>Olakemi Aluko</t>
  </si>
  <si>
    <t>I-0211219</t>
  </si>
  <si>
    <t>MEPSS for SNEPCo? Ops and maintenance support</t>
  </si>
  <si>
    <t>OP22 Above the Plan in LE; OP23 Above the Plan in LE</t>
  </si>
  <si>
    <t>Production Assets</t>
  </si>
  <si>
    <t>Cost Saving - Structural / Recurring saving</t>
  </si>
  <si>
    <t xml:space="preserve">PLM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</si>
  <si>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Chiejina Leo C</t>
  </si>
  <si>
    <t>I-1274313</t>
  </si>
  <si>
    <t>Above Plan - B37 Support from B72 Injector well (+4.5kbopd)</t>
  </si>
  <si>
    <t>Chukky Ochonogor</t>
  </si>
  <si>
    <t>I-1274310</t>
  </si>
  <si>
    <t>Above Plan - Acceleration of FD 1 Project OSD by 5 months (+2.4kbopd )</t>
  </si>
  <si>
    <t>I-1274311</t>
  </si>
  <si>
    <t>Above Plan - 702w10 Acceleration to Aug 2023 (+1.5kbopd)</t>
  </si>
  <si>
    <t>Agala Belema F</t>
  </si>
  <si>
    <t>I-1274684</t>
  </si>
  <si>
    <t>Deliver flare stretch of 1.0mmscfd against OP22 target of 3.4mmscfd</t>
  </si>
  <si>
    <t xml:space="preserve">Energy transition; GHG reduction                                                                                                                                                                                                                               </t>
  </si>
  <si>
    <t>Akinyemi Oluwaseun A</t>
  </si>
  <si>
    <t>I-1274693</t>
  </si>
  <si>
    <t>Localization of the 13% global alliance discount on all Solar EFA rates</t>
  </si>
  <si>
    <t>OP22 In Plan</t>
  </si>
  <si>
    <t>I-0578604</t>
  </si>
  <si>
    <t>Restoration of Erha-38</t>
  </si>
  <si>
    <t>OP22 Above the Plan in LE; OP23 Above the Plan not in LE</t>
  </si>
  <si>
    <t>I-0578603</t>
  </si>
  <si>
    <t>Restoration of Erha-11</t>
  </si>
  <si>
    <t>On hold</t>
  </si>
  <si>
    <t>I-0205941</t>
  </si>
  <si>
    <t>Integrated Visualization Manager (IVM) Deployment</t>
  </si>
  <si>
    <t>Musa Aliyu</t>
  </si>
  <si>
    <t>I-2889044</t>
  </si>
  <si>
    <t>IPF reclassification project - Efficient Execution</t>
  </si>
  <si>
    <t>OP22 Above the Plan in LE</t>
  </si>
  <si>
    <t>I-0154673</t>
  </si>
  <si>
    <t>Restoration of multimedia filters and replacement of skid instrumentation</t>
  </si>
  <si>
    <t>SNEPCo Capex Efficiency - Wells</t>
  </si>
  <si>
    <t>Ismail Hamzat</t>
  </si>
  <si>
    <t>Ejiro Emifoniye</t>
  </si>
  <si>
    <t>I-1309844</t>
  </si>
  <si>
    <t>2023 Drilling Campaign In-plan Savings</t>
  </si>
  <si>
    <t>Wells</t>
  </si>
  <si>
    <t>I-1309845</t>
  </si>
  <si>
    <t>2023 Drilling Campaign Above-plan Savings</t>
  </si>
  <si>
    <t>I-1771770</t>
  </si>
  <si>
    <t>Bonga Flowline Digital Twin for slug and production optimisation</t>
  </si>
  <si>
    <t>francis alegbe</t>
  </si>
  <si>
    <t>I-1771766</t>
  </si>
  <si>
    <t>Bonga Extra Cargo</t>
  </si>
  <si>
    <t>Omolola Ayeni</t>
  </si>
  <si>
    <t>I-1344935</t>
  </si>
  <si>
    <t>FD-1: HFL procurement optimization</t>
  </si>
  <si>
    <t>I-1344934</t>
  </si>
  <si>
    <t>FD-1: SCM/choke refurb optimization</t>
  </si>
  <si>
    <t>I-2375887</t>
  </si>
  <si>
    <t>Methanol Delivery Cost Reduction Bundling with Chevron (OPTS-ICE)</t>
  </si>
  <si>
    <t>SNEPCo Opex Efficiency - CP</t>
  </si>
  <si>
    <t>Okpoechi Chioma N</t>
  </si>
  <si>
    <t>Oduwole Tunde T</t>
  </si>
  <si>
    <t>Onuoha-Isiodu Joy</t>
  </si>
  <si>
    <t>I-1238967</t>
  </si>
  <si>
    <t>SNEPCO Material Re-use - 2023</t>
  </si>
  <si>
    <t>I-1239082</t>
  </si>
  <si>
    <t>2023 Erha Employee Cost Optimization</t>
  </si>
  <si>
    <t>Boham Kalada D</t>
  </si>
  <si>
    <t>I-1578557</t>
  </si>
  <si>
    <t>Deployment of the Jetting tool technology for well stimulation</t>
  </si>
  <si>
    <t xml:space="preserve">L2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</si>
  <si>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Wells                                                                                                                                                                                                                                                          </t>
  </si>
  <si>
    <t>I-1578556</t>
  </si>
  <si>
    <t>Reduced service cost for the provision of Coiled Tubing services</t>
  </si>
  <si>
    <t>I-1578555</t>
  </si>
  <si>
    <t>Reduction in service cost for the Provision of Frac and Pac services</t>
  </si>
  <si>
    <t>Jude Igurube</t>
  </si>
  <si>
    <t>I-0057838</t>
  </si>
  <si>
    <t>Reduce / Eliminate Demurrage by Optimizing Key Offtake Activities</t>
  </si>
  <si>
    <t>Others</t>
  </si>
  <si>
    <t xml:space="preserve">#AIP                                                                                                                                                                                                                                                           </t>
  </si>
  <si>
    <t>SNEPCo Opex Efficiency - Above Asset Costs</t>
  </si>
  <si>
    <t>Adeolu Adeniyi</t>
  </si>
  <si>
    <t>I-0210145</t>
  </si>
  <si>
    <t>Optimization of ERP and Non-ERP Services - SNEPCO</t>
  </si>
  <si>
    <t>IT</t>
  </si>
  <si>
    <t>I-2505483</t>
  </si>
  <si>
    <t>FD-1 Optimize B57XT tree refurbishment (Workshop hours and 3rd party scope)</t>
  </si>
  <si>
    <t>Oge Obianuka</t>
  </si>
  <si>
    <t>I-2313595</t>
  </si>
  <si>
    <t>SNEPCo HR Opex Savings</t>
  </si>
  <si>
    <t>HR</t>
  </si>
  <si>
    <t>I-2313783</t>
  </si>
  <si>
    <t>Localization of 13% global alliance discount on all Siemens EFA rates</t>
  </si>
  <si>
    <t>Oluleke Atanda</t>
  </si>
  <si>
    <t>I-2539354</t>
  </si>
  <si>
    <t>SAP Access replacement with SCD -(SEPRA CONTRACT DETAIL)-NG02</t>
  </si>
  <si>
    <t>OP22 In Plan; OP23 Above the Plan in LE</t>
  </si>
  <si>
    <t>CP</t>
  </si>
  <si>
    <t>SNEPCo Opex Efficiency - Feasex</t>
  </si>
  <si>
    <t>Olaniyi Ilesanmi</t>
  </si>
  <si>
    <t>I-0211012</t>
  </si>
  <si>
    <t>BMLE ? 4D Modelling</t>
  </si>
  <si>
    <t>SNEPCo Commercial</t>
  </si>
  <si>
    <t>Uche Ogbue</t>
  </si>
  <si>
    <t>Enam Ngwobia</t>
  </si>
  <si>
    <t>I-1640148</t>
  </si>
  <si>
    <t>OML 118 Education Tax Stabilization</t>
  </si>
  <si>
    <t>Felicia Enechi</t>
  </si>
  <si>
    <t>I-1449268</t>
  </si>
  <si>
    <t>2023 -Sale of SNEPCo Surplus Materials</t>
  </si>
  <si>
    <t>I-1449270</t>
  </si>
  <si>
    <t>2023-Sales of SNEPCo Scrap Materials</t>
  </si>
  <si>
    <t>Oluwakemi Patrick-Oko</t>
  </si>
  <si>
    <t>I-1449588</t>
  </si>
  <si>
    <t>GCC Procurement Simplification-SNEPCO</t>
  </si>
  <si>
    <t xml:space="preserve">SC Ops                                                                                                                                                                                                                                                         </t>
  </si>
  <si>
    <t>I-1449585</t>
  </si>
  <si>
    <t>Project Marble 2023 : Improve procurement strategy from Delivered Duty-SNEPCO</t>
  </si>
  <si>
    <t>I-1449583</t>
  </si>
  <si>
    <t>Procurement Negotiated Savings on Material Purchases-SNEPCO</t>
  </si>
  <si>
    <t>Ofonmbuk Ubong</t>
  </si>
  <si>
    <t>I-2440322</t>
  </si>
  <si>
    <t>OP22 SNEPCo Marine Vessels Optimization</t>
  </si>
  <si>
    <t>I-1609676</t>
  </si>
  <si>
    <t>Cost reduction for Cementing Services, Float Equipment and Casing Accessories</t>
  </si>
  <si>
    <t>I-1640372</t>
  </si>
  <si>
    <t>As built Update of engineering documents_ Optimize use</t>
  </si>
  <si>
    <t>I-1609791</t>
  </si>
  <si>
    <t>Sales of disused FGC Solar turbine parts to HHOG</t>
  </si>
  <si>
    <t>I-1609792</t>
  </si>
  <si>
    <t>Optimization of 2023 MER</t>
  </si>
  <si>
    <t>I-1274308</t>
  </si>
  <si>
    <t>Above Plan - B72 Acceleration to 2022 with a 1.1kbopd new oil addition (B71)</t>
  </si>
  <si>
    <t>I-1274668</t>
  </si>
  <si>
    <t>Production Metering Re-instatement and Optimization (0.5kbopd)</t>
  </si>
  <si>
    <t>OP22 In Plan; OP23 In Plan</t>
  </si>
  <si>
    <t>I-1274665</t>
  </si>
  <si>
    <t>PSO-Changes within the existing Wells &amp; Facilities envelopes</t>
  </si>
  <si>
    <t>I-1274306</t>
  </si>
  <si>
    <t>In-Plan Delivery of 12.8 kbopd new oil in 2023</t>
  </si>
  <si>
    <t>I-1274686</t>
  </si>
  <si>
    <t>Strategy Refresh part 2 implementation (2 kbopd)</t>
  </si>
  <si>
    <t>Ikemefuna Okereke</t>
  </si>
  <si>
    <t>I-0051965</t>
  </si>
  <si>
    <t>Refund of payment made to LASG to SNID</t>
  </si>
  <si>
    <t>OP22 Above the Plan in LE; OP20 In Plan</t>
  </si>
  <si>
    <t>Real Estate</t>
  </si>
  <si>
    <t>Kelechi Onukagha</t>
  </si>
  <si>
    <t>I-1983544</t>
  </si>
  <si>
    <t>Direct Fuel Delivery to SNEPCO Offshore Vessels (STS &amp; stocking))</t>
  </si>
  <si>
    <t>Logistics</t>
  </si>
  <si>
    <t>Akpokodje Peter</t>
  </si>
  <si>
    <t>I-2344772</t>
  </si>
  <si>
    <t>Optimization (reduction) of 2023 Q3 FYLE for SNEPCo Supply Base</t>
  </si>
  <si>
    <t>Udoba Nnamdi</t>
  </si>
  <si>
    <t>I-1983561</t>
  </si>
  <si>
    <t>SUPPLY OF VARIOUS OEM- (FCA) (STINDUSTRIES, QUINTAS &amp; OFFSPRING - SNEPCO</t>
  </si>
  <si>
    <t>Cost Avoidance</t>
  </si>
  <si>
    <t>Okoroafor Uchenna E</t>
  </si>
  <si>
    <t>I-2221871</t>
  </si>
  <si>
    <t>FORTE OIL - Money recovery</t>
  </si>
  <si>
    <t>Jobson Gwatana</t>
  </si>
  <si>
    <t>I-0899885</t>
  </si>
  <si>
    <t>SNEPCO ITF Cost Recovery</t>
  </si>
  <si>
    <t>OP21 Above the Plan not in LE; OP22 Above the Plan in LE</t>
  </si>
  <si>
    <t>I-2191110</t>
  </si>
  <si>
    <t>IT Infrastructure Synergy and Savings</t>
  </si>
  <si>
    <t>I-2191106</t>
  </si>
  <si>
    <t>Interface Management Tool Change</t>
  </si>
  <si>
    <t>I-2101583</t>
  </si>
  <si>
    <t>FD1: Optimization of PM cost for tree Refurbishment</t>
  </si>
  <si>
    <t>I-2101581</t>
  </si>
  <si>
    <t>FD-1: Contingency Cost Reduction</t>
  </si>
  <si>
    <t>I-0274664</t>
  </si>
  <si>
    <t>Erha-51 well restoration</t>
  </si>
  <si>
    <t>I-2739439</t>
  </si>
  <si>
    <t>Additional BMIRP Savings (FSV cost, Owners Cost, Travels &amp; Customs duties)</t>
  </si>
  <si>
    <t>Nonye Eforuoku</t>
  </si>
  <si>
    <t>I-2191415</t>
  </si>
  <si>
    <t>Early Payment Discount Initiative_EPCm Contract _IESL</t>
  </si>
  <si>
    <t>I-2659278</t>
  </si>
  <si>
    <t>BMLE Portfolio PSCS Upgrade Optimization</t>
  </si>
  <si>
    <t>I-0274396</t>
  </si>
  <si>
    <t>Service exchange of Gearbox for GT- Power Turbine</t>
  </si>
  <si>
    <t>I-2375886</t>
  </si>
  <si>
    <t>Carrying out Leak-off Test without Injection Pump Shutdown</t>
  </si>
  <si>
    <t>I-1711336</t>
  </si>
  <si>
    <t>2023 Erha TAM duration optimization</t>
  </si>
  <si>
    <t>SNEPCo Opex Efficiency - Abex</t>
  </si>
  <si>
    <t>I-1711266</t>
  </si>
  <si>
    <t>2023 Abandonment Campaign Above-plan Savings</t>
  </si>
  <si>
    <t>I-1711259</t>
  </si>
  <si>
    <t>2023 Abandonment Campaign In-plan Savings</t>
  </si>
  <si>
    <t>I-0210957</t>
  </si>
  <si>
    <t>Well Intervention: ER-20</t>
  </si>
  <si>
    <t>I-1379344</t>
  </si>
  <si>
    <t>Process cooling medium pumps overhaul optimization (in-plan)</t>
  </si>
  <si>
    <t>I-1379342</t>
  </si>
  <si>
    <t>Subsea control module refurbishment optimization (in-plan)</t>
  </si>
  <si>
    <t>Opeyemi Ogunlade</t>
  </si>
  <si>
    <t>I-1344936</t>
  </si>
  <si>
    <t>Bonga Alarm Management - manhours reduction</t>
  </si>
  <si>
    <t>I-1344933</t>
  </si>
  <si>
    <t>FD-1: tree refurb spares procurement optimization</t>
  </si>
  <si>
    <t>I-1344931</t>
  </si>
  <si>
    <t>FD-1: jumper spools and kit procurement optimization</t>
  </si>
  <si>
    <t>Samson Oguejiofo Osolu</t>
  </si>
  <si>
    <t>I-1344932</t>
  </si>
  <si>
    <t>BMIRP: HFL / EFL procurement optimization</t>
  </si>
  <si>
    <t>I-1344929</t>
  </si>
  <si>
    <t>FD-1: TH/THS optimization</t>
  </si>
  <si>
    <t>I-1310358</t>
  </si>
  <si>
    <t>Hose change out (20 lines) - optimized execution</t>
  </si>
  <si>
    <t>I-1310353</t>
  </si>
  <si>
    <t>Crane Upgrade - optimized logistics &amp; offshore execution</t>
  </si>
  <si>
    <t>I-1310373</t>
  </si>
  <si>
    <t>25 FIT-203 Crude run-down meter - alternative materials and resourcing approach</t>
  </si>
  <si>
    <t>I-1310377</t>
  </si>
  <si>
    <t>Redesign of Solar supplied Simplex Liquid Fuel Filter FS-934 &amp; HP Liquid Fuel fi</t>
  </si>
  <si>
    <t>I-1310375</t>
  </si>
  <si>
    <t>SPM booster pump voith coupling - optimized execution</t>
  </si>
  <si>
    <t>I-1310364</t>
  </si>
  <si>
    <t>Instal of 2nd isolation barrier on Bonga scrubber bridle drain - alternativ mats</t>
  </si>
  <si>
    <t>I-1310359</t>
  </si>
  <si>
    <t>Conversion of temporary to permanent equipment - optimized execution</t>
  </si>
  <si>
    <t>I-1310363</t>
  </si>
  <si>
    <t>Online corrosion monitoring probe on F lines WF - alternative mats &amp; resourcing</t>
  </si>
  <si>
    <t>I-1310352</t>
  </si>
  <si>
    <t>Minox replacement - interface engineering estimate reduction</t>
  </si>
  <si>
    <t>I-1310350</t>
  </si>
  <si>
    <t>Mooring Chain Replacement (remove connecting arm scope)</t>
  </si>
  <si>
    <t>I-1310360</t>
  </si>
  <si>
    <t>Accommodation sewage down comer 2" pipework &amp; headers - optimized mats &amp; exec</t>
  </si>
  <si>
    <t>I-2926830</t>
  </si>
  <si>
    <t>Corrosion Advanced Risk Modelling (CARMA)</t>
  </si>
  <si>
    <t>I-0184484</t>
  </si>
  <si>
    <t>Capture the Deal/Reimbursable Misuse - SeaGold</t>
  </si>
  <si>
    <t>OP21 Above the Plan in LE; OP22 Above the Plan not in LE</t>
  </si>
  <si>
    <t xml:space="preserve">Excellence                                                                                                                                                                                                                                                     </t>
  </si>
  <si>
    <t>I-2926702</t>
  </si>
  <si>
    <t>Air Deluge Testing (Dry Flo)</t>
  </si>
  <si>
    <t>Odebeatu Chike U</t>
  </si>
  <si>
    <t>Olamide Oladipupo</t>
  </si>
  <si>
    <t>I-0259738</t>
  </si>
  <si>
    <t>Optimization of GIT Global Charges (SNEPCO)</t>
  </si>
  <si>
    <t>I-3003349</t>
  </si>
  <si>
    <t>OP23: LOT Frequency Optimization</t>
  </si>
  <si>
    <t>I-2739282</t>
  </si>
  <si>
    <t>AoF: DATA &amp; SYSTEMS: CONNECTIVITY AND MOBILE CAPABILITY (Connected Worker)</t>
  </si>
  <si>
    <t>I-2739280</t>
  </si>
  <si>
    <t>AoF: DATA &amp; SYSTEMS: DATA CENTRIC &amp; INSGHTS DRIVEN ORGANIZATION (Data Analytics)</t>
  </si>
  <si>
    <t>I-2739279</t>
  </si>
  <si>
    <t>AoF: DATA &amp; SYSTEMS: VIRTUALIZED ASSET (Bonga Digital Twin ) .</t>
  </si>
  <si>
    <t>I-2101308</t>
  </si>
  <si>
    <t>Fuel Monitoring System on SNEPCO Marine Vessels - 2023</t>
  </si>
  <si>
    <t>I-1379343</t>
  </si>
  <si>
    <t>HPU pump replacement optimization (in-plan)</t>
  </si>
  <si>
    <t>I-1379333</t>
  </si>
  <si>
    <t>Water Injection Pump #7 maintenance &amp; repair (In-plan)</t>
  </si>
  <si>
    <t>I-1379334</t>
  </si>
  <si>
    <t>Wells/Facility production optimization to enable well restoration</t>
  </si>
  <si>
    <t>I-1379337</t>
  </si>
  <si>
    <t>Erha DSA gains (2023 recovery)</t>
  </si>
  <si>
    <t>Tola Rotimi</t>
  </si>
  <si>
    <t>I-1804037</t>
  </si>
  <si>
    <t>SNEPCo Savings from Contract Compliance Review (CCR)</t>
  </si>
  <si>
    <t>I-2407868</t>
  </si>
  <si>
    <t>BMIRP: Slot Doubler Duties and Taxes</t>
  </si>
  <si>
    <t>I-2407863</t>
  </si>
  <si>
    <t>BMIRP: Contingency Drop</t>
  </si>
  <si>
    <t>I-2926337</t>
  </si>
  <si>
    <t>SNEPCO Insurance 2023: Savings from negotiated rates</t>
  </si>
  <si>
    <t>I-2375026</t>
  </si>
  <si>
    <t>Buy back of CCC's series 3+ anti surge controllers</t>
  </si>
  <si>
    <t>I-1671017</t>
  </si>
  <si>
    <t>Reduced service rates for the supply of OCTG for SNEPCO drilling operations</t>
  </si>
  <si>
    <t>I-1671018</t>
  </si>
  <si>
    <t>Reduced service rates for the supply of Wellhead equipment for SNEPCO operations</t>
  </si>
  <si>
    <t>I-1671014</t>
  </si>
  <si>
    <t>GE PCSNL savings on Wellhead supplies</t>
  </si>
  <si>
    <t>I-1449263</t>
  </si>
  <si>
    <t>BN Bid Evaluation Delivery Model Optimization</t>
  </si>
  <si>
    <t>Bob-Manuel Isoboye N</t>
  </si>
  <si>
    <t>I-1449253</t>
  </si>
  <si>
    <t>2023 Optimization of CBCM Consumption - Snepco</t>
  </si>
  <si>
    <t>I-1670973</t>
  </si>
  <si>
    <t>Savings from OCTG supply when compared to SPDC price</t>
  </si>
  <si>
    <t>I-1447945</t>
  </si>
  <si>
    <t>Wells B43 Sealtite Restoration</t>
  </si>
  <si>
    <t>I-1310357</t>
  </si>
  <si>
    <t>Replacement of ODME - optimized execution targeting 3% savings</t>
  </si>
  <si>
    <t>I-1310351</t>
  </si>
  <si>
    <t>STOMP: efficient execution on procurement, installation &amp; comm</t>
  </si>
  <si>
    <t>I-1310370</t>
  </si>
  <si>
    <t>Replacement of check valves with pup pieces - alternative materials and resourci</t>
  </si>
  <si>
    <t>I-0206841</t>
  </si>
  <si>
    <t>Production Enhancement ? Emulsion Viscosity Reducers</t>
  </si>
  <si>
    <t>I-3003351</t>
  </si>
  <si>
    <t>Cost avoidance on VFD car park lease renewal</t>
  </si>
  <si>
    <t>I-3003350</t>
  </si>
  <si>
    <t>Cost Avoidance on Facility Lease-Rebecca court</t>
  </si>
  <si>
    <t>I-1310395</t>
  </si>
  <si>
    <t>CDR structural - drop objects batch (2) 63 no.s - optimized execution</t>
  </si>
  <si>
    <t>I-1310366</t>
  </si>
  <si>
    <t>Back pressure control valve/blow down of FGS - optimized execution</t>
  </si>
  <si>
    <t>I-1310392</t>
  </si>
  <si>
    <t>CDR waterflood batch 6-10 - optimized execution</t>
  </si>
  <si>
    <t>I-1310403</t>
  </si>
  <si>
    <t>Bonga IT equipment optimization</t>
  </si>
  <si>
    <t>I-1310401</t>
  </si>
  <si>
    <t>PM Cost Optimization</t>
  </si>
  <si>
    <t>I-1310397</t>
  </si>
  <si>
    <t>CDR structural - drop objects 74 no.s - optimized execution</t>
  </si>
  <si>
    <t>I-3003352</t>
  </si>
  <si>
    <t>Cost avoidance from negotiated rates for supply of flooring for Project Eagle</t>
  </si>
  <si>
    <t>I-0683696</t>
  </si>
  <si>
    <t>Use of 1 power turbine for FPSO start up post trip to save diesel</t>
  </si>
  <si>
    <t>I-2042374</t>
  </si>
  <si>
    <t>Restoration of Erha-29 well</t>
  </si>
  <si>
    <t>Osita Anako</t>
  </si>
  <si>
    <t>I-2101697</t>
  </si>
  <si>
    <t>Alternative Delivery Strategy for Bonga OML 118 OBN Seismic EIA Study</t>
  </si>
  <si>
    <t>I-0164901</t>
  </si>
  <si>
    <t>Reimbursable Misuse - Gramen</t>
  </si>
  <si>
    <t>Lateef Muritala</t>
  </si>
  <si>
    <t>I-2573071</t>
  </si>
  <si>
    <t>Bosi Development Planning cost reduction</t>
  </si>
  <si>
    <t>Development</t>
  </si>
  <si>
    <t>Row Labels</t>
  </si>
  <si>
    <t>Grand Total</t>
  </si>
  <si>
    <t>Work Stream 2</t>
  </si>
  <si>
    <t>Plan</t>
  </si>
  <si>
    <t>Forecast</t>
  </si>
  <si>
    <t>Actual</t>
  </si>
  <si>
    <t>Plan ($, M)</t>
  </si>
  <si>
    <t>Forecast ($, M)</t>
  </si>
  <si>
    <t>Actual ($, M)</t>
  </si>
  <si>
    <t>Deepwater Projects</t>
  </si>
  <si>
    <t>Bonga Production</t>
  </si>
  <si>
    <t>Erha Production</t>
  </si>
  <si>
    <t>Abex</t>
  </si>
  <si>
    <t>Opex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</si>
</sst>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 Dec Performance.xlsx]December 2023!PivotTable1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'December 2023'!$B$3</c:f>
              <c:strCache>
                <c:ptCount val="1"/>
                <c:pt idx="0">
                  <c:v>Plan ($, 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'December 2023'!$A$4:$A$10</c:f>
              <c:strCache>
                <c:ptCount val="6"/>
                <c:pt idx="0">
                  <c:v>Deepwater Projects</c:v>
                </c:pt>
                <c:pt idx="1">
                  <c:v>Wells</c:v>
                </c:pt>
                <c:pt idx="2">
                  <c:v>Bonga Production</c:v>
                </c:pt>
                <c:pt idx="3">
                  <c:v>Erha Production</c:v>
                </c:pt>
                <c:pt idx="4">
                  <c:v>Abex</c:v>
                </c:pt>
                <c:pt idx="5">
                  <c:v>Opex Efficiency</c:v>
                </c:pt>
              </c:strCache>
            </c:strRef>
          </c:cat>
          <c:val>
            <c:numRef>
              <c:f>'December 2023'!$B$4:$B$10</c:f>
              <c:numCache>
                <c:formatCode>_(* #,##0.00_);_(* \(#,##0.00\);_(* "-"??_);_(@_)</c:formatCode>
                <c:ptCount val="6"/>
                <c:pt idx="0">
                  <c:v>5.5663927500000003</c:v>
                </c:pt>
                <c:pt idx="1">
                  <c:v>4.2312141599999995</c:v>
                </c:pt>
                <c:pt idx="2">
                  <c:v>298.18172798000001</c:v>
                </c:pt>
                <c:pt idx="3">
                  <c:v>26.392620189999999</c:v>
                </c:pt>
                <c:pt idx="4">
                  <c:v>7.2634030000000003</c:v>
                </c:pt>
                <c:pt idx="5">
                  <c:v>4.1723086600000014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A77B-4EDF-AB20-8C6782B3F91E}"/>
            </c:ext>
          </c:extLst>
        </c:ser>
        <c:ser>
          <c:idx val="1"/>
          <c:order val="1"/>
          <c:tx>
            <c:strRef>
              <c:f>'December 2023'!$C$3</c:f>
              <c:strCache>
                <c:ptCount val="1"/>
                <c:pt idx="0">
                  <c:v>Forecast ($, 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'December 2023'!$A$4:$A$10</c:f>
              <c:strCache>
                <c:ptCount val="6"/>
                <c:pt idx="0">
                  <c:v>Deepwater Projects</c:v>
                </c:pt>
                <c:pt idx="1">
                  <c:v>Wells</c:v>
                </c:pt>
                <c:pt idx="2">
                  <c:v>Bonga Production</c:v>
                </c:pt>
                <c:pt idx="3">
                  <c:v>Erha Production</c:v>
                </c:pt>
                <c:pt idx="4">
                  <c:v>Abex</c:v>
                </c:pt>
                <c:pt idx="5">
                  <c:v>Opex Efficiency</c:v>
                </c:pt>
              </c:strCache>
            </c:strRef>
          </c:cat>
          <c:val>
            <c:numRef>
              <c:f>'December 2023'!$C$4:$C$10</c:f>
              <c:numCache>
                <c:formatCode>_(* #,##0.00_);_(* \(#,##0.00\);_(* "-"??_);_(@_)</c:formatCode>
                <c:ptCount val="6"/>
                <c:pt idx="0">
                  <c:v>6.4142787699999992</c:v>
                </c:pt>
                <c:pt idx="1">
                  <c:v>19.112367079999999</c:v>
                </c:pt>
                <c:pt idx="2">
                  <c:v>397.68259892999993</c:v>
                </c:pt>
                <c:pt idx="3">
                  <c:v>38.495826800000003</c:v>
                </c:pt>
                <c:pt idx="4">
                  <c:v>15.681959000000001</c:v>
                </c:pt>
                <c:pt idx="5">
                  <c:v>3.2674677600000002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A77B-4EDF-AB20-8C6782B3F91E}"/>
            </c:ext>
          </c:extLst>
        </c:ser>
        <c:ser>
          <c:idx val="2"/>
          <c:order val="2"/>
          <c:tx>
            <c:strRef>
              <c:f>'December 2023'!$D$3</c:f>
              <c:strCache>
                <c:ptCount val="1"/>
                <c:pt idx="0">
                  <c:v>Actual ($, 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'December 2023'!$A$4:$A$10</c:f>
              <c:strCache>
                <c:ptCount val="6"/>
                <c:pt idx="0">
                  <c:v>Deepwater Projects</c:v>
                </c:pt>
                <c:pt idx="1">
                  <c:v>Wells</c:v>
                </c:pt>
                <c:pt idx="2">
                  <c:v>Bonga Production</c:v>
                </c:pt>
                <c:pt idx="3">
                  <c:v>Erha Production</c:v>
                </c:pt>
                <c:pt idx="4">
                  <c:v>Abex</c:v>
                </c:pt>
                <c:pt idx="5">
                  <c:v>Opex Efficiency</c:v>
                </c:pt>
              </c:strCache>
            </c:strRef>
          </c:cat>
          <c:val>
            <c:numRef>
              <c:f>'December 2023'!$D$4:$D$10</c:f>
              <c:numCache>
                <c:formatCode>_(* #,##0.00_);_(* \(#,##0.00\);_(* "-"??_);_(@_)</c:formatCode>
                <c:ptCount val="6"/>
                <c:pt idx="0">
                  <c:v>8.2737274299999992</c:v>
                </c:pt>
                <c:pt idx="1">
                  <c:v>16.496017070000001</c:v>
                </c:pt>
                <c:pt idx="2">
                  <c:v>375.79590732999998</c:v>
                </c:pt>
                <c:pt idx="3">
                  <c:v>61.67288594</c:v>
                </c:pt>
                <c:pt idx="4">
                  <c:v>14.000978</c:v>
                </c:pt>
                <c:pt idx="5">
                  <c:v>3.4676572799999996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A77B-4EDF-AB20-8C6782B3F9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3101584"/>
        <c:axId val="463099064"/>
      </c:barChart>
      <c:catAx>
        <c:axId val="4631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99064"/>
        <c:crosses val="autoZero"/>
        <c:auto val="1"/>
        <c:lblAlgn val="ctr"/>
        <c:lblOffset val="100"/>
        <c:noMultiLvlLbl val="0"/>
      </c:catAx>
      <c:valAx>
        <c:axId val="46309906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63101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168591</xdr:rowOff>
    </xdr:from>
    <xdr:to>
      <xdr:col>26</xdr:col>
      <xdr:colOff>350520</xdr:colOff>
      <xdr:row>31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2D38D-2A8D-9D47-1650-E630F64A1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jide, Isaac SPDC-UPO/G/PSI" refreshedDate="45575.432210763887" createdVersion="8" refreshedVersion="8" minRefreshableVersion="3" recordCount="152" xr:uid="{4C2C7AFA-26F5-48B2-B2DF-7F7B1D8E928E}">
  <cacheSource type="worksheet">
    <worksheetSource ref="A1:V1048576" sheet="2023 Dec Performance"/>
  </cacheSource>
  <cacheFields count="22">
    <cacheField name="Workstream Name" numFmtId="0">
      <sharedItems containsBlank="1"/>
    </cacheField>
    <cacheField name="Work Stream 2" numFmtId="0">
      <sharedItems containsBlank="1" count="14">
        <s v="Deepwater Projects"/>
        <s v="Wells"/>
        <s v="SNEPCo Commercial"/>
        <s v="Bonga Production"/>
        <s v="Erha Production"/>
        <s v="Abex"/>
        <s v="Opex Efficiency"/>
        <m/>
        <s v="SNEPCo Capex Efficiency - Deepwater Projects" u="1"/>
        <s v="SNEPCo Capex Efficiency - Wells" u="1"/>
        <s v="SNEPCo Delivery - Bonga Production" u="1"/>
        <s v="SNEPCo Delivery - Erha Production" u="1"/>
        <s v="SNEPCo Opex Efficiency - Abex" u="1"/>
        <s v="SNEPCo Opex Efficiency" u="1"/>
      </sharedItems>
    </cacheField>
    <cacheField name="Workstream Sponsor: Full Name" numFmtId="0">
      <sharedItems containsBlank="1"/>
    </cacheField>
    <cacheField name="Workstream Lead: Full Name" numFmtId="0">
      <sharedItems containsBlank="1"/>
    </cacheField>
    <cacheField name="Owner: Full Name" numFmtId="0">
      <sharedItems containsBlank="1"/>
    </cacheField>
    <cacheField name="Idn" numFmtId="0">
      <sharedItems containsBlank="1"/>
    </cacheField>
    <cacheField name="Initiative Name" numFmtId="0">
      <sharedItems containsBlank="1"/>
    </cacheField>
    <cacheField name="Planned Date" numFmtId="0">
      <sharedItems containsDate="1" containsBlank="1" containsMixedTypes="1" minDate="2022-05-27T00:00:00" maxDate="2024-09-01T00:00:00"/>
    </cacheField>
    <cacheField name="Actual L-Gate" numFmtId="0">
      <sharedItems containsBlank="1"/>
    </cacheField>
    <cacheField name="Overall status" numFmtId="0">
      <sharedItems containsBlank="1"/>
    </cacheField>
    <cacheField name="Yearly Planned value" numFmtId="0">
      <sharedItems containsString="0" containsBlank="1" containsNumber="1" minValue="0" maxValue="80000000"/>
    </cacheField>
    <cacheField name="Yearly Forecast value" numFmtId="0">
      <sharedItems containsString="0" containsBlank="1" containsNumber="1" minValue="0" maxValue="193800000"/>
    </cacheField>
    <cacheField name="Yearly Actual value" numFmtId="0">
      <sharedItems containsString="0" containsBlank="1" containsNumber="1" minValue="0" maxValue="193800000"/>
    </cacheField>
    <cacheField name="Plan" numFmtId="0">
      <sharedItems containsString="0" containsBlank="1" containsNumber="1" minValue="0" maxValue="80"/>
    </cacheField>
    <cacheField name="Forecast" numFmtId="0">
      <sharedItems containsString="0" containsBlank="1" containsNumber="1" minValue="0" maxValue="193.8"/>
    </cacheField>
    <cacheField name="Actual" numFmtId="0">
      <sharedItems containsString="0" containsBlank="1" containsNumber="1" minValue="0" maxValue="193.8"/>
    </cacheField>
    <cacheField name="Plan Relevance" numFmtId="0">
      <sharedItems containsBlank="1"/>
    </cacheField>
    <cacheField name="Formula Data Filter 1" numFmtId="0">
      <sharedItems containsBlank="1"/>
    </cacheField>
    <cacheField name="Formula Data Filter 2" numFmtId="0">
      <sharedItems containsBlank="1"/>
    </cacheField>
    <cacheField name="HashTag #" numFmtId="0">
      <sharedItems containsBlank="1"/>
    </cacheField>
    <cacheField name="Created Date" numFmtId="0">
      <sharedItems containsDate="1" containsBlank="1" containsMixedTypes="1" minDate="2020-02-08T00:00:00" maxDate="2023-12-10T00:00:00"/>
    </cacheField>
    <cacheField name="Date Downloaded" numFmtId="0">
      <sharedItems containsNonDate="0" containsDate="1" containsString="0" containsBlank="1" minDate="2023-12-20T00:00:00" maxDate="2023-12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SNEPCo Capex Efficiency - Deepwater Projects"/>
    <x v="0"/>
    <s v="Aiboni Elohor J"/>
    <s v="Otubanjo Babafemi O"/>
    <s v="Paul Anyankpele"/>
    <s v="I-1742172"/>
    <s v="BMIRP: FSV utilization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84000"/>
    <n v="84000"/>
    <n v="84150"/>
    <n v="8.4000000000000005E-2"/>
    <n v="8.4000000000000005E-2"/>
    <n v="8.4150000000000003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2889044"/>
    <s v="IPF reclassification project - Efficient Execu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70864"/>
    <n v="140675.97"/>
    <n v="140675.97"/>
    <n v="0.17086399999999999"/>
    <n v="0.14067597000000001"/>
    <n v="0.14067597000000001"/>
    <s v="OP22 Above the Plan in LE"/>
    <s v="NULL"/>
    <s v="NULL"/>
    <s v="NULL"/>
    <s v="NULL"/>
    <d v="2023-12-20T00:00:00"/>
  </r>
  <r>
    <s v="SNEPCo Capex Efficiency - Deepwater Projects"/>
    <x v="0"/>
    <s v="Aiboni Elohor J"/>
    <s v="Otubanjo Babafemi O"/>
    <s v="Omolola Ayeni"/>
    <s v="I-1344935"/>
    <s v="FD-1: HFL procurement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1250"/>
    <n v="24000"/>
    <n v="24390"/>
    <n v="4.1250000000000002E-2"/>
    <n v="2.4E-2"/>
    <n v="2.4389999999999998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Omolola Ayeni"/>
    <s v="I-1344934"/>
    <s v="FD-1: SCM/choke refurb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82500"/>
    <n v="82500"/>
    <n v="99000"/>
    <n v="8.2500000000000004E-2"/>
    <n v="8.2500000000000004E-2"/>
    <n v="9.9000000000000005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Omolola Ayeni"/>
    <s v="I-2505483"/>
    <s v="FD-1 Optimize B57XT tree refurbishment (Workshop hours and 3rd party scope)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85000"/>
    <n v="185000"/>
    <n v="288750"/>
    <n v="0.185"/>
    <n v="0.185"/>
    <n v="0.28875000000000001"/>
    <s v="OP22 Above the Plan not in LE"/>
    <s v="NULL"/>
    <s v="NULL"/>
    <s v="NULL"/>
    <s v="NULL"/>
    <d v="2023-12-20T00:00:00"/>
  </r>
  <r>
    <s v="SNEPCo Capex Efficiency - Deepwater Projects"/>
    <x v="0"/>
    <s v="Aiboni Elohor J"/>
    <s v="Otubanjo Babafemi O"/>
    <s v="Musa Aliyu"/>
    <s v="I-1640372"/>
    <s v="As built Update of engineering documents_ Optimize use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125"/>
    <n v="0"/>
    <n v="0"/>
    <n v="4.1250000000000002E-3"/>
    <n v="0"/>
    <n v="0"/>
    <s v="OP22 Above the Plan not in LE"/>
    <s v="Deep Water Projects"/>
    <s v="Cost Saving - Non Structural / One-off saving"/>
    <s v="NULL"/>
    <d v="2023-01-02T00:00:00"/>
    <d v="2023-12-20T00:00:00"/>
  </r>
  <r>
    <s v="SNEPCo Capex Efficiency - Deepwater Projects"/>
    <x v="0"/>
    <s v="Aiboni Elohor J"/>
    <s v="Otubanjo Babafemi O"/>
    <s v="Omolola Ayeni"/>
    <s v="I-2101583"/>
    <s v="FD1: Optimization of PM cost for tree Refurbishment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1000"/>
    <n v="41000"/>
    <n v="53625"/>
    <n v="4.1000000000000002E-2"/>
    <n v="4.1000000000000002E-2"/>
    <n v="5.3624999999999999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Omolola Ayeni"/>
    <s v="I-2101581"/>
    <s v="FD-1: Contingency Cost Reduc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363825"/>
    <n v="363825"/>
    <n v="363825"/>
    <n v="0.36382500000000001"/>
    <n v="0.36382500000000001"/>
    <n v="0.36382500000000001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Omolola Ayeni"/>
    <s v="I-2739439"/>
    <s v="Additional BMIRP Savings (FSV cost, Owners Cost, Travels &amp; Customs duties)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300000"/>
    <n v="453750"/>
    <n v="453750"/>
    <n v="0.3"/>
    <n v="0.45374999999999999"/>
    <n v="0.45374999999999999"/>
    <s v="OP22 Above the Plan not in LE"/>
    <s v="NULL"/>
    <s v="NULL"/>
    <s v="NULL"/>
    <s v="NULL"/>
    <d v="2023-12-20T00:00:00"/>
  </r>
  <r>
    <s v="SNEPCo Capex Efficiency - Deepwater Projects"/>
    <x v="0"/>
    <s v="Aiboni Elohor J"/>
    <s v="Otubanjo Babafemi O"/>
    <s v="Nonye Eforuoku"/>
    <s v="I-2191415"/>
    <s v="Early Payment Discount Initiative_EPCm Contract _IESL"/>
    <s v="NULL"/>
    <s v="L0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41250"/>
    <n v="0"/>
    <n v="0"/>
    <n v="4.1250000000000002E-2"/>
    <n v="0"/>
    <n v="0"/>
    <s v="OP22 Above the Plan not in LE"/>
    <s v="Deep Water Projects"/>
    <s v="Cost Saving - Non Structural / One-off saving"/>
    <s v="NULL"/>
    <d v="2023-07-06T00:00:00"/>
    <d v="2023-12-20T00:00:00"/>
  </r>
  <r>
    <s v="SNEPCo Capex Efficiency - Deepwater Projects"/>
    <x v="0"/>
    <s v="Aiboni Elohor J"/>
    <s v="Otubanjo Babafemi O"/>
    <s v="Olaniyi Ilesanmi"/>
    <s v="I-2659278"/>
    <s v="BMLE Portfolio PSCS Upgrade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72250"/>
    <n v="253415.77"/>
    <n v="253415.77"/>
    <n v="0.27224999999999999"/>
    <n v="0.25341576999999998"/>
    <n v="0.25341576999999998"/>
    <s v="OP22 Above the Plan not in LE"/>
    <s v="Deep Water Projects"/>
    <s v="Cost Saving - Non Structural / One-off saving"/>
    <s v="NULL"/>
    <d v="2023-12-09T00:00:00"/>
    <d v="2023-12-20T00:00:00"/>
  </r>
  <r>
    <s v="SNEPCo Capex Efficiency - Deepwater Projects"/>
    <x v="0"/>
    <s v="Aiboni Elohor J"/>
    <s v="Otubanjo Babafemi O"/>
    <s v="Opeyemi Ogunlade"/>
    <s v="I-1344936"/>
    <s v="Bonga Alarm Management - manhours reduc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743.75"/>
    <n v="4743.75"/>
    <n v="4743.75"/>
    <n v="4.7437499999999997E-3"/>
    <n v="4.7437499999999997E-3"/>
    <n v="4.7437499999999997E-3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Omolola Ayeni"/>
    <s v="I-1344933"/>
    <s v="FD-1: tree refurb spares procurement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06250"/>
    <n v="206250"/>
    <n v="779625"/>
    <n v="0.20624999999999999"/>
    <n v="0.20624999999999999"/>
    <n v="0.77962500000000001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Omolola Ayeni"/>
    <s v="I-1344931"/>
    <s v="FD-1: jumper spools and kit procurement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06250"/>
    <n v="103125"/>
    <n v="103125"/>
    <n v="0.20624999999999999"/>
    <n v="0.10312499999999999"/>
    <n v="0.10312499999999999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Samson Oguejiofo Osolu"/>
    <s v="I-1344932"/>
    <s v="BMIRP: HFL / EFL procurement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82500"/>
    <n v="82500"/>
    <n v="207141"/>
    <n v="8.2500000000000004E-2"/>
    <n v="8.2500000000000004E-2"/>
    <n v="0.20714099999999999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Omolola Ayeni"/>
    <s v="I-1344929"/>
    <s v="FD-1: TH/THS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12500"/>
    <n v="412500"/>
    <n v="552750"/>
    <n v="0.41249999999999998"/>
    <n v="0.41249999999999998"/>
    <n v="0.55274999999999996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58"/>
    <s v="Hose change out (20 lines) - optimized execution"/>
    <d v="2023-08-30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hold"/>
    <n v="16763"/>
    <n v="10000"/>
    <n v="0"/>
    <n v="1.6763E-2"/>
    <n v="0.01"/>
    <n v="0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53"/>
    <s v="Crane Upgrade - optimized logistics &amp; offshore execu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82500"/>
    <n v="492108.39"/>
    <n v="492108.39"/>
    <n v="8.2500000000000004E-2"/>
    <n v="0.49210839000000001"/>
    <n v="0.49210839000000001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73"/>
    <s v="25 FIT-203 Crude run-down meter - alternative materials and resourcing approach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13"/>
    <n v="413"/>
    <n v="8250"/>
    <n v="4.1300000000000001E-4"/>
    <n v="4.1300000000000001E-4"/>
    <n v="8.2500000000000004E-3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77"/>
    <s v="Redesign of Solar supplied Simplex Liquid Fuel Filter FS-934 &amp; HP Liquid Fuel fi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1131"/>
    <n v="709092.04"/>
    <n v="709092.04"/>
    <n v="4.1131000000000001E-2"/>
    <n v="0.70909204000000003"/>
    <n v="0.70909204000000003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75"/>
    <s v="SPM booster pump voith coupling - optimized execu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13"/>
    <n v="2100"/>
    <n v="0"/>
    <n v="4.1300000000000001E-4"/>
    <n v="2.0999999999999999E-3"/>
    <n v="0"/>
    <s v="OP22 Above the Plan not in LE"/>
    <s v="Deep Water Projects"/>
    <s v="Cost Avoidance"/>
    <s v="NULL"/>
    <s v="NULL"/>
    <d v="2023-12-20T00:00:00"/>
  </r>
  <r>
    <s v="SNEPCo Capex Efficiency - Deepwater Projects"/>
    <x v="0"/>
    <s v="Aiboni Elohor J"/>
    <s v="Otubanjo Babafemi O"/>
    <s v="Musa Aliyu"/>
    <s v="I-1310364"/>
    <s v="Instal of 2nd isolation barrier on Bonga scrubber bridle drain - alternativ mats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093"/>
    <n v="1093"/>
    <n v="17845.11"/>
    <n v="1.093E-3"/>
    <n v="1.093E-3"/>
    <n v="1.7845110000000001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59"/>
    <s v="Conversion of temporary to permanent equipment - optimized execu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7838"/>
    <n v="3500"/>
    <n v="18562.5"/>
    <n v="7.8379999999999995E-3"/>
    <n v="3.5000000000000001E-3"/>
    <n v="1.8562499999999999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63"/>
    <s v="Online corrosion monitoring probe on F lines WF - alternative mats &amp; resourcing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134"/>
    <n v="1134"/>
    <n v="10738.01"/>
    <n v="1.134E-3"/>
    <n v="1.134E-3"/>
    <n v="1.0738010000000001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52"/>
    <s v="Minox replacement - interface engineering estimate reduc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1250"/>
    <n v="33000"/>
    <n v="39187.5"/>
    <n v="4.1250000000000002E-2"/>
    <n v="3.3000000000000002E-2"/>
    <n v="3.91875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50"/>
    <s v="Mooring Chain Replacement (remove connecting arm scope)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567500"/>
    <n v="1000000"/>
    <n v="1864500"/>
    <n v="1.5674999999999999"/>
    <n v="1"/>
    <n v="1.8645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60"/>
    <s v="Accommodation sewage down comer 2&quot; pipework &amp; headers - optimized mats &amp; exec"/>
    <d v="2023-08-31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hold"/>
    <n v="1894"/>
    <n v="0"/>
    <n v="0"/>
    <n v="1.8940000000000001E-3"/>
    <n v="0"/>
    <n v="0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Omolola Ayeni"/>
    <s v="I-2407868"/>
    <s v="BMIRP: Slot Doubler Duties and Taxes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00000"/>
    <n v="200000"/>
    <n v="200000"/>
    <n v="0.2"/>
    <n v="0.2"/>
    <n v="0.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Omolola Ayeni"/>
    <s v="I-2407863"/>
    <s v="BMIRP: Contingency Drop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70000"/>
    <n v="170000"/>
    <n v="170000"/>
    <n v="0.17"/>
    <n v="0.17"/>
    <n v="0.17"/>
    <s v="OP22 Above the Plan not in LE"/>
    <s v="NULL"/>
    <s v="NULL"/>
    <s v="NULL"/>
    <s v="NULL"/>
    <d v="2023-12-20T00:00:00"/>
  </r>
  <r>
    <s v="SNEPCo Capex Efficiency - Deepwater Projects"/>
    <x v="0"/>
    <s v="Aiboni Elohor J"/>
    <s v="Otubanjo Babafemi O"/>
    <s v="Musa Aliyu"/>
    <s v="I-1310357"/>
    <s v="Replacement of ODME - optimized execution targeting 3% savings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788"/>
    <n v="49500"/>
    <n v="62737.54"/>
    <n v="4.7879999999999997E-3"/>
    <n v="4.9500000000000002E-2"/>
    <n v="6.2737539999999994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51"/>
    <s v="STOMP: efficient execution on procurement, installation &amp; comm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77217"/>
    <n v="177217"/>
    <n v="765940.31"/>
    <n v="0.17721700000000001"/>
    <n v="0.17721700000000001"/>
    <n v="0.76594031000000007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70"/>
    <s v="Replacement of check valves with pup pieces - alternative materials and resourci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134"/>
    <n v="1134"/>
    <n v="22687.5"/>
    <n v="1.134E-3"/>
    <n v="1.134E-3"/>
    <n v="2.2687499999999999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95"/>
    <s v="CDR structural - drop objects batch (2) 63 no.s - optimized execu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407"/>
    <n v="12375"/>
    <n v="12375"/>
    <n v="1.407E-3"/>
    <n v="1.2375000000000001E-2"/>
    <n v="1.2375000000000001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66"/>
    <s v="Back pressure control valve/blow down of FGS - optimized execu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208"/>
    <n v="4208"/>
    <n v="4125"/>
    <n v="4.2079999999999999E-3"/>
    <n v="4.2079999999999999E-3"/>
    <n v="4.1250000000000002E-3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92"/>
    <s v="CDR waterflood batch 6-10 - optimized execu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3625"/>
    <n v="23625"/>
    <n v="23625"/>
    <n v="2.3625E-2"/>
    <n v="2.3625E-2"/>
    <n v="2.3625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403"/>
    <s v="Bonga IT equipment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3094"/>
    <n v="39600"/>
    <n v="39600"/>
    <n v="3.094E-3"/>
    <n v="3.9600000000000003E-2"/>
    <n v="3.9600000000000003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401"/>
    <s v="PM Cost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73314"/>
    <n v="386893.85"/>
    <n v="386887.04"/>
    <n v="7.3314000000000004E-2"/>
    <n v="0.38689384999999998"/>
    <n v="0.38688703999999996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Musa Aliyu"/>
    <s v="I-1310397"/>
    <s v="CDR structural - drop objects 74 no.s - optimized execu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3869"/>
    <n v="16500"/>
    <n v="16500"/>
    <n v="3.869E-3"/>
    <n v="1.6500000000000001E-2"/>
    <n v="1.6500000000000001E-2"/>
    <s v="OP22 Above the Plan not in LE"/>
    <s v="Deep Water Projects"/>
    <s v="Cost Saving - Non Structural / One-off saving"/>
    <s v="NULL"/>
    <s v="NULL"/>
    <d v="2023-12-20T00:00:00"/>
  </r>
  <r>
    <s v="SNEPCo Capex Efficiency - Deepwater Projects"/>
    <x v="0"/>
    <s v="Aiboni Elohor J"/>
    <s v="Otubanjo Babafemi O"/>
    <s v="Osita Anako"/>
    <s v="I-2101697"/>
    <s v="Alternative Delivery Strategy for Bonga OML 118 OBN Seismic EIA Study"/>
    <d v="2023-09-30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643500"/>
    <n v="643500"/>
    <n v="0"/>
    <n v="0.64349999999999996"/>
    <n v="0.64349999999999996"/>
    <n v="0"/>
    <s v="OP22 In Plan"/>
    <s v="NULL"/>
    <s v="NULL"/>
    <s v="NULL"/>
    <s v="NULL"/>
    <d v="2023-12-20T00:00:00"/>
  </r>
  <r>
    <s v="SNEPCo Capex Efficiency - Wells"/>
    <x v="1"/>
    <s v="Aiboni Elohor J"/>
    <s v="Ismail Hamzat"/>
    <s v="Ejiro Emifoniye"/>
    <s v="I-1309844"/>
    <s v="2023 Drilling Campaign In-plan Savings"/>
    <d v="2023-05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619062.08"/>
    <n v="1619062.08"/>
    <n v="1619062.08"/>
    <n v="1.6190620800000002"/>
    <n v="1.6190620800000002"/>
    <n v="1.6190620800000002"/>
    <s v="OP22 In Plan"/>
    <s v="Wells"/>
    <s v="Cost Saving - Non Structural / One-off saving"/>
    <s v="NULL"/>
    <s v="NULL"/>
    <d v="2023-12-20T00:00:00"/>
  </r>
  <r>
    <s v="SNEPCo Capex Efficiency - Wells"/>
    <x v="1"/>
    <s v="Aiboni Elohor J"/>
    <s v="Ismail Hamzat"/>
    <s v="Ejiro Emifoniye"/>
    <s v="I-1309845"/>
    <s v="2023 Drilling Campaign Above-plan Savings"/>
    <d v="2023-05-25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619062.08"/>
    <n v="17493305"/>
    <n v="14876954.99"/>
    <n v="1.6190620800000002"/>
    <n v="17.493304999999999"/>
    <n v="14.87695499"/>
    <s v="OP22 Above the Plan not in LE"/>
    <s v="Wells"/>
    <s v="Cost Saving - Non Structural / One-off saving"/>
    <s v="NULL"/>
    <s v="NULL"/>
    <d v="2023-12-20T00:00:00"/>
  </r>
  <r>
    <s v="SNEPCo Capex Efficiency - Wells"/>
    <x v="1"/>
    <s v="Aiboni Elohor J"/>
    <s v="Ismail Hamzat"/>
    <s v="Boham Kalada D"/>
    <s v="I-1578557"/>
    <s v="Deployment of the Jetting tool technology for well stimulation"/>
    <d v="2023-04-30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74460"/>
    <n v="0"/>
    <n v="0"/>
    <n v="0.17446"/>
    <n v="0"/>
    <n v="0"/>
    <s v="OP22 In Plan"/>
    <s v="Wells"/>
    <s v="Cost Saving - Non Structural / One-off saving"/>
    <s v="Wells                                                                                                                                                                                                                                                          "/>
    <s v="NULL"/>
    <d v="2023-12-20T00:00:00"/>
  </r>
  <r>
    <s v="SNEPCo Capex Efficiency - Wells"/>
    <x v="1"/>
    <s v="Aiboni Elohor J"/>
    <s v="Ismail Hamzat"/>
    <s v="Boham Kalada D"/>
    <s v="I-1578556"/>
    <s v="Reduced service cost for the provision of Coiled Tubing services"/>
    <d v="2023-04-30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348920"/>
    <n v="0"/>
    <n v="0"/>
    <n v="0.34892000000000001"/>
    <n v="0"/>
    <n v="0"/>
    <s v="OP22 In Plan"/>
    <s v="Wells"/>
    <s v="Cost Saving - Non Structural / One-off saving"/>
    <s v="Wells                                                                                                                                                                                                                                                          "/>
    <s v="NULL"/>
    <d v="2023-12-20T00:00:00"/>
  </r>
  <r>
    <s v="SNEPCo Capex Efficiency - Wells"/>
    <x v="1"/>
    <s v="Aiboni Elohor J"/>
    <s v="Ismail Hamzat"/>
    <s v="Boham Kalada D"/>
    <s v="I-1578555"/>
    <s v="Reduction in service cost for the Provision of Frac and Pac services"/>
    <d v="2023-04-30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74460"/>
    <n v="0"/>
    <n v="0"/>
    <n v="0.17446"/>
    <n v="0"/>
    <n v="0"/>
    <s v="OP22 In Plan"/>
    <s v="Wells"/>
    <s v="Cost Saving - Non Structural / One-off saving"/>
    <s v="Wells                                                                                                                                                                                                                                                          "/>
    <s v="NULL"/>
    <d v="2023-12-20T00:00:00"/>
  </r>
  <r>
    <s v="SNEPCo Capex Efficiency - Wells"/>
    <x v="1"/>
    <s v="Aiboni Elohor J"/>
    <s v="Ismail Hamzat"/>
    <s v="Boham Kalada D"/>
    <s v="I-1609676"/>
    <s v="Cost reduction for Cementing Services, Float Equipment and Casing Accessories"/>
    <d v="2023-06-30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67750"/>
    <n v="0"/>
    <n v="0"/>
    <n v="0.16775000000000001"/>
    <n v="0"/>
    <n v="0"/>
    <s v="OP22 In Plan"/>
    <s v="Wells"/>
    <s v="Cost Saving - Non Structural / One-off saving"/>
    <s v="Wells                                                                                                                                                                                                                                                          "/>
    <s v="NULL"/>
    <d v="2023-12-20T00:00:00"/>
  </r>
  <r>
    <s v="SNEPCo Capex Efficiency - Wells"/>
    <x v="1"/>
    <s v="Aiboni Elohor J"/>
    <s v="Ismail Hamzat"/>
    <s v="Boham Kalada D"/>
    <s v="I-1671017"/>
    <s v="Reduced service rates for the supply of OCTG for SNEPCO drilling operations"/>
    <d v="2023-03-31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51000"/>
    <n v="0"/>
    <n v="0"/>
    <n v="5.0999999999999997E-2"/>
    <n v="0"/>
    <n v="0"/>
    <s v="OP22 In Plan"/>
    <s v="Wells"/>
    <s v="Cost Saving - Non Structural / One-off saving"/>
    <s v="Wells                                                                                                                                                                                                                                                          "/>
    <d v="2023-07-02T00:00:00"/>
    <d v="2023-12-20T00:00:00"/>
  </r>
  <r>
    <s v="SNEPCo Capex Efficiency - Wells"/>
    <x v="1"/>
    <s v="Aiboni Elohor J"/>
    <s v="Ismail Hamzat"/>
    <s v="Boham Kalada D"/>
    <s v="I-1671018"/>
    <s v="Reduced service rates for the supply of Wellhead equipment for SNEPCO operations"/>
    <d v="2023-04-30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51000"/>
    <n v="0"/>
    <n v="0"/>
    <n v="5.0999999999999997E-2"/>
    <n v="0"/>
    <n v="0"/>
    <s v="OP22 In Plan"/>
    <s v="Wells"/>
    <s v="Cost Saving - Non Structural / One-off saving"/>
    <s v="Wells                                                                                                                                                                                                                                                          "/>
    <d v="2023-07-02T00:00:00"/>
    <d v="2023-12-20T00:00:00"/>
  </r>
  <r>
    <s v="SNEPCo Capex Efficiency - Wells"/>
    <x v="1"/>
    <s v="Aiboni Elohor J"/>
    <s v="Ismail Hamzat"/>
    <s v="Boham Kalada D"/>
    <s v="I-1671014"/>
    <s v="GE PCSNL savings on Wellhead supplies"/>
    <d v="2023-06-30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2750"/>
    <n v="0"/>
    <n v="0"/>
    <n v="1.2749999999999999E-2"/>
    <n v="0"/>
    <n v="0"/>
    <s v="OP22 In Plan"/>
    <s v="Wells"/>
    <s v="Cost Saving - Non Structural / One-off saving"/>
    <s v="Wells                                                                                                                                                                                                                                                          "/>
    <d v="2023-07-02T00:00:00"/>
    <d v="2023-12-20T00:00:00"/>
  </r>
  <r>
    <s v="SNEPCo Capex Efficiency - Wells"/>
    <x v="1"/>
    <s v="Aiboni Elohor J"/>
    <s v="Ismail Hamzat"/>
    <s v="Boham Kalada D"/>
    <s v="I-1670973"/>
    <s v="Savings from OCTG supply when compared to SPDC price"/>
    <d v="2023-06-30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2750"/>
    <n v="0"/>
    <n v="0"/>
    <n v="1.2749999999999999E-2"/>
    <n v="0"/>
    <n v="0"/>
    <s v="OP22 In Plan"/>
    <s v="Wells"/>
    <s v="Cost Saving - Non Structural / One-off saving"/>
    <s v="Wells                                                                                                                                                                                                                                                          "/>
    <d v="2023-07-02T00:00:00"/>
    <d v="2023-12-20T00:00:00"/>
  </r>
  <r>
    <s v="SNEPCo Commercial"/>
    <x v="2"/>
    <s v="Aiboni Elohor J"/>
    <s v="Uche Ogbue"/>
    <s v="Enam Ngwobia"/>
    <s v="I-1640148"/>
    <s v="OML 118 Education Tax Stabil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020051.46"/>
    <n v="2020051.46"/>
    <n v="3366257.89"/>
    <n v="2.0200514599999999"/>
    <n v="2.0200514599999999"/>
    <n v="3.36625789"/>
    <s v="OP22 Above the Plan not in LE"/>
    <s v="NULL"/>
    <s v="NULL"/>
    <s v="NULL"/>
    <s v="NULL"/>
    <d v="2023-12-20T00:00:00"/>
  </r>
  <r>
    <s v="SNEPCo Delivery - Bonga Production"/>
    <x v="3"/>
    <s v="Aiboni Elohor J"/>
    <s v="Jonathan Amakiri R"/>
    <s v="Samson Onoh"/>
    <s v="I-0169183"/>
    <s v="POR: Solar Turbines Mgt. (GTs &amp; FGCs) - Proposed Self Cleaning Air Inlet Filter"/>
    <s v="NULL"/>
    <s v="L0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3750"/>
    <n v="0"/>
    <n v="0"/>
    <n v="1.375E-2"/>
    <n v="0"/>
    <n v="0"/>
    <s v="OP22 Above the Plan not in LE"/>
    <s v="NULL"/>
    <s v="NULL"/>
    <s v="NULL"/>
    <d v="2021-12-04T00:00:00"/>
    <d v="2023-12-20T00:00:00"/>
  </r>
  <r>
    <s v="SNEPCo Delivery - Bonga Production"/>
    <x v="3"/>
    <s v="Aiboni Elohor J"/>
    <s v="Jonathan Amakiri R"/>
    <s v="Chiejina Leo C"/>
    <s v="I-1274313"/>
    <s v="Above Plan - B37 Support from B72 Injector well (+4.5kbopd)"/>
    <d v="2024-01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9845000"/>
    <n v="16981550"/>
    <n v="14603190"/>
    <n v="19.844999999999999"/>
    <n v="16.981549999999999"/>
    <n v="14.60319"/>
    <s v="OP22 Above the Plan not in LE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ukky Ochonogor"/>
    <s v="I-1274310"/>
    <s v="Above Plan - Acceleration of FD 1 Project OSD by 5 months (+2.4kbopd )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0584192.779999999"/>
    <n v="13310930"/>
    <n v="15103930"/>
    <n v="10.584192779999999"/>
    <n v="13.310930000000001"/>
    <n v="15.10393"/>
    <s v="OP22 Above the Plan not in LE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ukky Ochonogor"/>
    <s v="I-1274311"/>
    <s v="Above Plan - 702w10 Acceleration to Aug 2023 (+1.5kbopd)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8379003.5999999996"/>
    <n v="10771654.789999999"/>
    <n v="13536884.789999999"/>
    <n v="8.379003599999999"/>
    <n v="10.771654789999999"/>
    <n v="13.536884789999998"/>
    <s v="OP22 Above the Plan not in LE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iejina Leo C"/>
    <s v="I-0205941"/>
    <s v="Integrated Visualization Manager (IVM) Deployment"/>
    <d v="2024-01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2116800"/>
    <n v="1343690"/>
    <n v="894090"/>
    <n v="2.1168"/>
    <n v="1.3436900000000001"/>
    <n v="0.89409000000000005"/>
    <s v="OP22 In Plan"/>
    <s v="Production Assets"/>
    <s v="Production Increase"/>
    <s v="NULL"/>
    <d v="2021-03-10T00:00:00"/>
    <d v="2023-12-20T00:00:00"/>
  </r>
  <r>
    <s v="SNEPCo Delivery - Bonga Production"/>
    <x v="3"/>
    <s v="Aiboni Elohor J"/>
    <s v="Jonathan Amakiri R"/>
    <s v="Chiejina Leo C"/>
    <s v="I-1771770"/>
    <s v="Bonga Flowline Digital Twin for slug and production optimisation"/>
    <d v="2024-01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4410000"/>
    <n v="2622403"/>
    <n v="748780"/>
    <n v="4.41"/>
    <n v="2.6224029999999998"/>
    <n v="0.74878"/>
    <s v="OP22 Above the Plan not in LE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francis alegbe"/>
    <s v="I-1771766"/>
    <s v="Bonga Extra Cargo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80000000"/>
    <n v="193800000"/>
    <n v="193800000"/>
    <n v="80"/>
    <n v="193.8"/>
    <n v="193.8"/>
    <s v="OP22 Above the Plan not in LE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Ofonmbuk Ubong"/>
    <s v="I-2440322"/>
    <s v="OP22 SNEPCo Marine Vessels Optimization"/>
    <d v="2024-02-29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846923.1"/>
    <n v="942912.54"/>
    <n v="942912.54"/>
    <n v="0.84692309999999993"/>
    <n v="0.94291254000000002"/>
    <n v="0.94291254000000002"/>
    <s v="OP22 Above the Plan in LE"/>
    <s v="Production Assets"/>
    <s v="Cost Saving - Non Structural / One-off saving"/>
    <s v="NULL"/>
    <d v="2023-04-08T00:00:00"/>
    <d v="2023-12-20T00:00:00"/>
  </r>
  <r>
    <s v="SNEPCo Delivery - Bonga Production"/>
    <x v="3"/>
    <s v="Aiboni Elohor J"/>
    <s v="Jonathan Amakiri R"/>
    <s v="Chiejina Leo C"/>
    <s v="I-1609792"/>
    <s v="Optimization of 2023 MER"/>
    <d v="2024-01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308700"/>
    <n v="458740"/>
    <n v="2211030"/>
    <n v="0.30869999999999997"/>
    <n v="0.45873999999999998"/>
    <n v="2.2110300000000001"/>
    <s v="OP22 Above the Plan not in LE; OP23 Above the Plan not in LE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iejina Leo C"/>
    <s v="I-1274308"/>
    <s v="Above Plan - B72 Acceleration to 2022 with a 1.1kbopd new oil addition (B71)"/>
    <d v="2024-01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36178848"/>
    <n v="36244904"/>
    <n v="35098800"/>
    <n v="36.178848000000002"/>
    <n v="36.244903999999998"/>
    <n v="35.098799999999997"/>
    <s v="OP22 Above the Plan not in LE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iejina Leo C"/>
    <s v="I-1274668"/>
    <s v="Production Metering Re-instatement and Optimization (0.5kbopd)"/>
    <d v="2024-01-31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626000"/>
    <n v="1626000"/>
    <n v="0"/>
    <n v="1.6259999999999999"/>
    <n v="1.6259999999999999"/>
    <n v="0"/>
    <s v="OP22 In Plan; OP23 In Plan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iejina Leo C"/>
    <s v="I-1274665"/>
    <s v="PSO-Changes within the existing Wells &amp; Facilities envelopes"/>
    <d v="2024-01-31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46305000.5"/>
    <n v="43100473.600000001"/>
    <n v="48521880"/>
    <n v="46.305000499999998"/>
    <n v="43.100473600000001"/>
    <n v="48.521880000000003"/>
    <s v="OP22 In Plan; OP23 In Plan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iejina Leo C"/>
    <s v="I-1274306"/>
    <s v="In-Plan Delivery of 12.8 kbopd new oil in 2023"/>
    <d v="2024-01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56492100"/>
    <n v="55433931"/>
    <n v="48389180"/>
    <n v="56.492100000000001"/>
    <n v="55.433931000000001"/>
    <n v="48.389180000000003"/>
    <s v="OP22 In Plan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iejina Leo C"/>
    <s v="I-1274686"/>
    <s v="Strategy Refresh part 2 implementation (2 kbopd)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8820000"/>
    <n v="8820000"/>
    <n v="0"/>
    <n v="8.82"/>
    <n v="8.82"/>
    <n v="0"/>
    <s v="OP22 In Plan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iejina Leo C"/>
    <s v="I-2375886"/>
    <s v="Carrying out Leak-off Test without Injection Pump Shutdow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087410"/>
    <n v="1087410"/>
    <n v="229560"/>
    <n v="1.08741"/>
    <n v="1.08741"/>
    <n v="0.22955999999999999"/>
    <s v="OP22 In Plan; OP23 In Plan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iejina Leo C"/>
    <s v="I-3003349"/>
    <s v="OP23: LOT Frequency Optimization"/>
    <d v="2024-02-29T00:00:00"/>
    <s v="L0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0"/>
    <n v="0"/>
    <n v="0"/>
    <n v="0"/>
    <s v="OP22 Above the Plan in LE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iejina Leo C"/>
    <s v="I-1447945"/>
    <s v="Wells B43 Sealtite Restoration"/>
    <d v="2024-01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3230000"/>
    <n v="3200000"/>
    <n v="1715670"/>
    <n v="13.23"/>
    <n v="3.2"/>
    <n v="1.71567"/>
    <s v="OP22 Above the Plan not in LE"/>
    <s v="Production Assets"/>
    <s v="Production Increase"/>
    <s v="NULL"/>
    <s v="NULL"/>
    <d v="2023-12-20T00:00:00"/>
  </r>
  <r>
    <s v="SNEPCo Delivery - Bonga Production"/>
    <x v="3"/>
    <s v="Aiboni Elohor J"/>
    <s v="Jonathan Amakiri R"/>
    <s v="Chiejina Leo C"/>
    <s v="I-0206841"/>
    <s v="Production Enhancement ? Emulsion Viscosity Reducers"/>
    <d v="2024-01-31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7938000"/>
    <n v="7938000"/>
    <n v="0"/>
    <n v="7.9379999999999997"/>
    <n v="7.9379999999999997"/>
    <n v="0"/>
    <s v="OP22 In Plan"/>
    <s v="Production Assets"/>
    <s v="Production Increase"/>
    <s v="NULL"/>
    <s v="NULL"/>
    <d v="2023-12-20T00:00:00"/>
  </r>
  <r>
    <s v="SNEPCo Delivery - Erha Production"/>
    <x v="4"/>
    <s v="Aiboni Elohor J"/>
    <s v="Asaolu Ibiyemi F"/>
    <s v="Elliot Ibie"/>
    <s v="I-0039702"/>
    <s v="Restoration of Erha-33 Well"/>
    <d v="2023-03-31T00:00:00"/>
    <s v="L1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2070740"/>
    <n v="3623795"/>
    <n v="3751530"/>
    <n v="2.0707399999999998"/>
    <n v="3.6237949999999999"/>
    <n v="3.7515299999999998"/>
    <s v="OP21 Above the Plan not in LE; OP22 Above the Plan not in LE; OP23 Above the Plan not in LE; OP20 In Plan"/>
    <s v="NOV Offshore"/>
    <s v="Production Increase"/>
    <s v="#16841                                                                                                                                                                                                                                                         "/>
    <d v="2020-02-08T00:00:00"/>
    <d v="2023-12-20T00:00:00"/>
  </r>
  <r>
    <s v="SNEPCo Delivery - Erha Production"/>
    <x v="4"/>
    <s v="Aiboni Elohor J"/>
    <s v="Asaolu Ibiyemi F"/>
    <s v="Elliot Ibie"/>
    <s v="I-0039705"/>
    <s v="Restoration of Erha-25 well"/>
    <d v="2023-12-15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637150"/>
    <n v="5508575"/>
    <n v="8688990"/>
    <n v="0.63714999999999999"/>
    <n v="5.5085750000000004"/>
    <n v="8.6889900000000004"/>
    <s v="OP21 Above the Plan not in LE; OP22 Above the Plan not in LE; OP20 In Plan"/>
    <s v="NOV Offshore"/>
    <s v="Production Increase"/>
    <s v="#17014                                                                                                                                                                                                                                                         "/>
    <d v="2020-02-08T00:00:00"/>
    <d v="2023-12-20T00:00:00"/>
  </r>
  <r>
    <s v="SNEPCo Delivery - Erha Production"/>
    <x v="4"/>
    <s v="Aiboni Elohor J"/>
    <s v="Asaolu Ibiyemi F"/>
    <s v="Elliot Ibie"/>
    <s v="I-0039760"/>
    <s v="Restoration of Erha-50 well"/>
    <d v="2023-12-15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572600.1"/>
    <n v="270866.7"/>
    <n v="86410"/>
    <n v="0.57260009999999995"/>
    <n v="0.27086670000000002"/>
    <n v="8.6410000000000001E-2"/>
    <s v="OP21 Above the Plan not in LE; OP22 Above the Plan not in LE; OP20 In Plan"/>
    <s v="NOV Offshore"/>
    <s v="Production Increase"/>
    <s v="#18654                                                                                                                                                                                                                                                         "/>
    <d v="2020-02-08T00:00:00"/>
    <d v="2023-12-20T00:00:00"/>
  </r>
  <r>
    <s v="SNEPCo Delivery - Erha Production"/>
    <x v="4"/>
    <s v="Aiboni Elohor J"/>
    <s v="Asaolu Ibiyemi F"/>
    <s v="Elliot Ibie"/>
    <s v="I-0210953"/>
    <s v="Water injection pump (WIP#9) maintenance &amp; repair"/>
    <d v="2023-10-31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800000"/>
    <n v="400000"/>
    <n v="0"/>
    <n v="0.8"/>
    <n v="0.4"/>
    <n v="0"/>
    <s v="OP21 In Plan; OP22 In Plan"/>
    <s v="NOV Offshore"/>
    <s v="Production Increase"/>
    <s v="NULL"/>
    <d v="2021-02-12T00:00:00"/>
    <d v="2023-12-20T00:00:00"/>
  </r>
  <r>
    <s v="SNEPCo Delivery - Erha Production"/>
    <x v="4"/>
    <s v="Aiboni Elohor J"/>
    <s v="Asaolu Ibiyemi F"/>
    <s v="Elliot Ibie"/>
    <s v="I-0210956"/>
    <s v="Well Intervention: ER-17"/>
    <d v="2022-10-31T00:00:00"/>
    <s v="L1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695450"/>
    <n v="347725"/>
    <n v="0"/>
    <n v="0.69545000000000001"/>
    <n v="0.34772500000000001"/>
    <n v="0"/>
    <s v="OP22 Above the Plan not in LE; OP23 Above the Plan not in LE"/>
    <s v="NOV Offshore"/>
    <s v="Production Increase"/>
    <s v="NULL"/>
    <d v="2021-02-12T00:00:00"/>
    <d v="2023-12-20T00:00:00"/>
  </r>
  <r>
    <s v="SNEPCo Delivery - Erha Production"/>
    <x v="4"/>
    <s v="Aiboni Elohor J"/>
    <s v="Asaolu Ibiyemi F"/>
    <s v="Elliot Ibie"/>
    <s v="I-0578604"/>
    <s v="Restoration of Erha-38"/>
    <d v="2022-08-26T00:00:00"/>
    <s v="L1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637150"/>
    <n v="318575"/>
    <n v="0"/>
    <n v="0.63714999999999999"/>
    <n v="0.318575"/>
    <n v="0"/>
    <s v="OP22 Above the Plan in LE; OP23 Above the Plan not in LE"/>
    <s v="NOV Offshore"/>
    <s v="Production Increase"/>
    <s v="NULL"/>
    <s v="NULL"/>
    <d v="2023-12-20T00:00:00"/>
  </r>
  <r>
    <s v="SNEPCo Delivery - Erha Production"/>
    <x v="4"/>
    <s v="Aiboni Elohor J"/>
    <s v="Asaolu Ibiyemi F"/>
    <s v="Elliot Ibie"/>
    <s v="I-0578603"/>
    <s v="Restoration of Erha-11"/>
    <d v="2023-09-29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hold"/>
    <n v="1448160"/>
    <n v="700000"/>
    <n v="0"/>
    <n v="1.4481599999999999"/>
    <n v="0.7"/>
    <n v="0"/>
    <s v="OP21 Above the Plan not in LE; OP22 Above the Plan not in LE"/>
    <s v="NULL"/>
    <s v="NULL"/>
    <s v="NULL"/>
    <s v="NULL"/>
    <d v="2023-12-20T00:00:00"/>
  </r>
  <r>
    <s v="SNEPCo Delivery - Erha Production"/>
    <x v="4"/>
    <s v="Aiboni Elohor J"/>
    <s v="Asaolu Ibiyemi F"/>
    <s v="Elliot Ibie"/>
    <s v="I-0274664"/>
    <s v="Erha-51 well restoration"/>
    <d v="2023-12-15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318580"/>
    <n v="526290"/>
    <n v="312330"/>
    <n v="0.31857999999999997"/>
    <n v="0.52629000000000004"/>
    <n v="0.31233"/>
    <s v="OP21 Above the Plan not in LE; OP22 Above the Plan not in LE"/>
    <s v="NULL"/>
    <s v="NULL"/>
    <s v="NULL"/>
    <s v="NULL"/>
    <d v="2023-12-20T00:00:00"/>
  </r>
  <r>
    <s v="SNEPCo Delivery - Erha Production"/>
    <x v="4"/>
    <s v="Aiboni Elohor J"/>
    <s v="Asaolu Ibiyemi F"/>
    <s v="Elliot Ibie"/>
    <s v="I-1711336"/>
    <s v="2023 Erha TAM duration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50000"/>
    <n v="150000"/>
    <n v="1715000"/>
    <n v="0.15"/>
    <n v="0.15"/>
    <n v="1.7150000000000001"/>
    <s v="OP22 Above the Plan not in LE"/>
    <s v="NULL"/>
    <s v="NULL"/>
    <s v="NULL"/>
    <s v="NULL"/>
    <d v="2023-12-20T00:00:00"/>
  </r>
  <r>
    <s v="SNEPCo Delivery - Erha Production"/>
    <x v="4"/>
    <s v="Aiboni Elohor J"/>
    <s v="Asaolu Ibiyemi F"/>
    <s v="Elliot Ibie"/>
    <s v="I-0210957"/>
    <s v="Well Intervention: ER-20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22789.99"/>
    <n v="270000"/>
    <n v="187270"/>
    <n v="0.22278998999999999"/>
    <n v="0.27"/>
    <n v="0.18726999999999999"/>
    <s v="OP21 Above the Plan not in LE; OP22 Above the Plan not in LE"/>
    <s v="NOV Offshore"/>
    <s v="Production Increase"/>
    <s v="NULL"/>
    <d v="2021-02-12T00:00:00"/>
    <d v="2023-12-20T00:00:00"/>
  </r>
  <r>
    <s v="SNEPCo Delivery - Erha Production"/>
    <x v="4"/>
    <s v="Aiboni Elohor J"/>
    <s v="Asaolu Ibiyemi F"/>
    <s v="Elliot Ibie"/>
    <s v="I-1379333"/>
    <s v="Water Injection Pump #7 maintenance &amp; repair (In-plan)"/>
    <d v="2023-06-30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80000.100000000006"/>
    <n v="80000.100000000006"/>
    <n v="0"/>
    <n v="8.0000100000000005E-2"/>
    <n v="8.0000100000000005E-2"/>
    <n v="0"/>
    <s v="OP22 In Plan"/>
    <s v="NOV Offshore"/>
    <s v="Production Increase"/>
    <s v="NULL"/>
    <d v="2022-05-12T00:00:00"/>
    <d v="2023-12-20T00:00:00"/>
  </r>
  <r>
    <s v="SNEPCo Delivery - Erha Production"/>
    <x v="4"/>
    <s v="Aiboni Elohor J"/>
    <s v="Asaolu Ibiyemi F"/>
    <s v="Elliot Ibie"/>
    <s v="I-1379334"/>
    <s v="Wells/Facility production optimization to enable well restor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560000"/>
    <n v="9300000"/>
    <n v="15860810"/>
    <n v="4.5599999999999996"/>
    <n v="9.3000000000000007"/>
    <n v="15.860810000000001"/>
    <s v="OP22 Above the Plan not in LE"/>
    <s v="NOV Offshore"/>
    <s v="Production Increase"/>
    <s v="NULL"/>
    <d v="2022-05-12T00:00:00"/>
    <d v="2023-12-20T00:00:00"/>
  </r>
  <r>
    <s v="SNEPCo Delivery - Erha Production"/>
    <x v="4"/>
    <s v="Aiboni Elohor J"/>
    <s v="Asaolu Ibiyemi F"/>
    <s v="Elliot Ibie"/>
    <s v="I-1379337"/>
    <s v="Erha DSA gains (2023 recovery)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14000000"/>
    <n v="14000000"/>
    <n v="26694805.940000001"/>
    <n v="14"/>
    <n v="14"/>
    <n v="26.694805940000002"/>
    <s v="OP22 Above the Plan not in LE"/>
    <s v="NOV Offshore"/>
    <s v="Others"/>
    <s v="NULL"/>
    <d v="2022-05-12T00:00:00"/>
    <d v="2023-12-20T00:00:00"/>
  </r>
  <r>
    <s v="SNEPCo Delivery - Erha Production"/>
    <x v="4"/>
    <s v="Aiboni Elohor J"/>
    <s v="Asaolu Ibiyemi F"/>
    <s v="Elliot Ibie"/>
    <s v="I-2042374"/>
    <s v="Restoration of Erha-29 well"/>
    <d v="2023-10-27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200000"/>
    <n v="3000000"/>
    <n v="4375740"/>
    <n v="0.2"/>
    <n v="3"/>
    <n v="4.3757400000000004"/>
    <s v="OP22 Above the Plan not in LE"/>
    <s v="NULL"/>
    <s v="NULL"/>
    <s v="NULL"/>
    <d v="2023-03-05T00:00:00"/>
    <d v="2023-12-20T00:00:00"/>
  </r>
  <r>
    <s v="SNEPCo Opex Efficiency - Abex"/>
    <x v="5"/>
    <s v="Aiboni Elohor J"/>
    <s v="Ismail Hamzat"/>
    <s v="Ejiro Emifoniye"/>
    <s v="I-1711266"/>
    <s v="2023 Abandonment Campaign Above-plan Savings"/>
    <d v="2023-12-28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4013109"/>
    <n v="12431665"/>
    <n v="11055814"/>
    <n v="4.013109"/>
    <n v="12.431665000000001"/>
    <n v="11.055814"/>
    <s v="OP22 Above the Plan not in LE"/>
    <s v="NULL"/>
    <s v="NULL"/>
    <s v="NULL"/>
    <s v="NULL"/>
    <d v="2023-12-20T00:00:00"/>
  </r>
  <r>
    <s v="SNEPCo Opex Efficiency - Abex"/>
    <x v="5"/>
    <s v="Aiboni Elohor J"/>
    <s v="Ismail Hamzat"/>
    <s v="Ejiro Emifoniye"/>
    <s v="I-1711259"/>
    <s v="2023 Abandonment Campaign In-plan Savings"/>
    <d v="2023-12-28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3250294"/>
    <n v="3250294"/>
    <n v="2945164"/>
    <n v="3.2502939999999998"/>
    <n v="3.2502939999999998"/>
    <n v="2.9451640000000001"/>
    <s v="OP22 In Plan"/>
    <s v="NULL"/>
    <s v="NULL"/>
    <s v="NULL"/>
    <s v="NULL"/>
    <d v="2023-12-20T00:00:00"/>
  </r>
  <r>
    <s v="SNEPCo Opex Efficiency - Above Asset Costs"/>
    <x v="6"/>
    <s v="Aiboni Elohor J"/>
    <s v="Oduwole Tunde T"/>
    <s v="Adeolu Adeniyi"/>
    <s v="I-0210145"/>
    <s v="Optimization of ERP and Non-ERP Services - SNEPCO"/>
    <d v="2023-04-30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4850"/>
    <n v="14850"/>
    <n v="2541.4899999999998"/>
    <n v="1.485E-2"/>
    <n v="1.485E-2"/>
    <n v="2.54149E-3"/>
    <s v="OP21 Above the Plan not in LE; OP22 Above the Plan not in LE"/>
    <s v="IT"/>
    <s v="Cost Saving - Structural / Recurring saving"/>
    <s v="NULL"/>
    <s v="NULL"/>
    <d v="2023-12-20T00:00:00"/>
  </r>
  <r>
    <s v="SNEPCo Opex Efficiency - Above Asset Costs"/>
    <x v="6"/>
    <s v="Aiboni Elohor J"/>
    <s v="Oduwole Tunde T"/>
    <s v="Oge Obianuka"/>
    <s v="I-2313595"/>
    <s v="SNEPCo HR Opex Savings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13428.02"/>
    <n v="213428.02"/>
    <n v="213428.02"/>
    <n v="0.21342802"/>
    <n v="0.21342802"/>
    <n v="0.21342802"/>
    <s v="OP22 Above the Plan not in LE"/>
    <s v="HR"/>
    <s v="Cost Saving - Non Structural / One-off saving"/>
    <s v="NULL"/>
    <d v="2023-04-07T00:00:00"/>
    <d v="2023-12-20T00:00:00"/>
  </r>
  <r>
    <s v="SNEPCo Opex Efficiency - Above Asset Costs"/>
    <x v="6"/>
    <s v="Aiboni Elohor J"/>
    <s v="Oduwole Tunde T"/>
    <s v="Ikemefuna Okereke"/>
    <s v="I-0051965"/>
    <s v="Refund of payment made to LASG to SNID"/>
    <d v="2024-08-31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721000"/>
    <n v="0"/>
    <n v="0"/>
    <n v="0.72099999999999997"/>
    <n v="0"/>
    <n v="0"/>
    <s v="OP22 Above the Plan in LE; OP20 In Plan"/>
    <s v="Real Estate"/>
    <s v="Cost Saving - Non Structural / One-off saving"/>
    <s v="NULL"/>
    <d v="2020-07-09T00:00:00"/>
    <d v="2023-12-20T00:00:00"/>
  </r>
  <r>
    <s v="SNEPCo Opex Efficiency - Above Asset Costs"/>
    <x v="6"/>
    <s v="Aiboni Elohor J"/>
    <s v="Oduwole Tunde T"/>
    <s v="Okoroafor Uchenna E"/>
    <s v="I-2221871"/>
    <s v="FORTE OIL - Money recovery"/>
    <d v="2023-11-22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8028.9"/>
    <n v="8028.9"/>
    <n v="0"/>
    <n v="8.0289000000000003E-3"/>
    <n v="8.0289000000000003E-3"/>
    <n v="0"/>
    <s v="OP22 In Plan"/>
    <s v="Production Assets"/>
    <s v="Cost Saving - Non Structural / One-off saving"/>
    <s v="NULL"/>
    <s v="NULL"/>
    <d v="2023-12-20T00:00:00"/>
  </r>
  <r>
    <s v="SNEPCo Opex Efficiency - Above Asset Costs"/>
    <x v="6"/>
    <s v="Aiboni Elohor J"/>
    <s v="Oduwole Tunde T"/>
    <s v="Jobson Gwatana"/>
    <s v="I-0899885"/>
    <s v="SNEPCO ITF Cost Recovery"/>
    <d v="2022-09-30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52647.98"/>
    <n v="0"/>
    <n v="0"/>
    <n v="5.2647980000000004E-2"/>
    <n v="0"/>
    <n v="0"/>
    <s v="OP21 Above the Plan not in LE; OP22 Above the Plan in LE"/>
    <s v="HR"/>
    <s v="Cost Saving - Non Structural / One-off saving"/>
    <s v="NULL"/>
    <d v="2022-02-09T00:00:00"/>
    <d v="2023-12-20T00:00:00"/>
  </r>
  <r>
    <s v="SNEPCo Opex Efficiency - Above Asset Costs"/>
    <x v="6"/>
    <s v="Aiboni Elohor J"/>
    <s v="Oduwole Tunde T"/>
    <s v="Olamide Oladipupo"/>
    <s v="I-0259738"/>
    <s v="Optimization of GIT Global Charges (SNEPCO)"/>
    <d v="2022-05-27T00:00:00"/>
    <s v="L1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0"/>
    <n v="0"/>
    <n v="0"/>
    <n v="0"/>
    <s v="OP21 Above the Plan not in LE; OP22 Above the Plan not in LE"/>
    <s v="IT"/>
    <s v="Cost Saving - Structural / Recurring saving"/>
    <s v="NULL"/>
    <s v="NULL"/>
    <d v="2023-12-20T00:00:00"/>
  </r>
  <r>
    <s v="SNEPCo Opex Efficiency - Above Asset Costs"/>
    <x v="6"/>
    <s v="Aiboni Elohor J"/>
    <s v="Oduwole Tunde T"/>
    <s v="Bob-Manuel Isoboye N"/>
    <s v="I-1449253"/>
    <s v="2023 Optimization of CBCM Consumption - Snepco"/>
    <s v="NULL"/>
    <s v="L0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6325"/>
    <n v="0"/>
    <n v="0"/>
    <n v="6.3249999999999999E-3"/>
    <n v="0"/>
    <n v="0"/>
    <s v="OP22 In Plan"/>
    <s v="IT"/>
    <s v="Cost Saving - Non Structural / One-off saving"/>
    <s v="NULL"/>
    <s v="NULL"/>
    <d v="2023-12-20T00:00:00"/>
  </r>
  <r>
    <s v="SNEPCo Opex Efficiency - Bonga Opex"/>
    <x v="6"/>
    <s v="Aiboni Elohor J"/>
    <s v="Jonathan Amakiri R"/>
    <s v="Franklin Okafor"/>
    <s v="I-1866194"/>
    <s v="DUSTLESS BLASTING TECHNOLOGY FOR IMPROVED FABRIC MAINTENANCE ACTIVITIES"/>
    <d v="2024-02-29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3612.5"/>
    <n v="13612.5"/>
    <n v="0"/>
    <n v="1.36125E-2"/>
    <n v="1.36125E-2"/>
    <n v="0"/>
    <s v="OP22 Above the Plan not in LE"/>
    <s v="NULL"/>
    <s v="NULL"/>
    <s v="NULL"/>
    <s v="NULL"/>
    <d v="2023-12-20T00:00:00"/>
  </r>
  <r>
    <s v="SNEPCo Opex Efficiency - Bonga Opex"/>
    <x v="6"/>
    <s v="Aiboni Elohor J"/>
    <s v="Jonathan Amakiri R"/>
    <s v="Olakemi Aluko"/>
    <s v="I-0211219"/>
    <s v="MEPSS for SNEPCo? Ops and maintenance support"/>
    <d v="2024-01-31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65000"/>
    <n v="110000"/>
    <n v="0"/>
    <n v="0.16500000000000001"/>
    <n v="0.11"/>
    <n v="0"/>
    <s v="OP22 Above the Plan in LE; OP23 Above the Plan in LE"/>
    <s v="Production Assets"/>
    <s v="Cost Saving - Structural / Recurring saving"/>
    <s v="PLM                                                                                                                                                                                                                                                            "/>
    <d v="2021-06-12T00:00:00"/>
    <d v="2023-12-20T00:00:00"/>
  </r>
  <r>
    <s v="SNEPCo Opex Efficiency - Bonga Opex"/>
    <x v="6"/>
    <s v="Aiboni Elohor J"/>
    <s v="Jonathan Amakiri R"/>
    <s v="Agala Belema F"/>
    <s v="I-1274684"/>
    <s v="Deliver flare stretch of 1.0mmscfd against OP22 target of 3.4mmscfd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40897.25"/>
    <n v="240897.25"/>
    <n v="150562.5"/>
    <n v="0.24089725000000001"/>
    <n v="0.24089725000000001"/>
    <n v="0.15056249999999999"/>
    <s v="OP22 Above the Plan not in LE"/>
    <s v="NULL"/>
    <s v="NULL"/>
    <s v="Energy transition; GHG reduction                                                                                                                                                                                                                               "/>
    <s v="NULL"/>
    <d v="2023-12-20T00:00:00"/>
  </r>
  <r>
    <s v="SNEPCo Opex Efficiency - Bonga Opex"/>
    <x v="6"/>
    <s v="Aiboni Elohor J"/>
    <s v="Jonathan Amakiri R"/>
    <s v="Akinyemi Oluwaseun A"/>
    <s v="I-1274693"/>
    <s v="Localization of the 13% global alliance discount on all Solar EFA rates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65787.86"/>
    <n v="65787.86"/>
    <n v="65787.86"/>
    <n v="6.5787860000000004E-2"/>
    <n v="6.5787860000000004E-2"/>
    <n v="6.5787860000000004E-2"/>
    <s v="OP22 In Plan"/>
    <s v="Production Assets"/>
    <s v="Cost Saving - Non Structural / One-off saving"/>
    <s v="NULL"/>
    <s v="NULL"/>
    <d v="2023-12-20T00:00:00"/>
  </r>
  <r>
    <s v="SNEPCo Opex Efficiency - Bonga Opex"/>
    <x v="6"/>
    <s v="Aiboni Elohor J"/>
    <s v="Jonathan Amakiri R"/>
    <s v="Chiejina Leo C"/>
    <s v="I-2375887"/>
    <s v="Methanol Delivery Cost Reduction Bundling with Chevron (OPTS-ICE)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22732"/>
    <n v="222732"/>
    <n v="222732.35"/>
    <n v="0.22273200000000001"/>
    <n v="0.22273200000000001"/>
    <n v="0.22273235"/>
    <s v="OP22 In Plan"/>
    <s v="NULL"/>
    <s v="NULL"/>
    <s v="NULL"/>
    <s v="NULL"/>
    <d v="2023-12-20T00:00:00"/>
  </r>
  <r>
    <s v="SNEPCo Opex Efficiency - Bonga Opex"/>
    <x v="6"/>
    <s v="Aiboni Elohor J"/>
    <s v="Jonathan Amakiri R"/>
    <s v="Jude Igurube"/>
    <s v="I-0057838"/>
    <s v="Reduce / Eliminate Demurrage by Optimizing Key Offtake Activities"/>
    <d v="2024-01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816394.7"/>
    <n v="0"/>
    <n v="0"/>
    <n v="0.81639469999999992"/>
    <s v="OP22 Above the Plan in LE"/>
    <s v="Production Assets"/>
    <s v="Others"/>
    <s v="#AIP                                                                                                                                                                                                                                                           "/>
    <s v="NULL"/>
    <d v="2023-12-20T00:00:00"/>
  </r>
  <r>
    <s v="SNEPCo Opex Efficiency - Bonga Opex"/>
    <x v="6"/>
    <s v="Aiboni Elohor J"/>
    <s v="Jonathan Amakiri R"/>
    <s v="Akinyemi Oluwaseun A"/>
    <s v="I-2313783"/>
    <s v="Localization of 13% global alliance discount on all Siemens EFA rates"/>
    <d v="2024-01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.24"/>
    <n v="0.24"/>
    <n v="19387.5"/>
    <n v="2.3999999999999998E-7"/>
    <n v="2.3999999999999998E-7"/>
    <n v="1.9387499999999998E-2"/>
    <s v="OP22 In Plan"/>
    <s v="NULL"/>
    <s v="NULL"/>
    <s v="NULL"/>
    <d v="2023-06-07T00:00:00"/>
    <d v="2023-12-20T00:00:00"/>
  </r>
  <r>
    <s v="SNEPCo Opex Efficiency - Bonga Opex"/>
    <x v="6"/>
    <s v="Aiboni Elohor J"/>
    <s v="Jonathan Amakiri R"/>
    <s v="Akinyemi Oluwaseun A"/>
    <s v="I-1609791"/>
    <s v="Sales of disused FGC Solar turbine parts to HHOG"/>
    <d v="2024-01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419.72"/>
    <n v="1419.72"/>
    <n v="1419.72"/>
    <n v="1.41972E-3"/>
    <n v="1.41972E-3"/>
    <n v="1.41972E-3"/>
    <s v="OP22 Above the Plan not in LE"/>
    <s v="NULL"/>
    <s v="NULL"/>
    <s v="NULL"/>
    <s v="NULL"/>
    <d v="2023-12-20T00:00:00"/>
  </r>
  <r>
    <s v="SNEPCo Opex Efficiency - Bonga Opex"/>
    <x v="6"/>
    <s v="Aiboni Elohor J"/>
    <s v="Jonathan Amakiri R"/>
    <s v="Kelechi Onukagha"/>
    <s v="I-1983544"/>
    <s v="Direct Fuel Delivery to SNEPCO Offshore Vessels (STS &amp; stocking))"/>
    <d v="2024-01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407450"/>
    <n v="1407450"/>
    <n v="1078269.3500000001"/>
    <n v="1.4074500000000001"/>
    <n v="1.4074500000000001"/>
    <n v="1.07826935"/>
    <s v="OP22 In Plan"/>
    <s v="Logistics"/>
    <s v="Cost Saving - Structural / Recurring saving"/>
    <s v="NULL"/>
    <s v="NULL"/>
    <d v="2023-12-20T00:00:00"/>
  </r>
  <r>
    <s v="SNEPCo Opex Efficiency - Bonga Opex"/>
    <x v="6"/>
    <s v="Aiboni Elohor J"/>
    <s v="Jonathan Amakiri R"/>
    <s v="Udoba Nnamdi"/>
    <s v="I-1983561"/>
    <s v="SUPPLY OF VARIOUS OEM- (FCA) (STINDUSTRIES, QUINTAS &amp; OFFSPRING - SNEPCO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3799.95"/>
    <n v="3799.95"/>
    <n v="3799.95"/>
    <n v="3.7999499999999999E-3"/>
    <n v="3.7999499999999999E-3"/>
    <n v="3.7999499999999999E-3"/>
    <s v="OP22 Above the Plan in LE"/>
    <s v="CP"/>
    <s v="Cost Avoidance"/>
    <s v="NULL"/>
    <s v="NULL"/>
    <d v="2023-12-20T00:00:00"/>
  </r>
  <r>
    <s v="SNEPCo Opex Efficiency - Bonga Opex"/>
    <x v="6"/>
    <s v="Aiboni Elohor J"/>
    <s v="Jonathan Amakiri R"/>
    <s v="Akinyemi Oluwaseun A"/>
    <s v="I-0274396"/>
    <s v="Service exchange of Gearbox for GT- Power Turbine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9608.09"/>
    <n v="19216.18"/>
    <n v="9608.09"/>
    <n v="9.6080899999999997E-3"/>
    <n v="1.9216179999999999E-2"/>
    <n v="9.6080899999999997E-3"/>
    <s v="OP22 Above the Plan in LE"/>
    <s v="Production Assets"/>
    <s v="Cost Saving - Non Structural / One-off saving"/>
    <s v="NULL"/>
    <s v="NULL"/>
    <d v="2023-12-20T00:00:00"/>
  </r>
  <r>
    <s v="SNEPCo Opex Efficiency - Bonga Opex"/>
    <x v="6"/>
    <s v="Aiboni Elohor J"/>
    <s v="Jonathan Amakiri R"/>
    <s v="Franklin Okafor"/>
    <s v="I-2926830"/>
    <s v="Corrosion Advanced Risk Modelling (CARMA)"/>
    <d v="2024-01-31T00:00:00"/>
    <s v="L0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0"/>
    <n v="0"/>
    <n v="0"/>
    <n v="0"/>
    <s v="OP22 In Plan; OP23 In Plan"/>
    <s v="NULL"/>
    <s v="NULL"/>
    <s v="NULL"/>
    <d v="2023-02-11T00:00:00"/>
    <d v="2023-12-20T00:00:00"/>
  </r>
  <r>
    <s v="SNEPCo Opex Efficiency - Bonga Opex"/>
    <x v="6"/>
    <s v="Aiboni Elohor J"/>
    <s v="Jonathan Amakiri R"/>
    <s v="Franklin Okafor"/>
    <s v="I-2926702"/>
    <s v="Air Deluge Testing (Dry Flo)"/>
    <d v="2024-01-31T00:00:00"/>
    <s v="L0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0"/>
    <n v="0"/>
    <n v="0"/>
    <n v="0"/>
    <s v="OP22 In Plan; OP23 In Plan"/>
    <s v="NULL"/>
    <s v="NULL"/>
    <s v="NULL"/>
    <d v="2023-01-11T00:00:00"/>
    <d v="2023-12-20T00:00:00"/>
  </r>
  <r>
    <s v="SNEPCo Opex Efficiency - Bonga Opex"/>
    <x v="6"/>
    <s v="Aiboni Elohor J"/>
    <s v="Jonathan Amakiri R"/>
    <s v="Odebeatu Chike U"/>
    <s v="I-2739282"/>
    <s v="AoF: DATA &amp; SYSTEMS: CONNECTIVITY AND MOBILE CAPABILITY (Connected Worker)"/>
    <s v="NULL"/>
    <s v="L0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0"/>
    <n v="0"/>
    <n v="0"/>
    <n v="0"/>
    <s v="OP22 In Plan; OP23 In Plan"/>
    <s v="NULL"/>
    <s v="NULL"/>
    <s v="NULL"/>
    <s v="NULL"/>
    <d v="2023-12-20T00:00:00"/>
  </r>
  <r>
    <s v="SNEPCo Opex Efficiency - Bonga Opex"/>
    <x v="6"/>
    <s v="Aiboni Elohor J"/>
    <s v="Jonathan Amakiri R"/>
    <s v="Odebeatu Chike U"/>
    <s v="I-2739280"/>
    <s v="AoF: DATA &amp; SYSTEMS: DATA CENTRIC &amp; INSGHTS DRIVEN ORGANIZATION (Data Analytics)"/>
    <s v="NULL"/>
    <s v="L0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0"/>
    <n v="0"/>
    <n v="0"/>
    <n v="0"/>
    <s v="OP22 In Plan; OP23 In Plan"/>
    <s v="NULL"/>
    <s v="NULL"/>
    <s v="NULL"/>
    <s v="NULL"/>
    <d v="2023-12-20T00:00:00"/>
  </r>
  <r>
    <s v="SNEPCo Opex Efficiency - Bonga Opex"/>
    <x v="6"/>
    <s v="Aiboni Elohor J"/>
    <s v="Jonathan Amakiri R"/>
    <s v="Odebeatu Chike U"/>
    <s v="I-2739279"/>
    <s v="AoF: DATA &amp; SYSTEMS: VIRTUALIZED ASSET (Bonga Digital Twin ) ."/>
    <s v="NULL"/>
    <s v="L0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0"/>
    <n v="0"/>
    <n v="0"/>
    <n v="0"/>
    <s v="OP22 In Plan; OP23 In Plan"/>
    <s v="NULL"/>
    <s v="NULL"/>
    <s v="NULL"/>
    <s v="NULL"/>
    <d v="2023-12-20T00:00:00"/>
  </r>
  <r>
    <s v="SNEPCo Opex Efficiency - Bonga Opex"/>
    <x v="6"/>
    <s v="Aiboni Elohor J"/>
    <s v="Jonathan Amakiri R"/>
    <s v="Kelechi Onukagha"/>
    <s v="I-2101308"/>
    <s v="Fuel Monitoring System on SNEPCO Marine Vessels - 2023"/>
    <d v="2023-06-30T00:00:00"/>
    <s v="L1                                                                                                                                                                                                                                                             "/>
    <s v="On hold"/>
    <n v="0"/>
    <n v="0"/>
    <n v="0"/>
    <n v="0"/>
    <n v="0"/>
    <n v="0"/>
    <s v="OP22 Above the Plan not in LE"/>
    <s v="Logistics"/>
    <s v="NULL"/>
    <s v="NULL"/>
    <s v="NULL"/>
    <d v="2023-12-20T00:00:00"/>
  </r>
  <r>
    <s v="SNEPCo Opex Efficiency - Bonga Opex"/>
    <x v="6"/>
    <s v="Aiboni Elohor J"/>
    <s v="Jonathan Amakiri R"/>
    <s v="Akinyemi Oluwaseun A"/>
    <s v="I-2375026"/>
    <s v="Buy back of CCC's series 3+ anti surge controllers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8250"/>
    <n v="8250"/>
    <n v="0"/>
    <n v="8.2500000000000004E-3"/>
    <n v="8.2500000000000004E-3"/>
    <n v="0"/>
    <s v="OP22 Above the Plan not in LE"/>
    <s v="NULL"/>
    <s v="NULL"/>
    <s v="NULL"/>
    <s v="NULL"/>
    <d v="2023-12-20T00:00:00"/>
  </r>
  <r>
    <s v="SNEPCo Opex Efficiency - Bonga Opex"/>
    <x v="6"/>
    <s v="Aiboni Elohor J"/>
    <s v="Jonathan Amakiri R"/>
    <s v="Agala Belema F"/>
    <s v="I-0683696"/>
    <s v="Use of 1 power turbine for FPSO start up post trip to save diesel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41247.25"/>
    <n v="41247.25"/>
    <n v="68750"/>
    <n v="4.1247249999999999E-2"/>
    <n v="4.1247249999999999E-2"/>
    <n v="6.8750000000000006E-2"/>
    <s v="OP21 Above the Plan not in LE; OP22 Above the Plan in LE"/>
    <s v="Production Assets"/>
    <s v="Cost Saving - Non Structural / One-off saving"/>
    <s v="NULL"/>
    <s v="NULL"/>
    <d v="2023-12-20T00:00:00"/>
  </r>
  <r>
    <s v="SNEPCo Opex Efficiency - CP"/>
    <x v="6"/>
    <s v="Okpoechi Chioma N"/>
    <s v="Oduwole Tunde T"/>
    <s v="Onuoha-Isiodu Joy"/>
    <s v="I-1238967"/>
    <s v="SNEPCO Material Re-use - 2023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68749.919999999998"/>
    <n v="68749.919999999998"/>
    <n v="27662.77"/>
    <n v="6.8749919999999992E-2"/>
    <n v="6.8749919999999992E-2"/>
    <n v="2.766277E-2"/>
    <s v="OP22 Above the Plan in LE"/>
    <s v="NULL"/>
    <s v="Cost Saving - Structural / Recurring saving"/>
    <s v="NULL"/>
    <d v="2022-08-11T00:00:00"/>
    <d v="2023-12-20T00:00:00"/>
  </r>
  <r>
    <s v="SNEPCo Opex Efficiency - CP"/>
    <x v="6"/>
    <s v="Okpoechi Chioma N"/>
    <s v="Oduwole Tunde T"/>
    <s v="Oluleke Atanda"/>
    <s v="I-2539354"/>
    <s v="SAP Access replacement with SCD -(SEPRA CONTRACT DETAIL)-NG02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332.34"/>
    <n v="2332.34"/>
    <n v="2332.34"/>
    <n v="2.33234E-3"/>
    <n v="2.33234E-3"/>
    <n v="2.33234E-3"/>
    <s v="OP22 In Plan; OP23 Above the Plan in LE"/>
    <s v="CP"/>
    <s v="Cost Saving - Non Structural / One-off saving"/>
    <s v="NULL"/>
    <s v="NULL"/>
    <d v="2023-12-20T00:00:00"/>
  </r>
  <r>
    <s v="SNEPCo Opex Efficiency - CP"/>
    <x v="6"/>
    <s v="Okpoechi Chioma N"/>
    <s v="Oduwole Tunde T"/>
    <s v="Felicia Enechi"/>
    <s v="I-1449268"/>
    <s v="2023 -Sale of SNEPCo Surplus Materials"/>
    <d v="2023-09-30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24750"/>
    <n v="2000"/>
    <n v="1417.01"/>
    <n v="2.4750000000000001E-2"/>
    <n v="2E-3"/>
    <n v="1.41701E-3"/>
    <s v="OP22 Above the Plan in LE"/>
    <s v="CP"/>
    <s v="Cost Saving - Structural / Recurring saving"/>
    <s v="NULL"/>
    <s v="NULL"/>
    <d v="2023-12-20T00:00:00"/>
  </r>
  <r>
    <s v="SNEPCo Opex Efficiency - CP"/>
    <x v="6"/>
    <s v="Okpoechi Chioma N"/>
    <s v="Oduwole Tunde T"/>
    <s v="Felicia Enechi"/>
    <s v="I-1449270"/>
    <s v="2023-Sales of SNEPCo Scrap Materials"/>
    <d v="2023-11-30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12375"/>
    <n v="12375"/>
    <n v="16640.52"/>
    <n v="1.2375000000000001E-2"/>
    <n v="1.2375000000000001E-2"/>
    <n v="1.6640519999999999E-2"/>
    <s v="OP22 Above the Plan in LE"/>
    <s v="NULL"/>
    <s v="Cost Saving - Structural / Recurring saving"/>
    <s v="NULL"/>
    <s v="NULL"/>
    <d v="2023-12-20T00:00:00"/>
  </r>
  <r>
    <s v="SNEPCo Opex Efficiency - CP"/>
    <x v="6"/>
    <s v="Okpoechi Chioma N"/>
    <s v="Oduwole Tunde T"/>
    <s v="Oluwakemi Patrick-Oko"/>
    <s v="I-1449588"/>
    <s v="GCC Procurement Simplification-SNEPCO"/>
    <d v="2023-11-29T00:00:00"/>
    <s v="L1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0"/>
    <n v="0"/>
    <n v="0"/>
    <n v="0"/>
    <s v="OP22 In Plan"/>
    <s v="NULL"/>
    <s v="NULL"/>
    <s v="SC Ops                                                                                                                                                                                                                                                         "/>
    <s v="NULL"/>
    <d v="2023-12-20T00:00:00"/>
  </r>
  <r>
    <s v="SNEPCo Opex Efficiency - CP"/>
    <x v="6"/>
    <s v="Okpoechi Chioma N"/>
    <s v="Oduwole Tunde T"/>
    <s v="Oluwakemi Patrick-Oko"/>
    <s v="I-1449585"/>
    <s v="Project Marble 2023 : Improve procurement strategy from Delivered Duty-SNEPCO"/>
    <d v="2023-11-30T00:00:00"/>
    <s v="L1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0"/>
    <n v="0"/>
    <n v="0"/>
    <n v="0"/>
    <s v="OP22 In Plan"/>
    <s v="CP"/>
    <s v="Cost Saving - Structural / Recurring saving"/>
    <s v="SC Ops                                                                                                                                                                                                                                                         "/>
    <s v="NULL"/>
    <d v="2023-12-20T00:00:00"/>
  </r>
  <r>
    <s v="SNEPCo Opex Efficiency - CP"/>
    <x v="6"/>
    <s v="Okpoechi Chioma N"/>
    <s v="Oduwole Tunde T"/>
    <s v="Oluwakemi Patrick-Oko"/>
    <s v="I-1449583"/>
    <s v="Procurement Negotiated Savings on Material Purchases-SNEPCO"/>
    <s v="NULL"/>
    <s v="L1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0"/>
    <n v="0"/>
    <n v="0"/>
    <n v="0"/>
    <s v="OP22 In Plan"/>
    <s v="CP"/>
    <s v="Cost Saving - Structural / Recurring saving"/>
    <s v="SC Ops                                                                                                                                                                                                                                                         "/>
    <s v="NULL"/>
    <d v="2023-12-20T00:00:00"/>
  </r>
  <r>
    <s v="SNEPCo Opex Efficiency - CP"/>
    <x v="6"/>
    <s v="Okpoechi Chioma N"/>
    <s v="Oduwole Tunde T"/>
    <s v="Akpokodje Peter"/>
    <s v="I-2344772"/>
    <s v="Optimization (reduction) of 2023 Q3 FYLE for SNEPCo Supply Base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80239.23"/>
    <n v="80239.23"/>
    <n v="80239.23"/>
    <n v="8.0239229999999995E-2"/>
    <n v="8.0239229999999995E-2"/>
    <n v="8.0239229999999995E-2"/>
    <s v="OP22 Above the Plan in LE"/>
    <s v="CP"/>
    <s v="Cost Saving - Non Structural / One-off saving"/>
    <s v="NULL"/>
    <s v="NULL"/>
    <d v="2023-12-20T00:00:00"/>
  </r>
  <r>
    <s v="SNEPCo Opex Efficiency - CP"/>
    <x v="6"/>
    <s v="Okpoechi Chioma N"/>
    <s v="Oduwole Tunde T"/>
    <s v="Okoroafor Uchenna E"/>
    <s v="I-0184484"/>
    <s v="Capture the Deal/Reimbursable Misuse - SeaGold"/>
    <d v="2022-09-30T00:00:00"/>
    <s v="L1                                                                                                                                                                                                                                                             "/>
    <s v="On hold"/>
    <n v="0"/>
    <n v="0"/>
    <n v="0"/>
    <n v="0"/>
    <n v="0"/>
    <n v="0"/>
    <s v="OP21 Above the Plan in LE; OP22 Above the Plan not in LE"/>
    <s v="CP"/>
    <s v="Cost Saving - Non Structural / One-off saving"/>
    <s v="Excellence                                                                                                                                                                                                                                                     "/>
    <s v="NULL"/>
    <d v="2023-12-20T00:00:00"/>
  </r>
  <r>
    <s v="SNEPCo Opex Efficiency - CP"/>
    <x v="6"/>
    <s v="Okpoechi Chioma N"/>
    <s v="Oduwole Tunde T"/>
    <s v="Tola Rotimi"/>
    <s v="I-1804037"/>
    <s v="SNEPCo Savings from Contract Compliance Review (CCR)"/>
    <d v="2023-07-31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556.88"/>
    <n v="556.88"/>
    <n v="556.88"/>
    <n v="5.5688000000000005E-4"/>
    <n v="5.5688000000000005E-4"/>
    <n v="5.5688000000000005E-4"/>
    <s v="OP22 In Plan"/>
    <s v="CP"/>
    <s v="Cost Saving - Non Structural / One-off saving"/>
    <s v="Excellence                                                                                                                                                                                                                                                     "/>
    <d v="2023-10-03T00:00:00"/>
    <d v="2023-12-20T00:00:00"/>
  </r>
  <r>
    <s v="SNEPCo Opex Efficiency - CP"/>
    <x v="6"/>
    <s v="Okpoechi Chioma N"/>
    <s v="Oduwole Tunde T"/>
    <s v="Oluwakemi Patrick-Oko"/>
    <s v="I-2926337"/>
    <s v="SNEPCO Insurance 2023: Savings from negotiated rates"/>
    <d v="2023-12-21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276847.07"/>
    <n v="0"/>
    <n v="0"/>
    <n v="0.27684707000000003"/>
    <n v="0"/>
    <n v="0"/>
    <s v="OP22 In Plan"/>
    <s v="CP"/>
    <s v="Cost Saving - Structural / Recurring saving"/>
    <s v="NULL"/>
    <s v="NULL"/>
    <d v="2023-12-20T00:00:00"/>
  </r>
  <r>
    <s v="SNEPCo Opex Efficiency - CP"/>
    <x v="6"/>
    <s v="Okpoechi Chioma N"/>
    <s v="Oduwole Tunde T"/>
    <s v="Oluwakemi Patrick-Oko"/>
    <s v="I-3003351"/>
    <s v="Cost avoidance on VFD car park lease renewal"/>
    <s v="NULL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685.56"/>
    <n v="0"/>
    <n v="0"/>
    <n v="6.8555999999999999E-4"/>
    <n v="0"/>
    <n v="0"/>
    <s v="OP22 In Plan"/>
    <s v="CP"/>
    <s v="Cost Avoidance"/>
    <s v="NULL"/>
    <s v="NULL"/>
    <d v="2023-12-20T00:00:00"/>
  </r>
  <r>
    <s v="SNEPCo Opex Efficiency - CP"/>
    <x v="6"/>
    <s v="Okpoechi Chioma N"/>
    <s v="Oduwole Tunde T"/>
    <s v="Oluwakemi Patrick-Oko"/>
    <s v="I-3003350"/>
    <s v="Cost Avoidance on Facility Lease-Rebecca court"/>
    <d v="2023-11-28T00:00:00"/>
    <s v="L1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7550.98"/>
    <n v="0"/>
    <n v="0"/>
    <n v="7.5509799999999997E-3"/>
    <n v="0"/>
    <n v="0"/>
    <s v="OP22 In Plan"/>
    <s v="NULL"/>
    <s v="NULL"/>
    <s v="NULL"/>
    <s v="NULL"/>
    <d v="2023-12-20T00:00:00"/>
  </r>
  <r>
    <s v="SNEPCo Opex Efficiency - CP"/>
    <x v="6"/>
    <s v="Okpoechi Chioma N"/>
    <s v="Oduwole Tunde T"/>
    <s v="Oluwakemi Patrick-Oko"/>
    <s v="I-3003352"/>
    <s v="Cost avoidance from negotiated rates for supply of flooring for Project Eagle"/>
    <s v="NULL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29148"/>
    <n v="0"/>
    <n v="0"/>
    <n v="2.9148E-2"/>
    <n v="0"/>
    <n v="0"/>
    <s v="OP22 In Plan"/>
    <s v="CP"/>
    <s v="Cost Avoidance"/>
    <s v="NULL"/>
    <s v="NULL"/>
    <d v="2023-12-20T00:00:00"/>
  </r>
  <r>
    <s v="SNEPCo Opex Efficiency - CP"/>
    <x v="6"/>
    <s v="Okpoechi Chioma N"/>
    <s v="Oduwole Tunde T"/>
    <s v="Okoroafor Uchenna E"/>
    <s v="I-0164901"/>
    <s v="Reimbursable Misuse - Gramen"/>
    <d v="2022-09-30T00:00:00"/>
    <s v="L1                                                                                                                                                                                                                                                             "/>
    <s v="On hold"/>
    <n v="0"/>
    <n v="0"/>
    <n v="0"/>
    <n v="0"/>
    <n v="0"/>
    <n v="0"/>
    <s v="OP21 Above the Plan in LE; OP22 Above the Plan not in LE"/>
    <s v="CP"/>
    <s v="Cost Saving - Non Structural / One-off saving"/>
    <s v="Excellence                                                                                                                                                                                                                                                     "/>
    <s v="NULL"/>
    <d v="2023-12-20T00:00:00"/>
  </r>
  <r>
    <s v="SNEPCo Opex Efficiency - Erha Opex"/>
    <x v="6"/>
    <s v="Aiboni Elohor J"/>
    <s v="Asaolu Ibiyemi F"/>
    <s v="Elliot Ibie"/>
    <s v="I-0608168"/>
    <s v="Erha cargo pumps overhaul"/>
    <d v="2023-11-24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28000"/>
    <n v="150000"/>
    <n v="75000"/>
    <n v="2.8000000000000001E-2"/>
    <n v="0.15"/>
    <n v="7.4999999999999997E-2"/>
    <s v="OP21 Above the Plan not in LE; OP22 Above the Plan not in LE"/>
    <s v="NOV Offshore"/>
    <s v="Cost Saving - Non Structural / One-off saving"/>
    <s v="NULL"/>
    <s v="NULL"/>
    <d v="2023-12-20T00:00:00"/>
  </r>
  <r>
    <s v="SNEPCo Opex Efficiency - Erha Opex"/>
    <x v="6"/>
    <s v="Aiboni Elohor J"/>
    <s v="Asaolu Ibiyemi F"/>
    <s v="Elliot Ibie"/>
    <s v="I-0154673"/>
    <s v="Restoration of multimedia filters and replacement of skid instrumentation"/>
    <d v="2023-10-27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hold"/>
    <n v="171498.81"/>
    <n v="171498.81"/>
    <n v="0"/>
    <n v="0.17149881"/>
    <n v="0.17149881"/>
    <n v="0"/>
    <s v="OP21 Above the Plan not in LE; OP22 Above the Plan not in LE"/>
    <s v="NOV Offshore"/>
    <s v="Cost Saving - Non Structural / One-off saving"/>
    <s v="NULL"/>
    <s v="NULL"/>
    <d v="2023-12-20T00:00:00"/>
  </r>
  <r>
    <s v="SNEPCo Opex Efficiency - Erha Opex"/>
    <x v="6"/>
    <s v="Aiboni Elohor J"/>
    <s v="Asaolu Ibiyemi F"/>
    <s v="Elliot Ibie"/>
    <s v="I-1239082"/>
    <s v="2023 Erha Employee Cost Optimiza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85744.41"/>
    <n v="85744.41"/>
    <n v="147000"/>
    <n v="8.5744410000000007E-2"/>
    <n v="8.5744410000000007E-2"/>
    <n v="0.14699999999999999"/>
    <s v="OP22 In Plan"/>
    <s v="NOV Offshore"/>
    <s v="Cost Saving - Non Structural / One-off saving"/>
    <s v="NULL"/>
    <d v="2022-09-11T00:00:00"/>
    <d v="2023-12-20T00:00:00"/>
  </r>
  <r>
    <s v="SNEPCo Opex Efficiency - Erha Opex"/>
    <x v="6"/>
    <s v="Aiboni Elohor J"/>
    <s v="Asaolu Ibiyemi F"/>
    <s v="Elliot Ibie"/>
    <s v="I-1379344"/>
    <s v="Process cooling medium pumps overhaul optimization (in-plan)"/>
    <d v="2023-08-31T00:00:00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hold"/>
    <n v="24494.400000000001"/>
    <n v="24494.400000000001"/>
    <n v="0"/>
    <n v="2.4494400000000003E-2"/>
    <n v="2.4494400000000003E-2"/>
    <n v="0"/>
    <s v="OP22 In Plan"/>
    <s v="NOV Offshore"/>
    <s v="Cost Saving - Non Structural / One-off saving"/>
    <s v="NULL"/>
    <d v="2022-05-12T00:00:00"/>
    <d v="2023-12-20T00:00:00"/>
  </r>
  <r>
    <s v="SNEPCo Opex Efficiency - Erha Opex"/>
    <x v="6"/>
    <s v="Aiboni Elohor J"/>
    <s v="Asaolu Ibiyemi F"/>
    <s v="Elliot Ibie"/>
    <s v="I-1379342"/>
    <s v="Subsea control module refurbishment optimization (in-plan)"/>
    <d v="2023-11-30T00:00:00"/>
    <s v="L4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24494.400000000001"/>
    <n v="160000"/>
    <n v="142010"/>
    <n v="2.4494400000000003E-2"/>
    <n v="0.16"/>
    <n v="0.14201"/>
    <s v="OP22 In Plan"/>
    <s v="NOV Offshore"/>
    <s v="Cost Saving - Non Structural / One-off saving"/>
    <s v="NULL"/>
    <d v="2022-05-12T00:00:00"/>
    <d v="2023-12-20T00:00:00"/>
  </r>
  <r>
    <s v="SNEPCo Opex Efficiency - Erha Opex"/>
    <x v="6"/>
    <s v="Aiboni Elohor J"/>
    <s v="Asaolu Ibiyemi F"/>
    <s v="Elliot Ibie"/>
    <s v="I-1379343"/>
    <s v="HPU pump replacement optimization (in-plan)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24494.400000000001"/>
    <n v="24494.400000000001"/>
    <n v="61250"/>
    <n v="2.4494400000000003E-2"/>
    <n v="2.4494400000000003E-2"/>
    <n v="6.1249999999999999E-2"/>
    <s v="OP22 In Plan"/>
    <s v="NOV Offshore"/>
    <s v="Cost Saving - Non Structural / One-off saving"/>
    <s v="NULL"/>
    <d v="2022-05-12T00:00:00"/>
    <d v="2023-12-20T00:00:00"/>
  </r>
  <r>
    <s v="SNEPCo Opex Efficiency - Feasex"/>
    <x v="6"/>
    <s v="Aiboni Elohor J"/>
    <s v="Oduwole Tunde T"/>
    <s v="Olaniyi Ilesanmi"/>
    <s v="I-0211012"/>
    <s v="BMLE ? 4D Modelling"/>
    <d v="2022-10-17T00:00:00"/>
    <s v="L2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0"/>
    <n v="0"/>
    <n v="0"/>
    <n v="0"/>
    <n v="0"/>
    <n v="0"/>
    <s v="OP22 In Plan"/>
    <s v="Deep Water Projects"/>
    <s v="Cost Saving - Non Structural / One-off saving"/>
    <s v="NULL"/>
    <d v="2021-03-12T00:00:00"/>
    <d v="2023-12-20T00:00:00"/>
  </r>
  <r>
    <s v="SNEPCo Opex Efficiency - Feasex"/>
    <x v="6"/>
    <s v="Aiboni Elohor J"/>
    <s v="Oduwole Tunde T"/>
    <s v="Olaniyi Ilesanmi"/>
    <s v="I-2191110"/>
    <s v="IT Infrastructure Synergy and Savings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9762.5"/>
    <n v="9762.5"/>
    <n v="9762.5"/>
    <n v="9.7625000000000003E-3"/>
    <n v="9.7625000000000003E-3"/>
    <n v="9.7625000000000003E-3"/>
    <s v="OP22 In Plan"/>
    <s v="NULL"/>
    <s v="NULL"/>
    <s v="NULL"/>
    <d v="2023-05-06T00:00:00"/>
    <d v="2023-12-20T00:00:00"/>
  </r>
  <r>
    <s v="SNEPCo Opex Efficiency - Feasex"/>
    <x v="6"/>
    <s v="Aiboni Elohor J"/>
    <s v="Oduwole Tunde T"/>
    <s v="Olaniyi Ilesanmi"/>
    <s v="I-2191106"/>
    <s v="Interface Management Tool Change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8250"/>
    <n v="8250"/>
    <n v="8250"/>
    <n v="8.2500000000000004E-3"/>
    <n v="8.2500000000000004E-3"/>
    <n v="8.2500000000000004E-3"/>
    <s v="OP22 In Plan"/>
    <s v="NULL"/>
    <s v="NULL"/>
    <s v="NULL"/>
    <d v="2023-05-06T00:00:00"/>
    <d v="2023-12-20T00:00:00"/>
  </r>
  <r>
    <s v="SNEPCo Opex Efficiency - Feasex"/>
    <x v="6"/>
    <s v="Aiboni Elohor J"/>
    <s v="Oduwole Tunde T"/>
    <s v="Olaniyi Ilesanmi"/>
    <s v="I-1449263"/>
    <s v="BN Bid Evaluation Delivery Model Optimization"/>
    <s v="NULL"/>
    <s v="L3                                                                                                                                                                                                                                                             "/>
    <s v="On track"/>
    <n v="96250"/>
    <n v="96250"/>
    <n v="242854.5"/>
    <n v="9.6250000000000002E-2"/>
    <n v="9.6250000000000002E-2"/>
    <n v="0.2428545"/>
    <s v="OP22 In Plan"/>
    <s v="NULL"/>
    <s v="NULL"/>
    <s v="NULL"/>
    <s v="NULL"/>
    <d v="2023-12-20T00:00:00"/>
  </r>
  <r>
    <s v="SNEPCo Opex Efficiency - Feasex"/>
    <x v="6"/>
    <s v="Aiboni Elohor J"/>
    <s v="Oduwole Tunde T"/>
    <s v="Lateef Muritala"/>
    <s v="I-2573071"/>
    <s v="Bosi Development Planning cost reduction"/>
    <s v="NULL"/>
    <s v="L5                                                                                                                                                                                                                                                             "/>
    <s v="Completed"/>
    <n v="0"/>
    <n v="0"/>
    <n v="0"/>
    <n v="0"/>
    <n v="0"/>
    <n v="0"/>
    <s v="OP22 Above the Plan not in LE"/>
    <s v="Development"/>
    <s v="Cost Saving - Non Structural / One-off saving"/>
    <s v="NULL"/>
    <s v="NULL"/>
    <d v="2023-12-20T00:00:00"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  <r>
    <m/>
    <x v="7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E3C983-CFE5-46EB-8981-6B220A25092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10" firstHeaderRow="0" firstDataRow="1" firstDataCol="1"/>
  <pivotFields count="22">
    <pivotField showAll="0"/>
    <pivotField axis="axisRow" showAll="0">
      <items count="15">
        <item h="1" m="1" x="8"/>
        <item h="1" m="1" x="9"/>
        <item h="1" x="2"/>
        <item h="1" m="1" x="10"/>
        <item h="1" m="1" x="11"/>
        <item h="1" m="1" x="13"/>
        <item h="1" m="1" x="12"/>
        <item h="1" x="7"/>
        <item x="0"/>
        <item x="1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lan ($, M)" fld="13" baseField="0" baseItem="0"/>
    <dataField name="Forecast ($, M)" fld="14" baseField="0" baseItem="0"/>
    <dataField name="Actual ($, M)" fld="15" baseField="0" baseItem="0"/>
  </dataFields>
  <formats count="1">
    <format dxfId="0">
      <pivotArea outline="0" collapsedLevelsAreSubtotals="1" fieldPosition="0"/>
    </format>
  </formats>
  <chartFormats count="3">
    <chartFormat chart="0" format="1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0BD5-45A8-40A0-A7D1-44543C4DB523}">
  <dimension ref="A3:D10"/>
  <sheetViews>
    <sheetView tabSelected="1" workbookViewId="0">
      <selection activeCell="D17" sqref="D17"/>
    </sheetView>
  </sheetViews>
  <sheetFormatPr defaultRowHeight="14.4" x14ac:dyDescent="0.3"/>
  <cols>
    <col min="1" max="1" width="18.21875" bestFit="1" customWidth="1"/>
    <col min="2" max="2" width="10.21875" bestFit="1" customWidth="1"/>
    <col min="3" max="3" width="13.88671875" bestFit="1" customWidth="1"/>
    <col min="4" max="4" width="11.88671875" bestFit="1" customWidth="1"/>
    <col min="5" max="6" width="7" bestFit="1" customWidth="1"/>
    <col min="7" max="9" width="5" bestFit="1" customWidth="1"/>
    <col min="10" max="10" width="8" bestFit="1" customWidth="1"/>
    <col min="11" max="11" width="5" bestFit="1" customWidth="1"/>
    <col min="12" max="12" width="8" bestFit="1" customWidth="1"/>
    <col min="13" max="13" width="5" bestFit="1" customWidth="1"/>
    <col min="14" max="14" width="8" bestFit="1" customWidth="1"/>
    <col min="15" max="17" width="5" bestFit="1" customWidth="1"/>
    <col min="18" max="18" width="8" bestFit="1" customWidth="1"/>
    <col min="19" max="20" width="5" bestFit="1" customWidth="1"/>
    <col min="21" max="21" width="8" bestFit="1" customWidth="1"/>
    <col min="22" max="22" width="5" bestFit="1" customWidth="1"/>
    <col min="23" max="23" width="7" bestFit="1" customWidth="1"/>
    <col min="24" max="24" width="5" bestFit="1" customWidth="1"/>
    <col min="25" max="25" width="8" bestFit="1" customWidth="1"/>
    <col min="26" max="26" width="7" bestFit="1" customWidth="1"/>
    <col min="27" max="28" width="6" bestFit="1" customWidth="1"/>
    <col min="29" max="29" width="8" bestFit="1" customWidth="1"/>
    <col min="30" max="33" width="6" bestFit="1" customWidth="1"/>
    <col min="34" max="34" width="8" bestFit="1" customWidth="1"/>
    <col min="35" max="39" width="6" bestFit="1" customWidth="1"/>
    <col min="40" max="40" width="9" bestFit="1" customWidth="1"/>
    <col min="41" max="42" width="6" bestFit="1" customWidth="1"/>
    <col min="43" max="45" width="9" bestFit="1" customWidth="1"/>
    <col min="46" max="46" width="6" bestFit="1" customWidth="1"/>
    <col min="47" max="47" width="8" bestFit="1" customWidth="1"/>
    <col min="48" max="48" width="9" bestFit="1" customWidth="1"/>
    <col min="49" max="50" width="6" bestFit="1" customWidth="1"/>
    <col min="51" max="51" width="9" bestFit="1" customWidth="1"/>
    <col min="52" max="52" width="6" bestFit="1" customWidth="1"/>
    <col min="53" max="57" width="7" bestFit="1" customWidth="1"/>
    <col min="58" max="58" width="10" bestFit="1" customWidth="1"/>
    <col min="59" max="63" width="7" bestFit="1" customWidth="1"/>
    <col min="64" max="64" width="10" bestFit="1" customWidth="1"/>
    <col min="65" max="65" width="7" bestFit="1" customWidth="1"/>
    <col min="66" max="67" width="10" bestFit="1" customWidth="1"/>
    <col min="68" max="68" width="7" bestFit="1" customWidth="1"/>
    <col min="69" max="69" width="10" bestFit="1" customWidth="1"/>
    <col min="70" max="75" width="7" bestFit="1" customWidth="1"/>
    <col min="76" max="76" width="9" bestFit="1" customWidth="1"/>
    <col min="77" max="81" width="7" bestFit="1" customWidth="1"/>
    <col min="82" max="82" width="9" bestFit="1" customWidth="1"/>
    <col min="83" max="86" width="8" bestFit="1" customWidth="1"/>
    <col min="87" max="87" width="11" bestFit="1" customWidth="1"/>
    <col min="88" max="88" width="8" bestFit="1" customWidth="1"/>
    <col min="89" max="89" width="11" bestFit="1" customWidth="1"/>
    <col min="90" max="96" width="8" bestFit="1" customWidth="1"/>
    <col min="97" max="97" width="10" bestFit="1" customWidth="1"/>
    <col min="98" max="98" width="8" bestFit="1" customWidth="1"/>
    <col min="99" max="99" width="12" bestFit="1" customWidth="1"/>
    <col min="100" max="103" width="9" bestFit="1" customWidth="1"/>
    <col min="104" max="104" width="11" bestFit="1" customWidth="1"/>
    <col min="105" max="106" width="9" bestFit="1" customWidth="1"/>
    <col min="107" max="107" width="5.44140625" bestFit="1" customWidth="1"/>
    <col min="108" max="108" width="7.109375" bestFit="1" customWidth="1"/>
    <col min="109" max="109" width="11" bestFit="1" customWidth="1"/>
  </cols>
  <sheetData>
    <row r="3" spans="1:4" x14ac:dyDescent="0.3">
      <c r="A3" s="3" t="s">
        <v>397</v>
      </c>
      <c r="B3" t="s">
        <v>403</v>
      </c>
      <c r="C3" t="s">
        <v>404</v>
      </c>
      <c r="D3" t="s">
        <v>405</v>
      </c>
    </row>
    <row r="4" spans="1:4" x14ac:dyDescent="0.3">
      <c r="A4" s="4" t="s">
        <v>406</v>
      </c>
      <c r="B4" s="5">
        <v>5.5663927500000003</v>
      </c>
      <c r="C4" s="5">
        <v>6.4142787699999992</v>
      </c>
      <c r="D4" s="5">
        <v>8.2737274299999992</v>
      </c>
    </row>
    <row r="5" spans="1:4" x14ac:dyDescent="0.3">
      <c r="A5" s="4" t="s">
        <v>112</v>
      </c>
      <c r="B5" s="5">
        <v>4.2312141599999995</v>
      </c>
      <c r="C5" s="5">
        <v>19.112367079999999</v>
      </c>
      <c r="D5" s="5">
        <v>16.496017070000001</v>
      </c>
    </row>
    <row r="6" spans="1:4" x14ac:dyDescent="0.3">
      <c r="A6" s="4" t="s">
        <v>407</v>
      </c>
      <c r="B6" s="5">
        <v>298.18172798000001</v>
      </c>
      <c r="C6" s="5">
        <v>397.68259892999993</v>
      </c>
      <c r="D6" s="5">
        <v>375.79590732999998</v>
      </c>
    </row>
    <row r="7" spans="1:4" x14ac:dyDescent="0.3">
      <c r="A7" s="4" t="s">
        <v>408</v>
      </c>
      <c r="B7" s="5">
        <v>26.392620189999999</v>
      </c>
      <c r="C7" s="5">
        <v>38.495826800000003</v>
      </c>
      <c r="D7" s="5">
        <v>61.67288594</v>
      </c>
    </row>
    <row r="8" spans="1:4" x14ac:dyDescent="0.3">
      <c r="A8" s="4" t="s">
        <v>409</v>
      </c>
      <c r="B8" s="5">
        <v>7.2634030000000003</v>
      </c>
      <c r="C8" s="5">
        <v>15.681959000000001</v>
      </c>
      <c r="D8" s="5">
        <v>14.000978</v>
      </c>
    </row>
    <row r="9" spans="1:4" x14ac:dyDescent="0.3">
      <c r="A9" s="4" t="s">
        <v>410</v>
      </c>
      <c r="B9" s="5">
        <v>4.1723086600000014</v>
      </c>
      <c r="C9" s="5">
        <v>3.2674677600000002</v>
      </c>
      <c r="D9" s="5">
        <v>3.4676572799999996</v>
      </c>
    </row>
    <row r="10" spans="1:4" x14ac:dyDescent="0.3">
      <c r="A10" s="4" t="s">
        <v>398</v>
      </c>
      <c r="B10" s="5">
        <v>345.80766674</v>
      </c>
      <c r="C10" s="5">
        <v>480.65449833999998</v>
      </c>
      <c r="D10" s="5">
        <v>479.70717304999999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78CA-C4AE-483B-AF2E-1D39742AED4D}">
  <dimension ref="A1:V137"/>
  <sheetViews>
    <sheetView workbookViewId="0">
      <selection activeCell="G30" sqref="G30"/>
    </sheetView>
  </sheetViews>
  <sheetFormatPr defaultRowHeight="14.4" x14ac:dyDescent="0.3"/>
  <cols>
    <col min="1" max="1" width="41.6640625" bestFit="1" customWidth="1"/>
    <col min="2" max="2" width="18.5546875" bestFit="1" customWidth="1"/>
    <col min="3" max="3" width="29.44140625" bestFit="1" customWidth="1"/>
    <col min="4" max="4" width="26.33203125" bestFit="1" customWidth="1"/>
    <col min="5" max="5" width="22.44140625" bestFit="1" customWidth="1"/>
    <col min="6" max="6" width="9.21875" bestFit="1" customWidth="1"/>
    <col min="7" max="7" width="79.6640625" bestFit="1" customWidth="1"/>
    <col min="8" max="8" width="12.44140625" bestFit="1" customWidth="1"/>
    <col min="9" max="9" width="12.77734375" customWidth="1"/>
    <col min="10" max="10" width="12.88671875" bestFit="1" customWidth="1"/>
    <col min="11" max="11" width="19.33203125" bestFit="1" customWidth="1"/>
    <col min="12" max="12" width="19.44140625" bestFit="1" customWidth="1"/>
    <col min="13" max="13" width="17.6640625" bestFit="1" customWidth="1"/>
    <col min="14" max="16" width="17.6640625" customWidth="1"/>
    <col min="17" max="17" width="94.109375" bestFit="1" customWidth="1"/>
    <col min="18" max="18" width="19" bestFit="1" customWidth="1"/>
    <col min="19" max="19" width="39.88671875" bestFit="1" customWidth="1"/>
    <col min="20" max="20" width="17.6640625" customWidth="1"/>
    <col min="21" max="21" width="12.21875" bestFit="1" customWidth="1"/>
    <col min="22" max="22" width="16.5546875" bestFit="1" customWidth="1"/>
  </cols>
  <sheetData>
    <row r="1" spans="1:22" s="2" customFormat="1" x14ac:dyDescent="0.3">
      <c r="A1" s="2" t="s">
        <v>0</v>
      </c>
      <c r="B1" s="2" t="s">
        <v>399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400</v>
      </c>
      <c r="O1" s="2" t="s">
        <v>401</v>
      </c>
      <c r="P1" s="2" t="s">
        <v>402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</row>
    <row r="2" spans="1:22" x14ac:dyDescent="0.3">
      <c r="A2" t="s">
        <v>39</v>
      </c>
      <c r="B2" t="s">
        <v>406</v>
      </c>
      <c r="C2" t="s">
        <v>19</v>
      </c>
      <c r="D2" t="s">
        <v>40</v>
      </c>
      <c r="E2" t="s">
        <v>41</v>
      </c>
      <c r="F2" t="s">
        <v>42</v>
      </c>
      <c r="G2" t="s">
        <v>43</v>
      </c>
      <c r="H2" t="s">
        <v>26</v>
      </c>
      <c r="I2" t="s">
        <v>44</v>
      </c>
      <c r="J2" t="s">
        <v>45</v>
      </c>
      <c r="K2" s="6">
        <v>84000</v>
      </c>
      <c r="L2" s="6">
        <v>84000</v>
      </c>
      <c r="M2" s="6">
        <v>84150</v>
      </c>
      <c r="N2" s="6">
        <f>K2/1000000</f>
        <v>8.4000000000000005E-2</v>
      </c>
      <c r="O2" s="6">
        <f t="shared" ref="O2:P2" si="0">L2/1000000</f>
        <v>8.4000000000000005E-2</v>
      </c>
      <c r="P2" s="6">
        <f t="shared" si="0"/>
        <v>8.4150000000000003E-2</v>
      </c>
      <c r="Q2" t="s">
        <v>46</v>
      </c>
      <c r="R2" t="s">
        <v>47</v>
      </c>
      <c r="S2" t="s">
        <v>48</v>
      </c>
      <c r="T2" t="s">
        <v>26</v>
      </c>
      <c r="U2" t="s">
        <v>26</v>
      </c>
      <c r="V2" s="1">
        <v>45280</v>
      </c>
    </row>
    <row r="3" spans="1:22" x14ac:dyDescent="0.3">
      <c r="A3" t="s">
        <v>39</v>
      </c>
      <c r="B3" t="s">
        <v>406</v>
      </c>
      <c r="C3" t="s">
        <v>19</v>
      </c>
      <c r="D3" t="s">
        <v>40</v>
      </c>
      <c r="E3" t="s">
        <v>101</v>
      </c>
      <c r="F3" t="s">
        <v>102</v>
      </c>
      <c r="G3" t="s">
        <v>103</v>
      </c>
      <c r="H3" t="s">
        <v>26</v>
      </c>
      <c r="I3" t="s">
        <v>44</v>
      </c>
      <c r="J3" t="s">
        <v>45</v>
      </c>
      <c r="K3" s="6">
        <v>170864</v>
      </c>
      <c r="L3" s="6">
        <v>140675.97</v>
      </c>
      <c r="M3" s="6">
        <v>140675.97</v>
      </c>
      <c r="N3" s="6">
        <f t="shared" ref="N3:N65" si="1">K3/1000000</f>
        <v>0.17086399999999999</v>
      </c>
      <c r="O3" s="6">
        <f t="shared" ref="O3:O65" si="2">L3/1000000</f>
        <v>0.14067597000000001</v>
      </c>
      <c r="P3" s="6">
        <f t="shared" ref="P3:P65" si="3">M3/1000000</f>
        <v>0.14067597000000001</v>
      </c>
      <c r="Q3" t="s">
        <v>104</v>
      </c>
      <c r="R3" t="s">
        <v>26</v>
      </c>
      <c r="S3" t="s">
        <v>26</v>
      </c>
      <c r="T3" t="s">
        <v>26</v>
      </c>
      <c r="U3" t="s">
        <v>26</v>
      </c>
      <c r="V3" s="1">
        <v>45280</v>
      </c>
    </row>
    <row r="4" spans="1:22" x14ac:dyDescent="0.3">
      <c r="A4" t="s">
        <v>39</v>
      </c>
      <c r="B4" t="s">
        <v>406</v>
      </c>
      <c r="C4" t="s">
        <v>19</v>
      </c>
      <c r="D4" t="s">
        <v>40</v>
      </c>
      <c r="E4" t="s">
        <v>120</v>
      </c>
      <c r="F4" t="s">
        <v>121</v>
      </c>
      <c r="G4" t="s">
        <v>122</v>
      </c>
      <c r="H4" t="s">
        <v>26</v>
      </c>
      <c r="I4" t="s">
        <v>44</v>
      </c>
      <c r="J4" t="s">
        <v>45</v>
      </c>
      <c r="K4" s="6">
        <v>41250</v>
      </c>
      <c r="L4" s="6">
        <v>24000</v>
      </c>
      <c r="M4" s="6">
        <v>24390</v>
      </c>
      <c r="N4" s="6">
        <f t="shared" si="1"/>
        <v>4.1250000000000002E-2</v>
      </c>
      <c r="O4" s="6">
        <f t="shared" si="2"/>
        <v>2.4E-2</v>
      </c>
      <c r="P4" s="6">
        <f t="shared" si="3"/>
        <v>2.4389999999999998E-2</v>
      </c>
      <c r="Q4" t="s">
        <v>46</v>
      </c>
      <c r="R4" t="s">
        <v>47</v>
      </c>
      <c r="S4" t="s">
        <v>48</v>
      </c>
      <c r="T4" t="s">
        <v>26</v>
      </c>
      <c r="U4" t="s">
        <v>26</v>
      </c>
      <c r="V4" s="1">
        <v>45280</v>
      </c>
    </row>
    <row r="5" spans="1:22" x14ac:dyDescent="0.3">
      <c r="A5" t="s">
        <v>39</v>
      </c>
      <c r="B5" t="s">
        <v>406</v>
      </c>
      <c r="C5" t="s">
        <v>19</v>
      </c>
      <c r="D5" t="s">
        <v>40</v>
      </c>
      <c r="E5" t="s">
        <v>120</v>
      </c>
      <c r="F5" t="s">
        <v>123</v>
      </c>
      <c r="G5" t="s">
        <v>124</v>
      </c>
      <c r="H5" t="s">
        <v>26</v>
      </c>
      <c r="I5" t="s">
        <v>44</v>
      </c>
      <c r="J5" t="s">
        <v>45</v>
      </c>
      <c r="K5" s="6">
        <v>82500</v>
      </c>
      <c r="L5" s="6">
        <v>82500</v>
      </c>
      <c r="M5" s="6">
        <v>99000</v>
      </c>
      <c r="N5" s="6">
        <f t="shared" si="1"/>
        <v>8.2500000000000004E-2</v>
      </c>
      <c r="O5" s="6">
        <f t="shared" si="2"/>
        <v>8.2500000000000004E-2</v>
      </c>
      <c r="P5" s="6">
        <f t="shared" si="3"/>
        <v>9.9000000000000005E-2</v>
      </c>
      <c r="Q5" t="s">
        <v>46</v>
      </c>
      <c r="R5" t="s">
        <v>47</v>
      </c>
      <c r="S5" t="s">
        <v>48</v>
      </c>
      <c r="T5" t="s">
        <v>26</v>
      </c>
      <c r="U5" t="s">
        <v>26</v>
      </c>
      <c r="V5" s="1">
        <v>45280</v>
      </c>
    </row>
    <row r="6" spans="1:22" x14ac:dyDescent="0.3">
      <c r="A6" t="s">
        <v>39</v>
      </c>
      <c r="B6" t="s">
        <v>406</v>
      </c>
      <c r="C6" t="s">
        <v>19</v>
      </c>
      <c r="D6" t="s">
        <v>40</v>
      </c>
      <c r="E6" t="s">
        <v>120</v>
      </c>
      <c r="F6" t="s">
        <v>154</v>
      </c>
      <c r="G6" t="s">
        <v>155</v>
      </c>
      <c r="H6" t="s">
        <v>26</v>
      </c>
      <c r="I6" t="s">
        <v>44</v>
      </c>
      <c r="J6" t="s">
        <v>45</v>
      </c>
      <c r="K6" s="6">
        <v>185000</v>
      </c>
      <c r="L6" s="6">
        <v>185000</v>
      </c>
      <c r="M6" s="6">
        <v>288750</v>
      </c>
      <c r="N6" s="6">
        <f t="shared" si="1"/>
        <v>0.185</v>
      </c>
      <c r="O6" s="6">
        <f t="shared" si="2"/>
        <v>0.185</v>
      </c>
      <c r="P6" s="6">
        <f t="shared" si="3"/>
        <v>0.28875000000000001</v>
      </c>
      <c r="Q6" t="s">
        <v>46</v>
      </c>
      <c r="R6" t="s">
        <v>26</v>
      </c>
      <c r="S6" t="s">
        <v>26</v>
      </c>
      <c r="T6" t="s">
        <v>26</v>
      </c>
      <c r="U6" t="s">
        <v>26</v>
      </c>
      <c r="V6" s="1">
        <v>45280</v>
      </c>
    </row>
    <row r="7" spans="1:22" x14ac:dyDescent="0.3">
      <c r="A7" t="s">
        <v>39</v>
      </c>
      <c r="B7" t="s">
        <v>406</v>
      </c>
      <c r="C7" t="s">
        <v>19</v>
      </c>
      <c r="D7" t="s">
        <v>40</v>
      </c>
      <c r="E7" t="s">
        <v>101</v>
      </c>
      <c r="F7" t="s">
        <v>194</v>
      </c>
      <c r="G7" t="s">
        <v>195</v>
      </c>
      <c r="H7" t="s">
        <v>26</v>
      </c>
      <c r="I7" t="s">
        <v>44</v>
      </c>
      <c r="J7" t="s">
        <v>45</v>
      </c>
      <c r="K7" s="6">
        <v>4125</v>
      </c>
      <c r="L7" s="6">
        <v>0</v>
      </c>
      <c r="M7" s="6">
        <v>0</v>
      </c>
      <c r="N7" s="6">
        <f t="shared" si="1"/>
        <v>4.1250000000000002E-3</v>
      </c>
      <c r="O7" s="6">
        <f t="shared" si="2"/>
        <v>0</v>
      </c>
      <c r="P7" s="6">
        <f t="shared" si="3"/>
        <v>0</v>
      </c>
      <c r="Q7" t="s">
        <v>46</v>
      </c>
      <c r="R7" t="s">
        <v>47</v>
      </c>
      <c r="S7" t="s">
        <v>48</v>
      </c>
      <c r="T7" t="s">
        <v>26</v>
      </c>
      <c r="U7" s="1">
        <v>44928</v>
      </c>
      <c r="V7" s="1">
        <v>45280</v>
      </c>
    </row>
    <row r="8" spans="1:22" x14ac:dyDescent="0.3">
      <c r="A8" t="s">
        <v>39</v>
      </c>
      <c r="B8" t="s">
        <v>406</v>
      </c>
      <c r="C8" t="s">
        <v>19</v>
      </c>
      <c r="D8" t="s">
        <v>40</v>
      </c>
      <c r="E8" t="s">
        <v>120</v>
      </c>
      <c r="F8" t="s">
        <v>238</v>
      </c>
      <c r="G8" t="s">
        <v>239</v>
      </c>
      <c r="H8" t="s">
        <v>26</v>
      </c>
      <c r="I8" t="s">
        <v>44</v>
      </c>
      <c r="J8" t="s">
        <v>45</v>
      </c>
      <c r="K8" s="6">
        <v>41000</v>
      </c>
      <c r="L8" s="6">
        <v>41000</v>
      </c>
      <c r="M8" s="6">
        <v>53625</v>
      </c>
      <c r="N8" s="6">
        <f t="shared" si="1"/>
        <v>4.1000000000000002E-2</v>
      </c>
      <c r="O8" s="6">
        <f t="shared" si="2"/>
        <v>4.1000000000000002E-2</v>
      </c>
      <c r="P8" s="6">
        <f t="shared" si="3"/>
        <v>5.3624999999999999E-2</v>
      </c>
      <c r="Q8" t="s">
        <v>46</v>
      </c>
      <c r="R8" t="s">
        <v>47</v>
      </c>
      <c r="S8" t="s">
        <v>48</v>
      </c>
      <c r="T8" t="s">
        <v>26</v>
      </c>
      <c r="U8" t="s">
        <v>26</v>
      </c>
      <c r="V8" s="1">
        <v>45280</v>
      </c>
    </row>
    <row r="9" spans="1:22" x14ac:dyDescent="0.3">
      <c r="A9" t="s">
        <v>39</v>
      </c>
      <c r="B9" t="s">
        <v>406</v>
      </c>
      <c r="C9" t="s">
        <v>19</v>
      </c>
      <c r="D9" t="s">
        <v>40</v>
      </c>
      <c r="E9" t="s">
        <v>120</v>
      </c>
      <c r="F9" t="s">
        <v>240</v>
      </c>
      <c r="G9" t="s">
        <v>241</v>
      </c>
      <c r="H9" t="s">
        <v>26</v>
      </c>
      <c r="I9" t="s">
        <v>44</v>
      </c>
      <c r="J9" t="s">
        <v>45</v>
      </c>
      <c r="K9" s="6">
        <v>363825</v>
      </c>
      <c r="L9" s="6">
        <v>363825</v>
      </c>
      <c r="M9" s="6">
        <v>363825</v>
      </c>
      <c r="N9" s="6">
        <f t="shared" si="1"/>
        <v>0.36382500000000001</v>
      </c>
      <c r="O9" s="6">
        <f t="shared" si="2"/>
        <v>0.36382500000000001</v>
      </c>
      <c r="P9" s="6">
        <f t="shared" si="3"/>
        <v>0.36382500000000001</v>
      </c>
      <c r="Q9" t="s">
        <v>46</v>
      </c>
      <c r="R9" t="s">
        <v>47</v>
      </c>
      <c r="S9" t="s">
        <v>48</v>
      </c>
      <c r="T9" t="s">
        <v>26</v>
      </c>
      <c r="U9" t="s">
        <v>26</v>
      </c>
      <c r="V9" s="1">
        <v>45280</v>
      </c>
    </row>
    <row r="10" spans="1:22" x14ac:dyDescent="0.3">
      <c r="A10" t="s">
        <v>39</v>
      </c>
      <c r="B10" t="s">
        <v>406</v>
      </c>
      <c r="C10" t="s">
        <v>19</v>
      </c>
      <c r="D10" t="s">
        <v>40</v>
      </c>
      <c r="E10" t="s">
        <v>120</v>
      </c>
      <c r="F10" t="s">
        <v>244</v>
      </c>
      <c r="G10" t="s">
        <v>245</v>
      </c>
      <c r="H10" t="s">
        <v>26</v>
      </c>
      <c r="I10" t="s">
        <v>44</v>
      </c>
      <c r="J10" t="s">
        <v>45</v>
      </c>
      <c r="K10" s="6">
        <v>300000</v>
      </c>
      <c r="L10" s="6">
        <v>453750</v>
      </c>
      <c r="M10" s="6">
        <v>453750</v>
      </c>
      <c r="N10" s="6">
        <f t="shared" si="1"/>
        <v>0.3</v>
      </c>
      <c r="O10" s="6">
        <f t="shared" si="2"/>
        <v>0.45374999999999999</v>
      </c>
      <c r="P10" s="6">
        <f t="shared" si="3"/>
        <v>0.45374999999999999</v>
      </c>
      <c r="Q10" t="s">
        <v>46</v>
      </c>
      <c r="R10" t="s">
        <v>26</v>
      </c>
      <c r="S10" t="s">
        <v>26</v>
      </c>
      <c r="T10" t="s">
        <v>26</v>
      </c>
      <c r="U10" t="s">
        <v>26</v>
      </c>
      <c r="V10" s="1">
        <v>45280</v>
      </c>
    </row>
    <row r="11" spans="1:22" x14ac:dyDescent="0.3">
      <c r="A11" t="s">
        <v>39</v>
      </c>
      <c r="B11" t="s">
        <v>406</v>
      </c>
      <c r="C11" t="s">
        <v>19</v>
      </c>
      <c r="D11" t="s">
        <v>40</v>
      </c>
      <c r="E11" t="s">
        <v>246</v>
      </c>
      <c r="F11" t="s">
        <v>247</v>
      </c>
      <c r="G11" t="s">
        <v>248</v>
      </c>
      <c r="H11" t="s">
        <v>26</v>
      </c>
      <c r="I11" t="s">
        <v>58</v>
      </c>
      <c r="J11" t="s">
        <v>25</v>
      </c>
      <c r="K11" s="6">
        <v>41250</v>
      </c>
      <c r="L11" s="6">
        <v>0</v>
      </c>
      <c r="M11" s="6">
        <v>0</v>
      </c>
      <c r="N11" s="6">
        <f t="shared" si="1"/>
        <v>4.1250000000000002E-2</v>
      </c>
      <c r="O11" s="6">
        <f t="shared" si="2"/>
        <v>0</v>
      </c>
      <c r="P11" s="6">
        <f t="shared" si="3"/>
        <v>0</v>
      </c>
      <c r="Q11" t="s">
        <v>46</v>
      </c>
      <c r="R11" t="s">
        <v>47</v>
      </c>
      <c r="S11" t="s">
        <v>48</v>
      </c>
      <c r="T11" t="s">
        <v>26</v>
      </c>
      <c r="U11" s="1">
        <v>45113</v>
      </c>
      <c r="V11" s="1">
        <v>45280</v>
      </c>
    </row>
    <row r="12" spans="1:22" x14ac:dyDescent="0.3">
      <c r="A12" t="s">
        <v>39</v>
      </c>
      <c r="B12" t="s">
        <v>406</v>
      </c>
      <c r="C12" t="s">
        <v>19</v>
      </c>
      <c r="D12" t="s">
        <v>40</v>
      </c>
      <c r="E12" t="s">
        <v>168</v>
      </c>
      <c r="F12" t="s">
        <v>249</v>
      </c>
      <c r="G12" t="s">
        <v>250</v>
      </c>
      <c r="H12" t="s">
        <v>26</v>
      </c>
      <c r="I12" t="s">
        <v>44</v>
      </c>
      <c r="J12" t="s">
        <v>45</v>
      </c>
      <c r="K12" s="6">
        <v>272250</v>
      </c>
      <c r="L12" s="6">
        <v>253415.77</v>
      </c>
      <c r="M12" s="6">
        <v>253415.77</v>
      </c>
      <c r="N12" s="6">
        <f t="shared" si="1"/>
        <v>0.27224999999999999</v>
      </c>
      <c r="O12" s="6">
        <f t="shared" si="2"/>
        <v>0.25341576999999998</v>
      </c>
      <c r="P12" s="6">
        <f t="shared" si="3"/>
        <v>0.25341576999999998</v>
      </c>
      <c r="Q12" t="s">
        <v>46</v>
      </c>
      <c r="R12" t="s">
        <v>47</v>
      </c>
      <c r="S12" t="s">
        <v>48</v>
      </c>
      <c r="T12" t="s">
        <v>26</v>
      </c>
      <c r="U12" s="1">
        <v>45269</v>
      </c>
      <c r="V12" s="1">
        <v>45280</v>
      </c>
    </row>
    <row r="13" spans="1:22" x14ac:dyDescent="0.3">
      <c r="A13" t="s">
        <v>39</v>
      </c>
      <c r="B13" t="s">
        <v>406</v>
      </c>
      <c r="C13" t="s">
        <v>19</v>
      </c>
      <c r="D13" t="s">
        <v>40</v>
      </c>
      <c r="E13" t="s">
        <v>268</v>
      </c>
      <c r="F13" t="s">
        <v>269</v>
      </c>
      <c r="G13" t="s">
        <v>270</v>
      </c>
      <c r="H13" t="s">
        <v>26</v>
      </c>
      <c r="I13" t="s">
        <v>44</v>
      </c>
      <c r="J13" t="s">
        <v>45</v>
      </c>
      <c r="K13" s="6">
        <v>4743.75</v>
      </c>
      <c r="L13" s="6">
        <v>4743.75</v>
      </c>
      <c r="M13" s="6">
        <v>4743.75</v>
      </c>
      <c r="N13" s="6">
        <f t="shared" si="1"/>
        <v>4.7437499999999997E-3</v>
      </c>
      <c r="O13" s="6">
        <f t="shared" si="2"/>
        <v>4.7437499999999997E-3</v>
      </c>
      <c r="P13" s="6">
        <f t="shared" si="3"/>
        <v>4.7437499999999997E-3</v>
      </c>
      <c r="Q13" t="s">
        <v>46</v>
      </c>
      <c r="R13" t="s">
        <v>47</v>
      </c>
      <c r="S13" t="s">
        <v>48</v>
      </c>
      <c r="T13" t="s">
        <v>26</v>
      </c>
      <c r="U13" t="s">
        <v>26</v>
      </c>
      <c r="V13" s="1">
        <v>45280</v>
      </c>
    </row>
    <row r="14" spans="1:22" x14ac:dyDescent="0.3">
      <c r="A14" t="s">
        <v>39</v>
      </c>
      <c r="B14" t="s">
        <v>406</v>
      </c>
      <c r="C14" t="s">
        <v>19</v>
      </c>
      <c r="D14" t="s">
        <v>40</v>
      </c>
      <c r="E14" t="s">
        <v>120</v>
      </c>
      <c r="F14" t="s">
        <v>271</v>
      </c>
      <c r="G14" t="s">
        <v>272</v>
      </c>
      <c r="H14" t="s">
        <v>26</v>
      </c>
      <c r="I14" t="s">
        <v>44</v>
      </c>
      <c r="J14" t="s">
        <v>45</v>
      </c>
      <c r="K14" s="6">
        <v>206250</v>
      </c>
      <c r="L14" s="6">
        <v>206250</v>
      </c>
      <c r="M14" s="6">
        <v>779625</v>
      </c>
      <c r="N14" s="6">
        <f t="shared" si="1"/>
        <v>0.20624999999999999</v>
      </c>
      <c r="O14" s="6">
        <f t="shared" si="2"/>
        <v>0.20624999999999999</v>
      </c>
      <c r="P14" s="6">
        <f t="shared" si="3"/>
        <v>0.77962500000000001</v>
      </c>
      <c r="Q14" t="s">
        <v>46</v>
      </c>
      <c r="R14" t="s">
        <v>47</v>
      </c>
      <c r="S14" t="s">
        <v>48</v>
      </c>
      <c r="T14" t="s">
        <v>26</v>
      </c>
      <c r="U14" t="s">
        <v>26</v>
      </c>
      <c r="V14" s="1">
        <v>45280</v>
      </c>
    </row>
    <row r="15" spans="1:22" x14ac:dyDescent="0.3">
      <c r="A15" t="s">
        <v>39</v>
      </c>
      <c r="B15" t="s">
        <v>406</v>
      </c>
      <c r="C15" t="s">
        <v>19</v>
      </c>
      <c r="D15" t="s">
        <v>40</v>
      </c>
      <c r="E15" t="s">
        <v>120</v>
      </c>
      <c r="F15" t="s">
        <v>273</v>
      </c>
      <c r="G15" t="s">
        <v>274</v>
      </c>
      <c r="H15" t="s">
        <v>26</v>
      </c>
      <c r="I15" t="s">
        <v>44</v>
      </c>
      <c r="J15" t="s">
        <v>45</v>
      </c>
      <c r="K15" s="6">
        <v>206250</v>
      </c>
      <c r="L15" s="6">
        <v>103125</v>
      </c>
      <c r="M15" s="6">
        <v>103125</v>
      </c>
      <c r="N15" s="6">
        <f t="shared" si="1"/>
        <v>0.20624999999999999</v>
      </c>
      <c r="O15" s="6">
        <f t="shared" si="2"/>
        <v>0.10312499999999999</v>
      </c>
      <c r="P15" s="6">
        <f t="shared" si="3"/>
        <v>0.10312499999999999</v>
      </c>
      <c r="Q15" t="s">
        <v>46</v>
      </c>
      <c r="R15" t="s">
        <v>47</v>
      </c>
      <c r="S15" t="s">
        <v>48</v>
      </c>
      <c r="T15" t="s">
        <v>26</v>
      </c>
      <c r="U15" t="s">
        <v>26</v>
      </c>
      <c r="V15" s="1">
        <v>45280</v>
      </c>
    </row>
    <row r="16" spans="1:22" x14ac:dyDescent="0.3">
      <c r="A16" t="s">
        <v>39</v>
      </c>
      <c r="B16" t="s">
        <v>406</v>
      </c>
      <c r="C16" t="s">
        <v>19</v>
      </c>
      <c r="D16" t="s">
        <v>40</v>
      </c>
      <c r="E16" t="s">
        <v>275</v>
      </c>
      <c r="F16" t="s">
        <v>276</v>
      </c>
      <c r="G16" t="s">
        <v>277</v>
      </c>
      <c r="H16" t="s">
        <v>26</v>
      </c>
      <c r="I16" t="s">
        <v>44</v>
      </c>
      <c r="J16" t="s">
        <v>45</v>
      </c>
      <c r="K16" s="6">
        <v>82500</v>
      </c>
      <c r="L16" s="6">
        <v>82500</v>
      </c>
      <c r="M16" s="6">
        <v>207141</v>
      </c>
      <c r="N16" s="6">
        <f t="shared" si="1"/>
        <v>8.2500000000000004E-2</v>
      </c>
      <c r="O16" s="6">
        <f t="shared" si="2"/>
        <v>8.2500000000000004E-2</v>
      </c>
      <c r="P16" s="6">
        <f t="shared" si="3"/>
        <v>0.20714099999999999</v>
      </c>
      <c r="Q16" t="s">
        <v>46</v>
      </c>
      <c r="R16" t="s">
        <v>47</v>
      </c>
      <c r="S16" t="s">
        <v>48</v>
      </c>
      <c r="T16" t="s">
        <v>26</v>
      </c>
      <c r="U16" t="s">
        <v>26</v>
      </c>
      <c r="V16" s="1">
        <v>45280</v>
      </c>
    </row>
    <row r="17" spans="1:22" x14ac:dyDescent="0.3">
      <c r="A17" t="s">
        <v>39</v>
      </c>
      <c r="B17" t="s">
        <v>406</v>
      </c>
      <c r="C17" t="s">
        <v>19</v>
      </c>
      <c r="D17" t="s">
        <v>40</v>
      </c>
      <c r="E17" t="s">
        <v>120</v>
      </c>
      <c r="F17" t="s">
        <v>278</v>
      </c>
      <c r="G17" t="s">
        <v>279</v>
      </c>
      <c r="H17" t="s">
        <v>26</v>
      </c>
      <c r="I17" t="s">
        <v>44</v>
      </c>
      <c r="J17" t="s">
        <v>45</v>
      </c>
      <c r="K17" s="6">
        <v>412500</v>
      </c>
      <c r="L17" s="6">
        <v>412500</v>
      </c>
      <c r="M17" s="6">
        <v>552750</v>
      </c>
      <c r="N17" s="6">
        <f t="shared" si="1"/>
        <v>0.41249999999999998</v>
      </c>
      <c r="O17" s="6">
        <f t="shared" si="2"/>
        <v>0.41249999999999998</v>
      </c>
      <c r="P17" s="6">
        <f t="shared" si="3"/>
        <v>0.55274999999999996</v>
      </c>
      <c r="Q17" t="s">
        <v>46</v>
      </c>
      <c r="R17" t="s">
        <v>47</v>
      </c>
      <c r="S17" t="s">
        <v>48</v>
      </c>
      <c r="T17" t="s">
        <v>26</v>
      </c>
      <c r="U17" t="s">
        <v>26</v>
      </c>
      <c r="V17" s="1">
        <v>45280</v>
      </c>
    </row>
    <row r="18" spans="1:22" x14ac:dyDescent="0.3">
      <c r="A18" t="s">
        <v>39</v>
      </c>
      <c r="B18" t="s">
        <v>406</v>
      </c>
      <c r="C18" t="s">
        <v>19</v>
      </c>
      <c r="D18" t="s">
        <v>40</v>
      </c>
      <c r="E18" t="s">
        <v>101</v>
      </c>
      <c r="F18" t="s">
        <v>280</v>
      </c>
      <c r="G18" t="s">
        <v>281</v>
      </c>
      <c r="H18" s="1">
        <v>45168</v>
      </c>
      <c r="I18" t="s">
        <v>61</v>
      </c>
      <c r="J18" t="s">
        <v>98</v>
      </c>
      <c r="K18" s="6">
        <v>16763</v>
      </c>
      <c r="L18" s="6">
        <v>10000</v>
      </c>
      <c r="M18" s="6">
        <v>0</v>
      </c>
      <c r="N18" s="6">
        <f t="shared" si="1"/>
        <v>1.6763E-2</v>
      </c>
      <c r="O18" s="6">
        <f t="shared" si="2"/>
        <v>0.01</v>
      </c>
      <c r="P18" s="6">
        <f t="shared" si="3"/>
        <v>0</v>
      </c>
      <c r="Q18" t="s">
        <v>46</v>
      </c>
      <c r="R18" t="s">
        <v>47</v>
      </c>
      <c r="S18" t="s">
        <v>48</v>
      </c>
      <c r="T18" t="s">
        <v>26</v>
      </c>
      <c r="U18" t="s">
        <v>26</v>
      </c>
      <c r="V18" s="1">
        <v>45280</v>
      </c>
    </row>
    <row r="19" spans="1:22" x14ac:dyDescent="0.3">
      <c r="A19" t="s">
        <v>39</v>
      </c>
      <c r="B19" t="s">
        <v>406</v>
      </c>
      <c r="C19" t="s">
        <v>19</v>
      </c>
      <c r="D19" t="s">
        <v>40</v>
      </c>
      <c r="E19" t="s">
        <v>101</v>
      </c>
      <c r="F19" t="s">
        <v>282</v>
      </c>
      <c r="G19" t="s">
        <v>283</v>
      </c>
      <c r="H19" t="s">
        <v>26</v>
      </c>
      <c r="I19" t="s">
        <v>44</v>
      </c>
      <c r="J19" t="s">
        <v>45</v>
      </c>
      <c r="K19" s="6">
        <v>82500</v>
      </c>
      <c r="L19" s="6">
        <v>492108.39</v>
      </c>
      <c r="M19" s="6">
        <v>492108.39</v>
      </c>
      <c r="N19" s="6">
        <f t="shared" si="1"/>
        <v>8.2500000000000004E-2</v>
      </c>
      <c r="O19" s="6">
        <f t="shared" si="2"/>
        <v>0.49210839000000001</v>
      </c>
      <c r="P19" s="6">
        <f t="shared" si="3"/>
        <v>0.49210839000000001</v>
      </c>
      <c r="Q19" t="s">
        <v>46</v>
      </c>
      <c r="R19" t="s">
        <v>47</v>
      </c>
      <c r="S19" t="s">
        <v>48</v>
      </c>
      <c r="T19" t="s">
        <v>26</v>
      </c>
      <c r="U19" t="s">
        <v>26</v>
      </c>
      <c r="V19" s="1">
        <v>45280</v>
      </c>
    </row>
    <row r="20" spans="1:22" x14ac:dyDescent="0.3">
      <c r="A20" t="s">
        <v>39</v>
      </c>
      <c r="B20" t="s">
        <v>406</v>
      </c>
      <c r="C20" t="s">
        <v>19</v>
      </c>
      <c r="D20" t="s">
        <v>40</v>
      </c>
      <c r="E20" t="s">
        <v>101</v>
      </c>
      <c r="F20" t="s">
        <v>284</v>
      </c>
      <c r="G20" t="s">
        <v>285</v>
      </c>
      <c r="H20" t="s">
        <v>26</v>
      </c>
      <c r="I20" t="s">
        <v>44</v>
      </c>
      <c r="J20" t="s">
        <v>45</v>
      </c>
      <c r="K20" s="6">
        <v>413</v>
      </c>
      <c r="L20" s="6">
        <v>413</v>
      </c>
      <c r="M20" s="6">
        <v>8250</v>
      </c>
      <c r="N20" s="6">
        <f t="shared" si="1"/>
        <v>4.1300000000000001E-4</v>
      </c>
      <c r="O20" s="6">
        <f t="shared" si="2"/>
        <v>4.1300000000000001E-4</v>
      </c>
      <c r="P20" s="6">
        <f t="shared" si="3"/>
        <v>8.2500000000000004E-3</v>
      </c>
      <c r="Q20" t="s">
        <v>46</v>
      </c>
      <c r="R20" t="s">
        <v>47</v>
      </c>
      <c r="S20" t="s">
        <v>48</v>
      </c>
      <c r="T20" t="s">
        <v>26</v>
      </c>
      <c r="U20" t="s">
        <v>26</v>
      </c>
      <c r="V20" s="1">
        <v>45280</v>
      </c>
    </row>
    <row r="21" spans="1:22" x14ac:dyDescent="0.3">
      <c r="A21" t="s">
        <v>39</v>
      </c>
      <c r="B21" t="s">
        <v>406</v>
      </c>
      <c r="C21" t="s">
        <v>19</v>
      </c>
      <c r="D21" t="s">
        <v>40</v>
      </c>
      <c r="E21" t="s">
        <v>101</v>
      </c>
      <c r="F21" t="s">
        <v>286</v>
      </c>
      <c r="G21" t="s">
        <v>287</v>
      </c>
      <c r="H21" t="s">
        <v>26</v>
      </c>
      <c r="I21" t="s">
        <v>44</v>
      </c>
      <c r="J21" t="s">
        <v>45</v>
      </c>
      <c r="K21" s="6">
        <v>41131</v>
      </c>
      <c r="L21" s="6">
        <v>709092.04</v>
      </c>
      <c r="M21" s="6">
        <v>709092.04</v>
      </c>
      <c r="N21" s="6">
        <f t="shared" si="1"/>
        <v>4.1131000000000001E-2</v>
      </c>
      <c r="O21" s="6">
        <f t="shared" si="2"/>
        <v>0.70909204000000003</v>
      </c>
      <c r="P21" s="6">
        <f t="shared" si="3"/>
        <v>0.70909204000000003</v>
      </c>
      <c r="Q21" t="s">
        <v>46</v>
      </c>
      <c r="R21" t="s">
        <v>47</v>
      </c>
      <c r="S21" t="s">
        <v>48</v>
      </c>
      <c r="T21" t="s">
        <v>26</v>
      </c>
      <c r="U21" t="s">
        <v>26</v>
      </c>
      <c r="V21" s="1">
        <v>45280</v>
      </c>
    </row>
    <row r="22" spans="1:22" x14ac:dyDescent="0.3">
      <c r="A22" t="s">
        <v>39</v>
      </c>
      <c r="B22" t="s">
        <v>406</v>
      </c>
      <c r="C22" t="s">
        <v>19</v>
      </c>
      <c r="D22" t="s">
        <v>40</v>
      </c>
      <c r="E22" t="s">
        <v>101</v>
      </c>
      <c r="F22" t="s">
        <v>288</v>
      </c>
      <c r="G22" t="s">
        <v>289</v>
      </c>
      <c r="H22" t="s">
        <v>26</v>
      </c>
      <c r="I22" t="s">
        <v>44</v>
      </c>
      <c r="J22" t="s">
        <v>45</v>
      </c>
      <c r="K22" s="6">
        <v>413</v>
      </c>
      <c r="L22" s="6">
        <v>2100</v>
      </c>
      <c r="M22" s="6">
        <v>0</v>
      </c>
      <c r="N22" s="6">
        <f t="shared" si="1"/>
        <v>4.1300000000000001E-4</v>
      </c>
      <c r="O22" s="6">
        <f t="shared" si="2"/>
        <v>2.0999999999999999E-3</v>
      </c>
      <c r="P22" s="6">
        <f t="shared" si="3"/>
        <v>0</v>
      </c>
      <c r="Q22" t="s">
        <v>46</v>
      </c>
      <c r="R22" t="s">
        <v>47</v>
      </c>
      <c r="S22" t="s">
        <v>226</v>
      </c>
      <c r="T22" t="s">
        <v>26</v>
      </c>
      <c r="U22" t="s">
        <v>26</v>
      </c>
      <c r="V22" s="1">
        <v>45280</v>
      </c>
    </row>
    <row r="23" spans="1:22" x14ac:dyDescent="0.3">
      <c r="A23" t="s">
        <v>39</v>
      </c>
      <c r="B23" t="s">
        <v>406</v>
      </c>
      <c r="C23" t="s">
        <v>19</v>
      </c>
      <c r="D23" t="s">
        <v>40</v>
      </c>
      <c r="E23" t="s">
        <v>101</v>
      </c>
      <c r="F23" t="s">
        <v>290</v>
      </c>
      <c r="G23" t="s">
        <v>291</v>
      </c>
      <c r="H23" t="s">
        <v>26</v>
      </c>
      <c r="I23" t="s">
        <v>44</v>
      </c>
      <c r="J23" t="s">
        <v>45</v>
      </c>
      <c r="K23" s="6">
        <v>1093</v>
      </c>
      <c r="L23" s="6">
        <v>1093</v>
      </c>
      <c r="M23" s="6">
        <v>17845.11</v>
      </c>
      <c r="N23" s="6">
        <f t="shared" si="1"/>
        <v>1.093E-3</v>
      </c>
      <c r="O23" s="6">
        <f t="shared" si="2"/>
        <v>1.093E-3</v>
      </c>
      <c r="P23" s="6">
        <f t="shared" si="3"/>
        <v>1.7845110000000001E-2</v>
      </c>
      <c r="Q23" t="s">
        <v>46</v>
      </c>
      <c r="R23" t="s">
        <v>47</v>
      </c>
      <c r="S23" t="s">
        <v>48</v>
      </c>
      <c r="T23" t="s">
        <v>26</v>
      </c>
      <c r="U23" t="s">
        <v>26</v>
      </c>
      <c r="V23" s="1">
        <v>45280</v>
      </c>
    </row>
    <row r="24" spans="1:22" x14ac:dyDescent="0.3">
      <c r="A24" t="s">
        <v>39</v>
      </c>
      <c r="B24" t="s">
        <v>406</v>
      </c>
      <c r="C24" t="s">
        <v>19</v>
      </c>
      <c r="D24" t="s">
        <v>40</v>
      </c>
      <c r="E24" t="s">
        <v>101</v>
      </c>
      <c r="F24" t="s">
        <v>292</v>
      </c>
      <c r="G24" t="s">
        <v>293</v>
      </c>
      <c r="H24" t="s">
        <v>26</v>
      </c>
      <c r="I24" t="s">
        <v>44</v>
      </c>
      <c r="J24" t="s">
        <v>45</v>
      </c>
      <c r="K24" s="6">
        <v>7838</v>
      </c>
      <c r="L24" s="6">
        <v>3500</v>
      </c>
      <c r="M24" s="6">
        <v>18562.5</v>
      </c>
      <c r="N24" s="6">
        <f t="shared" si="1"/>
        <v>7.8379999999999995E-3</v>
      </c>
      <c r="O24" s="6">
        <f t="shared" si="2"/>
        <v>3.5000000000000001E-3</v>
      </c>
      <c r="P24" s="6">
        <f t="shared" si="3"/>
        <v>1.8562499999999999E-2</v>
      </c>
      <c r="Q24" t="s">
        <v>46</v>
      </c>
      <c r="R24" t="s">
        <v>47</v>
      </c>
      <c r="S24" t="s">
        <v>48</v>
      </c>
      <c r="T24" t="s">
        <v>26</v>
      </c>
      <c r="U24" t="s">
        <v>26</v>
      </c>
      <c r="V24" s="1">
        <v>45280</v>
      </c>
    </row>
    <row r="25" spans="1:22" x14ac:dyDescent="0.3">
      <c r="A25" t="s">
        <v>39</v>
      </c>
      <c r="B25" t="s">
        <v>406</v>
      </c>
      <c r="C25" t="s">
        <v>19</v>
      </c>
      <c r="D25" t="s">
        <v>40</v>
      </c>
      <c r="E25" t="s">
        <v>101</v>
      </c>
      <c r="F25" t="s">
        <v>294</v>
      </c>
      <c r="G25" t="s">
        <v>295</v>
      </c>
      <c r="H25" t="s">
        <v>26</v>
      </c>
      <c r="I25" t="s">
        <v>44</v>
      </c>
      <c r="J25" t="s">
        <v>45</v>
      </c>
      <c r="K25" s="6">
        <v>1134</v>
      </c>
      <c r="L25" s="6">
        <v>1134</v>
      </c>
      <c r="M25" s="6">
        <v>10738.01</v>
      </c>
      <c r="N25" s="6">
        <f t="shared" si="1"/>
        <v>1.134E-3</v>
      </c>
      <c r="O25" s="6">
        <f t="shared" si="2"/>
        <v>1.134E-3</v>
      </c>
      <c r="P25" s="6">
        <f t="shared" si="3"/>
        <v>1.0738010000000001E-2</v>
      </c>
      <c r="Q25" t="s">
        <v>46</v>
      </c>
      <c r="R25" t="s">
        <v>47</v>
      </c>
      <c r="S25" t="s">
        <v>48</v>
      </c>
      <c r="T25" t="s">
        <v>26</v>
      </c>
      <c r="U25" t="s">
        <v>26</v>
      </c>
      <c r="V25" s="1">
        <v>45280</v>
      </c>
    </row>
    <row r="26" spans="1:22" x14ac:dyDescent="0.3">
      <c r="A26" t="s">
        <v>39</v>
      </c>
      <c r="B26" t="s">
        <v>406</v>
      </c>
      <c r="C26" t="s">
        <v>19</v>
      </c>
      <c r="D26" t="s">
        <v>40</v>
      </c>
      <c r="E26" t="s">
        <v>101</v>
      </c>
      <c r="F26" t="s">
        <v>296</v>
      </c>
      <c r="G26" t="s">
        <v>297</v>
      </c>
      <c r="H26" t="s">
        <v>26</v>
      </c>
      <c r="I26" t="s">
        <v>44</v>
      </c>
      <c r="J26" t="s">
        <v>45</v>
      </c>
      <c r="K26" s="6">
        <v>41250</v>
      </c>
      <c r="L26" s="6">
        <v>33000</v>
      </c>
      <c r="M26" s="6">
        <v>39187.5</v>
      </c>
      <c r="N26" s="6">
        <f t="shared" si="1"/>
        <v>4.1250000000000002E-2</v>
      </c>
      <c r="O26" s="6">
        <f t="shared" si="2"/>
        <v>3.3000000000000002E-2</v>
      </c>
      <c r="P26" s="6">
        <f t="shared" si="3"/>
        <v>3.91875E-2</v>
      </c>
      <c r="Q26" t="s">
        <v>46</v>
      </c>
      <c r="R26" t="s">
        <v>47</v>
      </c>
      <c r="S26" t="s">
        <v>48</v>
      </c>
      <c r="T26" t="s">
        <v>26</v>
      </c>
      <c r="U26" t="s">
        <v>26</v>
      </c>
      <c r="V26" s="1">
        <v>45280</v>
      </c>
    </row>
    <row r="27" spans="1:22" x14ac:dyDescent="0.3">
      <c r="A27" t="s">
        <v>39</v>
      </c>
      <c r="B27" t="s">
        <v>406</v>
      </c>
      <c r="C27" t="s">
        <v>19</v>
      </c>
      <c r="D27" t="s">
        <v>40</v>
      </c>
      <c r="E27" t="s">
        <v>101</v>
      </c>
      <c r="F27" t="s">
        <v>298</v>
      </c>
      <c r="G27" t="s">
        <v>299</v>
      </c>
      <c r="H27" t="s">
        <v>26</v>
      </c>
      <c r="I27" t="s">
        <v>44</v>
      </c>
      <c r="J27" t="s">
        <v>45</v>
      </c>
      <c r="K27" s="6">
        <v>1567500</v>
      </c>
      <c r="L27" s="6">
        <v>1000000</v>
      </c>
      <c r="M27" s="6">
        <v>1864500</v>
      </c>
      <c r="N27" s="6">
        <f t="shared" si="1"/>
        <v>1.5674999999999999</v>
      </c>
      <c r="O27" s="6">
        <f t="shared" si="2"/>
        <v>1</v>
      </c>
      <c r="P27" s="6">
        <f t="shared" si="3"/>
        <v>1.8645</v>
      </c>
      <c r="Q27" t="s">
        <v>46</v>
      </c>
      <c r="R27" t="s">
        <v>47</v>
      </c>
      <c r="S27" t="s">
        <v>48</v>
      </c>
      <c r="T27" t="s">
        <v>26</v>
      </c>
      <c r="U27" t="s">
        <v>26</v>
      </c>
      <c r="V27" s="1">
        <v>45280</v>
      </c>
    </row>
    <row r="28" spans="1:22" x14ac:dyDescent="0.3">
      <c r="A28" t="s">
        <v>39</v>
      </c>
      <c r="B28" t="s">
        <v>406</v>
      </c>
      <c r="C28" t="s">
        <v>19</v>
      </c>
      <c r="D28" t="s">
        <v>40</v>
      </c>
      <c r="E28" t="s">
        <v>101</v>
      </c>
      <c r="F28" t="s">
        <v>300</v>
      </c>
      <c r="G28" t="s">
        <v>301</v>
      </c>
      <c r="H28" s="1">
        <v>45169</v>
      </c>
      <c r="I28" t="s">
        <v>61</v>
      </c>
      <c r="J28" t="s">
        <v>98</v>
      </c>
      <c r="K28" s="6">
        <v>1894</v>
      </c>
      <c r="L28" s="6">
        <v>0</v>
      </c>
      <c r="M28" s="6">
        <v>0</v>
      </c>
      <c r="N28" s="6">
        <f t="shared" si="1"/>
        <v>1.8940000000000001E-3</v>
      </c>
      <c r="O28" s="6">
        <f t="shared" si="2"/>
        <v>0</v>
      </c>
      <c r="P28" s="6">
        <f t="shared" si="3"/>
        <v>0</v>
      </c>
      <c r="Q28" t="s">
        <v>46</v>
      </c>
      <c r="R28" t="s">
        <v>47</v>
      </c>
      <c r="S28" t="s">
        <v>48</v>
      </c>
      <c r="T28" t="s">
        <v>26</v>
      </c>
      <c r="U28" t="s">
        <v>26</v>
      </c>
      <c r="V28" s="1">
        <v>45280</v>
      </c>
    </row>
    <row r="29" spans="1:22" x14ac:dyDescent="0.3">
      <c r="A29" t="s">
        <v>39</v>
      </c>
      <c r="B29" t="s">
        <v>406</v>
      </c>
      <c r="C29" t="s">
        <v>19</v>
      </c>
      <c r="D29" t="s">
        <v>40</v>
      </c>
      <c r="E29" t="s">
        <v>120</v>
      </c>
      <c r="F29" t="s">
        <v>335</v>
      </c>
      <c r="G29" t="s">
        <v>336</v>
      </c>
      <c r="H29" t="s">
        <v>26</v>
      </c>
      <c r="I29" t="s">
        <v>44</v>
      </c>
      <c r="J29" t="s">
        <v>45</v>
      </c>
      <c r="K29" s="6">
        <v>200000</v>
      </c>
      <c r="L29" s="6">
        <v>200000</v>
      </c>
      <c r="M29" s="6">
        <v>200000</v>
      </c>
      <c r="N29" s="6">
        <f t="shared" si="1"/>
        <v>0.2</v>
      </c>
      <c r="O29" s="6">
        <f t="shared" si="2"/>
        <v>0.2</v>
      </c>
      <c r="P29" s="6">
        <f t="shared" si="3"/>
        <v>0.2</v>
      </c>
      <c r="Q29" t="s">
        <v>46</v>
      </c>
      <c r="R29" t="s">
        <v>47</v>
      </c>
      <c r="S29" t="s">
        <v>48</v>
      </c>
      <c r="T29" t="s">
        <v>26</v>
      </c>
      <c r="U29" t="s">
        <v>26</v>
      </c>
      <c r="V29" s="1">
        <v>45280</v>
      </c>
    </row>
    <row r="30" spans="1:22" x14ac:dyDescent="0.3">
      <c r="A30" t="s">
        <v>39</v>
      </c>
      <c r="B30" t="s">
        <v>406</v>
      </c>
      <c r="C30" t="s">
        <v>19</v>
      </c>
      <c r="D30" t="s">
        <v>40</v>
      </c>
      <c r="E30" t="s">
        <v>120</v>
      </c>
      <c r="F30" t="s">
        <v>337</v>
      </c>
      <c r="G30" t="s">
        <v>338</v>
      </c>
      <c r="H30" t="s">
        <v>26</v>
      </c>
      <c r="I30" t="s">
        <v>44</v>
      </c>
      <c r="J30" t="s">
        <v>45</v>
      </c>
      <c r="K30" s="6">
        <v>170000</v>
      </c>
      <c r="L30" s="6">
        <v>170000</v>
      </c>
      <c r="M30" s="6">
        <v>170000</v>
      </c>
      <c r="N30" s="6">
        <f t="shared" si="1"/>
        <v>0.17</v>
      </c>
      <c r="O30" s="6">
        <f t="shared" si="2"/>
        <v>0.17</v>
      </c>
      <c r="P30" s="6">
        <f t="shared" si="3"/>
        <v>0.17</v>
      </c>
      <c r="Q30" t="s">
        <v>46</v>
      </c>
      <c r="R30" t="s">
        <v>26</v>
      </c>
      <c r="S30" t="s">
        <v>26</v>
      </c>
      <c r="T30" t="s">
        <v>26</v>
      </c>
      <c r="U30" t="s">
        <v>26</v>
      </c>
      <c r="V30" s="1">
        <v>45280</v>
      </c>
    </row>
    <row r="31" spans="1:22" x14ac:dyDescent="0.3">
      <c r="A31" t="s">
        <v>39</v>
      </c>
      <c r="B31" t="s">
        <v>406</v>
      </c>
      <c r="C31" t="s">
        <v>19</v>
      </c>
      <c r="D31" t="s">
        <v>40</v>
      </c>
      <c r="E31" t="s">
        <v>101</v>
      </c>
      <c r="F31" t="s">
        <v>358</v>
      </c>
      <c r="G31" t="s">
        <v>359</v>
      </c>
      <c r="H31" t="s">
        <v>26</v>
      </c>
      <c r="I31" t="s">
        <v>44</v>
      </c>
      <c r="J31" t="s">
        <v>45</v>
      </c>
      <c r="K31" s="6">
        <v>4788</v>
      </c>
      <c r="L31" s="6">
        <v>49500</v>
      </c>
      <c r="M31" s="6">
        <v>62737.54</v>
      </c>
      <c r="N31" s="6">
        <f t="shared" si="1"/>
        <v>4.7879999999999997E-3</v>
      </c>
      <c r="O31" s="6">
        <f t="shared" si="2"/>
        <v>4.9500000000000002E-2</v>
      </c>
      <c r="P31" s="6">
        <f t="shared" si="3"/>
        <v>6.2737539999999994E-2</v>
      </c>
      <c r="Q31" t="s">
        <v>46</v>
      </c>
      <c r="R31" t="s">
        <v>47</v>
      </c>
      <c r="S31" t="s">
        <v>48</v>
      </c>
      <c r="T31" t="s">
        <v>26</v>
      </c>
      <c r="U31" t="s">
        <v>26</v>
      </c>
      <c r="V31" s="1">
        <v>45280</v>
      </c>
    </row>
    <row r="32" spans="1:22" x14ac:dyDescent="0.3">
      <c r="A32" t="s">
        <v>39</v>
      </c>
      <c r="B32" t="s">
        <v>406</v>
      </c>
      <c r="C32" t="s">
        <v>19</v>
      </c>
      <c r="D32" t="s">
        <v>40</v>
      </c>
      <c r="E32" t="s">
        <v>101</v>
      </c>
      <c r="F32" t="s">
        <v>360</v>
      </c>
      <c r="G32" t="s">
        <v>361</v>
      </c>
      <c r="H32" t="s">
        <v>26</v>
      </c>
      <c r="I32" t="s">
        <v>44</v>
      </c>
      <c r="J32" t="s">
        <v>45</v>
      </c>
      <c r="K32" s="6">
        <v>177217</v>
      </c>
      <c r="L32" s="6">
        <v>177217</v>
      </c>
      <c r="M32" s="6">
        <v>765940.31</v>
      </c>
      <c r="N32" s="6">
        <f t="shared" si="1"/>
        <v>0.17721700000000001</v>
      </c>
      <c r="O32" s="6">
        <f t="shared" si="2"/>
        <v>0.17721700000000001</v>
      </c>
      <c r="P32" s="6">
        <f t="shared" si="3"/>
        <v>0.76594031000000007</v>
      </c>
      <c r="Q32" t="s">
        <v>46</v>
      </c>
      <c r="R32" t="s">
        <v>47</v>
      </c>
      <c r="S32" t="s">
        <v>48</v>
      </c>
      <c r="T32" t="s">
        <v>26</v>
      </c>
      <c r="U32" t="s">
        <v>26</v>
      </c>
      <c r="V32" s="1">
        <v>45280</v>
      </c>
    </row>
    <row r="33" spans="1:22" x14ac:dyDescent="0.3">
      <c r="A33" t="s">
        <v>39</v>
      </c>
      <c r="B33" t="s">
        <v>406</v>
      </c>
      <c r="C33" t="s">
        <v>19</v>
      </c>
      <c r="D33" t="s">
        <v>40</v>
      </c>
      <c r="E33" t="s">
        <v>101</v>
      </c>
      <c r="F33" t="s">
        <v>362</v>
      </c>
      <c r="G33" t="s">
        <v>363</v>
      </c>
      <c r="H33" t="s">
        <v>26</v>
      </c>
      <c r="I33" t="s">
        <v>44</v>
      </c>
      <c r="J33" t="s">
        <v>45</v>
      </c>
      <c r="K33" s="6">
        <v>1134</v>
      </c>
      <c r="L33" s="6">
        <v>1134</v>
      </c>
      <c r="M33" s="6">
        <v>22687.5</v>
      </c>
      <c r="N33" s="6">
        <f t="shared" si="1"/>
        <v>1.134E-3</v>
      </c>
      <c r="O33" s="6">
        <f t="shared" si="2"/>
        <v>1.134E-3</v>
      </c>
      <c r="P33" s="6">
        <f t="shared" si="3"/>
        <v>2.2687499999999999E-2</v>
      </c>
      <c r="Q33" t="s">
        <v>46</v>
      </c>
      <c r="R33" t="s">
        <v>47</v>
      </c>
      <c r="S33" t="s">
        <v>48</v>
      </c>
      <c r="T33" t="s">
        <v>26</v>
      </c>
      <c r="U33" t="s">
        <v>26</v>
      </c>
      <c r="V33" s="1">
        <v>45280</v>
      </c>
    </row>
    <row r="34" spans="1:22" x14ac:dyDescent="0.3">
      <c r="A34" t="s">
        <v>39</v>
      </c>
      <c r="B34" t="s">
        <v>406</v>
      </c>
      <c r="C34" t="s">
        <v>19</v>
      </c>
      <c r="D34" t="s">
        <v>40</v>
      </c>
      <c r="E34" t="s">
        <v>101</v>
      </c>
      <c r="F34" t="s">
        <v>370</v>
      </c>
      <c r="G34" t="s">
        <v>371</v>
      </c>
      <c r="H34" t="s">
        <v>26</v>
      </c>
      <c r="I34" t="s">
        <v>44</v>
      </c>
      <c r="J34" t="s">
        <v>45</v>
      </c>
      <c r="K34" s="6">
        <v>1407</v>
      </c>
      <c r="L34" s="6">
        <v>12375</v>
      </c>
      <c r="M34" s="6">
        <v>12375</v>
      </c>
      <c r="N34" s="6">
        <f t="shared" si="1"/>
        <v>1.407E-3</v>
      </c>
      <c r="O34" s="6">
        <f t="shared" si="2"/>
        <v>1.2375000000000001E-2</v>
      </c>
      <c r="P34" s="6">
        <f t="shared" si="3"/>
        <v>1.2375000000000001E-2</v>
      </c>
      <c r="Q34" t="s">
        <v>46</v>
      </c>
      <c r="R34" t="s">
        <v>47</v>
      </c>
      <c r="S34" t="s">
        <v>48</v>
      </c>
      <c r="T34" t="s">
        <v>26</v>
      </c>
      <c r="U34" t="s">
        <v>26</v>
      </c>
      <c r="V34" s="1">
        <v>45280</v>
      </c>
    </row>
    <row r="35" spans="1:22" x14ac:dyDescent="0.3">
      <c r="A35" t="s">
        <v>39</v>
      </c>
      <c r="B35" t="s">
        <v>406</v>
      </c>
      <c r="C35" t="s">
        <v>19</v>
      </c>
      <c r="D35" t="s">
        <v>40</v>
      </c>
      <c r="E35" t="s">
        <v>101</v>
      </c>
      <c r="F35" t="s">
        <v>372</v>
      </c>
      <c r="G35" t="s">
        <v>373</v>
      </c>
      <c r="H35" t="s">
        <v>26</v>
      </c>
      <c r="I35" t="s">
        <v>44</v>
      </c>
      <c r="J35" t="s">
        <v>45</v>
      </c>
      <c r="K35" s="6">
        <v>4208</v>
      </c>
      <c r="L35" s="6">
        <v>4208</v>
      </c>
      <c r="M35" s="6">
        <v>4125</v>
      </c>
      <c r="N35" s="6">
        <f t="shared" si="1"/>
        <v>4.2079999999999999E-3</v>
      </c>
      <c r="O35" s="6">
        <f t="shared" si="2"/>
        <v>4.2079999999999999E-3</v>
      </c>
      <c r="P35" s="6">
        <f t="shared" si="3"/>
        <v>4.1250000000000002E-3</v>
      </c>
      <c r="Q35" t="s">
        <v>46</v>
      </c>
      <c r="R35" t="s">
        <v>47</v>
      </c>
      <c r="S35" t="s">
        <v>48</v>
      </c>
      <c r="T35" t="s">
        <v>26</v>
      </c>
      <c r="U35" t="s">
        <v>26</v>
      </c>
      <c r="V35" s="1">
        <v>45280</v>
      </c>
    </row>
    <row r="36" spans="1:22" x14ac:dyDescent="0.3">
      <c r="A36" t="s">
        <v>39</v>
      </c>
      <c r="B36" t="s">
        <v>406</v>
      </c>
      <c r="C36" t="s">
        <v>19</v>
      </c>
      <c r="D36" t="s">
        <v>40</v>
      </c>
      <c r="E36" t="s">
        <v>101</v>
      </c>
      <c r="F36" t="s">
        <v>374</v>
      </c>
      <c r="G36" t="s">
        <v>375</v>
      </c>
      <c r="H36" t="s">
        <v>26</v>
      </c>
      <c r="I36" t="s">
        <v>44</v>
      </c>
      <c r="J36" t="s">
        <v>45</v>
      </c>
      <c r="K36" s="6">
        <v>23625</v>
      </c>
      <c r="L36" s="6">
        <v>23625</v>
      </c>
      <c r="M36" s="6">
        <v>23625</v>
      </c>
      <c r="N36" s="6">
        <f t="shared" si="1"/>
        <v>2.3625E-2</v>
      </c>
      <c r="O36" s="6">
        <f t="shared" si="2"/>
        <v>2.3625E-2</v>
      </c>
      <c r="P36" s="6">
        <f t="shared" si="3"/>
        <v>2.3625E-2</v>
      </c>
      <c r="Q36" t="s">
        <v>46</v>
      </c>
      <c r="R36" t="s">
        <v>47</v>
      </c>
      <c r="S36" t="s">
        <v>48</v>
      </c>
      <c r="T36" t="s">
        <v>26</v>
      </c>
      <c r="U36" t="s">
        <v>26</v>
      </c>
      <c r="V36" s="1">
        <v>45280</v>
      </c>
    </row>
    <row r="37" spans="1:22" x14ac:dyDescent="0.3">
      <c r="A37" t="s">
        <v>39</v>
      </c>
      <c r="B37" t="s">
        <v>406</v>
      </c>
      <c r="C37" t="s">
        <v>19</v>
      </c>
      <c r="D37" t="s">
        <v>40</v>
      </c>
      <c r="E37" t="s">
        <v>101</v>
      </c>
      <c r="F37" t="s">
        <v>376</v>
      </c>
      <c r="G37" t="s">
        <v>377</v>
      </c>
      <c r="H37" t="s">
        <v>26</v>
      </c>
      <c r="I37" t="s">
        <v>44</v>
      </c>
      <c r="J37" t="s">
        <v>45</v>
      </c>
      <c r="K37" s="6">
        <v>3094</v>
      </c>
      <c r="L37" s="6">
        <v>39600</v>
      </c>
      <c r="M37" s="6">
        <v>39600</v>
      </c>
      <c r="N37" s="6">
        <f t="shared" si="1"/>
        <v>3.094E-3</v>
      </c>
      <c r="O37" s="6">
        <f t="shared" si="2"/>
        <v>3.9600000000000003E-2</v>
      </c>
      <c r="P37" s="6">
        <f t="shared" si="3"/>
        <v>3.9600000000000003E-2</v>
      </c>
      <c r="Q37" t="s">
        <v>46</v>
      </c>
      <c r="R37" t="s">
        <v>47</v>
      </c>
      <c r="S37" t="s">
        <v>48</v>
      </c>
      <c r="T37" t="s">
        <v>26</v>
      </c>
      <c r="U37" t="s">
        <v>26</v>
      </c>
      <c r="V37" s="1">
        <v>45280</v>
      </c>
    </row>
    <row r="38" spans="1:22" x14ac:dyDescent="0.3">
      <c r="A38" t="s">
        <v>39</v>
      </c>
      <c r="B38" t="s">
        <v>406</v>
      </c>
      <c r="C38" t="s">
        <v>19</v>
      </c>
      <c r="D38" t="s">
        <v>40</v>
      </c>
      <c r="E38" t="s">
        <v>101</v>
      </c>
      <c r="F38" t="s">
        <v>378</v>
      </c>
      <c r="G38" t="s">
        <v>379</v>
      </c>
      <c r="H38" t="s">
        <v>26</v>
      </c>
      <c r="I38" t="s">
        <v>44</v>
      </c>
      <c r="J38" t="s">
        <v>45</v>
      </c>
      <c r="K38" s="6">
        <v>73314</v>
      </c>
      <c r="L38" s="6">
        <v>386893.85</v>
      </c>
      <c r="M38" s="6">
        <v>386887.04</v>
      </c>
      <c r="N38" s="6">
        <f t="shared" si="1"/>
        <v>7.3314000000000004E-2</v>
      </c>
      <c r="O38" s="6">
        <f t="shared" si="2"/>
        <v>0.38689384999999998</v>
      </c>
      <c r="P38" s="6">
        <f t="shared" si="3"/>
        <v>0.38688703999999996</v>
      </c>
      <c r="Q38" t="s">
        <v>46</v>
      </c>
      <c r="R38" t="s">
        <v>47</v>
      </c>
      <c r="S38" t="s">
        <v>48</v>
      </c>
      <c r="T38" t="s">
        <v>26</v>
      </c>
      <c r="U38" t="s">
        <v>26</v>
      </c>
      <c r="V38" s="1">
        <v>45280</v>
      </c>
    </row>
    <row r="39" spans="1:22" x14ac:dyDescent="0.3">
      <c r="A39" t="s">
        <v>39</v>
      </c>
      <c r="B39" t="s">
        <v>406</v>
      </c>
      <c r="C39" t="s">
        <v>19</v>
      </c>
      <c r="D39" t="s">
        <v>40</v>
      </c>
      <c r="E39" t="s">
        <v>101</v>
      </c>
      <c r="F39" t="s">
        <v>380</v>
      </c>
      <c r="G39" t="s">
        <v>381</v>
      </c>
      <c r="H39" t="s">
        <v>26</v>
      </c>
      <c r="I39" t="s">
        <v>44</v>
      </c>
      <c r="J39" t="s">
        <v>45</v>
      </c>
      <c r="K39" s="6">
        <v>3869</v>
      </c>
      <c r="L39" s="6">
        <v>16500</v>
      </c>
      <c r="M39" s="6">
        <v>16500</v>
      </c>
      <c r="N39" s="6">
        <f t="shared" si="1"/>
        <v>3.869E-3</v>
      </c>
      <c r="O39" s="6">
        <f t="shared" si="2"/>
        <v>1.6500000000000001E-2</v>
      </c>
      <c r="P39" s="6">
        <f t="shared" si="3"/>
        <v>1.6500000000000001E-2</v>
      </c>
      <c r="Q39" t="s">
        <v>46</v>
      </c>
      <c r="R39" t="s">
        <v>47</v>
      </c>
      <c r="S39" t="s">
        <v>48</v>
      </c>
      <c r="T39" t="s">
        <v>26</v>
      </c>
      <c r="U39" t="s">
        <v>26</v>
      </c>
      <c r="V39" s="1">
        <v>45280</v>
      </c>
    </row>
    <row r="40" spans="1:22" x14ac:dyDescent="0.3">
      <c r="A40" t="s">
        <v>39</v>
      </c>
      <c r="B40" t="s">
        <v>406</v>
      </c>
      <c r="C40" t="s">
        <v>19</v>
      </c>
      <c r="D40" t="s">
        <v>40</v>
      </c>
      <c r="E40" t="s">
        <v>388</v>
      </c>
      <c r="F40" t="s">
        <v>389</v>
      </c>
      <c r="G40" t="s">
        <v>390</v>
      </c>
      <c r="H40" s="1">
        <v>45199</v>
      </c>
      <c r="I40" t="s">
        <v>61</v>
      </c>
      <c r="J40" t="s">
        <v>25</v>
      </c>
      <c r="K40" s="6">
        <v>643500</v>
      </c>
      <c r="L40" s="6">
        <v>643500</v>
      </c>
      <c r="M40" s="6">
        <v>0</v>
      </c>
      <c r="N40" s="6">
        <f t="shared" si="1"/>
        <v>0.64349999999999996</v>
      </c>
      <c r="O40" s="6">
        <f t="shared" si="2"/>
        <v>0.64349999999999996</v>
      </c>
      <c r="P40" s="6">
        <f t="shared" si="3"/>
        <v>0</v>
      </c>
      <c r="Q40" t="s">
        <v>92</v>
      </c>
      <c r="R40" t="s">
        <v>26</v>
      </c>
      <c r="S40" t="s">
        <v>26</v>
      </c>
      <c r="T40" t="s">
        <v>26</v>
      </c>
      <c r="U40" t="s">
        <v>26</v>
      </c>
      <c r="V40" s="1">
        <v>45280</v>
      </c>
    </row>
    <row r="41" spans="1:22" x14ac:dyDescent="0.3">
      <c r="A41" t="s">
        <v>107</v>
      </c>
      <c r="B41" t="s">
        <v>112</v>
      </c>
      <c r="C41" t="s">
        <v>19</v>
      </c>
      <c r="D41" t="s">
        <v>108</v>
      </c>
      <c r="E41" t="s">
        <v>109</v>
      </c>
      <c r="F41" t="s">
        <v>110</v>
      </c>
      <c r="G41" t="s">
        <v>111</v>
      </c>
      <c r="H41" s="1">
        <v>45077</v>
      </c>
      <c r="I41" t="s">
        <v>33</v>
      </c>
      <c r="J41" t="s">
        <v>25</v>
      </c>
      <c r="K41" s="6">
        <v>1619062.08</v>
      </c>
      <c r="L41" s="6">
        <v>1619062.08</v>
      </c>
      <c r="M41" s="6">
        <v>1619062.08</v>
      </c>
      <c r="N41" s="6">
        <f t="shared" si="1"/>
        <v>1.6190620800000002</v>
      </c>
      <c r="O41" s="6">
        <f t="shared" si="2"/>
        <v>1.6190620800000002</v>
      </c>
      <c r="P41" s="6">
        <f t="shared" si="3"/>
        <v>1.6190620800000002</v>
      </c>
      <c r="Q41" t="s">
        <v>92</v>
      </c>
      <c r="R41" t="s">
        <v>112</v>
      </c>
      <c r="S41" t="s">
        <v>48</v>
      </c>
      <c r="T41" t="s">
        <v>26</v>
      </c>
      <c r="U41" t="s">
        <v>26</v>
      </c>
      <c r="V41" s="1">
        <v>45280</v>
      </c>
    </row>
    <row r="42" spans="1:22" x14ac:dyDescent="0.3">
      <c r="A42" t="s">
        <v>107</v>
      </c>
      <c r="B42" t="s">
        <v>112</v>
      </c>
      <c r="C42" t="s">
        <v>19</v>
      </c>
      <c r="D42" t="s">
        <v>108</v>
      </c>
      <c r="E42" t="s">
        <v>109</v>
      </c>
      <c r="F42" t="s">
        <v>113</v>
      </c>
      <c r="G42" t="s">
        <v>114</v>
      </c>
      <c r="H42" s="1">
        <v>45071</v>
      </c>
      <c r="I42" t="s">
        <v>61</v>
      </c>
      <c r="J42" t="s">
        <v>25</v>
      </c>
      <c r="K42" s="6">
        <v>1619062.08</v>
      </c>
      <c r="L42" s="6">
        <v>17493305</v>
      </c>
      <c r="M42" s="6">
        <v>14876954.99</v>
      </c>
      <c r="N42" s="6">
        <f t="shared" si="1"/>
        <v>1.6190620800000002</v>
      </c>
      <c r="O42" s="6">
        <f t="shared" si="2"/>
        <v>17.493304999999999</v>
      </c>
      <c r="P42" s="6">
        <f t="shared" si="3"/>
        <v>14.87695499</v>
      </c>
      <c r="Q42" t="s">
        <v>46</v>
      </c>
      <c r="R42" t="s">
        <v>112</v>
      </c>
      <c r="S42" t="s">
        <v>48</v>
      </c>
      <c r="T42" t="s">
        <v>26</v>
      </c>
      <c r="U42" t="s">
        <v>26</v>
      </c>
      <c r="V42" s="1">
        <v>45280</v>
      </c>
    </row>
    <row r="43" spans="1:22" x14ac:dyDescent="0.3">
      <c r="A43" t="s">
        <v>107</v>
      </c>
      <c r="B43" t="s">
        <v>112</v>
      </c>
      <c r="C43" t="s">
        <v>19</v>
      </c>
      <c r="D43" t="s">
        <v>108</v>
      </c>
      <c r="E43" t="s">
        <v>135</v>
      </c>
      <c r="F43" t="s">
        <v>136</v>
      </c>
      <c r="G43" t="s">
        <v>137</v>
      </c>
      <c r="H43" s="1">
        <v>45046</v>
      </c>
      <c r="I43" t="s">
        <v>138</v>
      </c>
      <c r="J43" t="s">
        <v>25</v>
      </c>
      <c r="K43" s="6">
        <v>174460</v>
      </c>
      <c r="L43" s="6">
        <v>0</v>
      </c>
      <c r="M43" s="6">
        <v>0</v>
      </c>
      <c r="N43" s="6">
        <f t="shared" si="1"/>
        <v>0.17446</v>
      </c>
      <c r="O43" s="6">
        <f t="shared" si="2"/>
        <v>0</v>
      </c>
      <c r="P43" s="6">
        <f t="shared" si="3"/>
        <v>0</v>
      </c>
      <c r="Q43" t="s">
        <v>92</v>
      </c>
      <c r="R43" t="s">
        <v>112</v>
      </c>
      <c r="S43" t="s">
        <v>48</v>
      </c>
      <c r="T43" t="s">
        <v>139</v>
      </c>
      <c r="U43" t="s">
        <v>26</v>
      </c>
      <c r="V43" s="1">
        <v>45280</v>
      </c>
    </row>
    <row r="44" spans="1:22" x14ac:dyDescent="0.3">
      <c r="A44" t="s">
        <v>107</v>
      </c>
      <c r="B44" t="s">
        <v>112</v>
      </c>
      <c r="C44" t="s">
        <v>19</v>
      </c>
      <c r="D44" t="s">
        <v>108</v>
      </c>
      <c r="E44" t="s">
        <v>135</v>
      </c>
      <c r="F44" t="s">
        <v>140</v>
      </c>
      <c r="G44" t="s">
        <v>141</v>
      </c>
      <c r="H44" s="1">
        <v>45046</v>
      </c>
      <c r="I44" t="s">
        <v>138</v>
      </c>
      <c r="J44" t="s">
        <v>25</v>
      </c>
      <c r="K44" s="6">
        <v>348920</v>
      </c>
      <c r="L44" s="6">
        <v>0</v>
      </c>
      <c r="M44" s="6">
        <v>0</v>
      </c>
      <c r="N44" s="6">
        <f t="shared" si="1"/>
        <v>0.34892000000000001</v>
      </c>
      <c r="O44" s="6">
        <f t="shared" si="2"/>
        <v>0</v>
      </c>
      <c r="P44" s="6">
        <f t="shared" si="3"/>
        <v>0</v>
      </c>
      <c r="Q44" t="s">
        <v>92</v>
      </c>
      <c r="R44" t="s">
        <v>112</v>
      </c>
      <c r="S44" t="s">
        <v>48</v>
      </c>
      <c r="T44" t="s">
        <v>139</v>
      </c>
      <c r="U44" t="s">
        <v>26</v>
      </c>
      <c r="V44" s="1">
        <v>45280</v>
      </c>
    </row>
    <row r="45" spans="1:22" x14ac:dyDescent="0.3">
      <c r="A45" t="s">
        <v>107</v>
      </c>
      <c r="B45" t="s">
        <v>112</v>
      </c>
      <c r="C45" t="s">
        <v>19</v>
      </c>
      <c r="D45" t="s">
        <v>108</v>
      </c>
      <c r="E45" t="s">
        <v>135</v>
      </c>
      <c r="F45" t="s">
        <v>142</v>
      </c>
      <c r="G45" t="s">
        <v>143</v>
      </c>
      <c r="H45" s="1">
        <v>45046</v>
      </c>
      <c r="I45" t="s">
        <v>138</v>
      </c>
      <c r="J45" t="s">
        <v>25</v>
      </c>
      <c r="K45" s="6">
        <v>174460</v>
      </c>
      <c r="L45" s="6">
        <v>0</v>
      </c>
      <c r="M45" s="6">
        <v>0</v>
      </c>
      <c r="N45" s="6">
        <f t="shared" si="1"/>
        <v>0.17446</v>
      </c>
      <c r="O45" s="6">
        <f t="shared" si="2"/>
        <v>0</v>
      </c>
      <c r="P45" s="6">
        <f t="shared" si="3"/>
        <v>0</v>
      </c>
      <c r="Q45" t="s">
        <v>92</v>
      </c>
      <c r="R45" t="s">
        <v>112</v>
      </c>
      <c r="S45" t="s">
        <v>48</v>
      </c>
      <c r="T45" t="s">
        <v>139</v>
      </c>
      <c r="U45" t="s">
        <v>26</v>
      </c>
      <c r="V45" s="1">
        <v>45280</v>
      </c>
    </row>
    <row r="46" spans="1:22" x14ac:dyDescent="0.3">
      <c r="A46" t="s">
        <v>107</v>
      </c>
      <c r="B46" t="s">
        <v>112</v>
      </c>
      <c r="C46" t="s">
        <v>19</v>
      </c>
      <c r="D46" t="s">
        <v>108</v>
      </c>
      <c r="E46" t="s">
        <v>135</v>
      </c>
      <c r="F46" t="s">
        <v>192</v>
      </c>
      <c r="G46" t="s">
        <v>193</v>
      </c>
      <c r="H46" s="1">
        <v>45107</v>
      </c>
      <c r="I46" t="s">
        <v>138</v>
      </c>
      <c r="J46" t="s">
        <v>25</v>
      </c>
      <c r="K46" s="6">
        <v>167750</v>
      </c>
      <c r="L46" s="6">
        <v>0</v>
      </c>
      <c r="M46" s="6">
        <v>0</v>
      </c>
      <c r="N46" s="6">
        <f t="shared" si="1"/>
        <v>0.16775000000000001</v>
      </c>
      <c r="O46" s="6">
        <f t="shared" si="2"/>
        <v>0</v>
      </c>
      <c r="P46" s="6">
        <f t="shared" si="3"/>
        <v>0</v>
      </c>
      <c r="Q46" t="s">
        <v>92</v>
      </c>
      <c r="R46" t="s">
        <v>112</v>
      </c>
      <c r="S46" t="s">
        <v>48</v>
      </c>
      <c r="T46" t="s">
        <v>139</v>
      </c>
      <c r="U46" t="s">
        <v>26</v>
      </c>
      <c r="V46" s="1">
        <v>45280</v>
      </c>
    </row>
    <row r="47" spans="1:22" x14ac:dyDescent="0.3">
      <c r="A47" t="s">
        <v>107</v>
      </c>
      <c r="B47" t="s">
        <v>112</v>
      </c>
      <c r="C47" t="s">
        <v>19</v>
      </c>
      <c r="D47" t="s">
        <v>108</v>
      </c>
      <c r="E47" t="s">
        <v>135</v>
      </c>
      <c r="F47" t="s">
        <v>343</v>
      </c>
      <c r="G47" t="s">
        <v>344</v>
      </c>
      <c r="H47" s="1">
        <v>45016</v>
      </c>
      <c r="I47" t="s">
        <v>138</v>
      </c>
      <c r="J47" t="s">
        <v>25</v>
      </c>
      <c r="K47" s="6">
        <v>51000</v>
      </c>
      <c r="L47" s="6">
        <v>0</v>
      </c>
      <c r="M47" s="6">
        <v>0</v>
      </c>
      <c r="N47" s="6">
        <f t="shared" si="1"/>
        <v>5.0999999999999997E-2</v>
      </c>
      <c r="O47" s="6">
        <f t="shared" si="2"/>
        <v>0</v>
      </c>
      <c r="P47" s="6">
        <f t="shared" si="3"/>
        <v>0</v>
      </c>
      <c r="Q47" t="s">
        <v>92</v>
      </c>
      <c r="R47" t="s">
        <v>112</v>
      </c>
      <c r="S47" t="s">
        <v>48</v>
      </c>
      <c r="T47" t="s">
        <v>139</v>
      </c>
      <c r="U47" s="1">
        <v>45109</v>
      </c>
      <c r="V47" s="1">
        <v>45280</v>
      </c>
    </row>
    <row r="48" spans="1:22" x14ac:dyDescent="0.3">
      <c r="A48" t="s">
        <v>107</v>
      </c>
      <c r="B48" t="s">
        <v>112</v>
      </c>
      <c r="C48" t="s">
        <v>19</v>
      </c>
      <c r="D48" t="s">
        <v>108</v>
      </c>
      <c r="E48" t="s">
        <v>135</v>
      </c>
      <c r="F48" t="s">
        <v>345</v>
      </c>
      <c r="G48" t="s">
        <v>346</v>
      </c>
      <c r="H48" s="1">
        <v>45046</v>
      </c>
      <c r="I48" t="s">
        <v>138</v>
      </c>
      <c r="J48" t="s">
        <v>25</v>
      </c>
      <c r="K48" s="6">
        <v>51000</v>
      </c>
      <c r="L48" s="6">
        <v>0</v>
      </c>
      <c r="M48" s="6">
        <v>0</v>
      </c>
      <c r="N48" s="6">
        <f t="shared" si="1"/>
        <v>5.0999999999999997E-2</v>
      </c>
      <c r="O48" s="6">
        <f t="shared" si="2"/>
        <v>0</v>
      </c>
      <c r="P48" s="6">
        <f t="shared" si="3"/>
        <v>0</v>
      </c>
      <c r="Q48" t="s">
        <v>92</v>
      </c>
      <c r="R48" t="s">
        <v>112</v>
      </c>
      <c r="S48" t="s">
        <v>48</v>
      </c>
      <c r="T48" t="s">
        <v>139</v>
      </c>
      <c r="U48" s="1">
        <v>45109</v>
      </c>
      <c r="V48" s="1">
        <v>45280</v>
      </c>
    </row>
    <row r="49" spans="1:22" x14ac:dyDescent="0.3">
      <c r="A49" t="s">
        <v>107</v>
      </c>
      <c r="B49" t="s">
        <v>112</v>
      </c>
      <c r="C49" t="s">
        <v>19</v>
      </c>
      <c r="D49" t="s">
        <v>108</v>
      </c>
      <c r="E49" t="s">
        <v>135</v>
      </c>
      <c r="F49" t="s">
        <v>347</v>
      </c>
      <c r="G49" t="s">
        <v>348</v>
      </c>
      <c r="H49" s="1">
        <v>45107</v>
      </c>
      <c r="I49" t="s">
        <v>138</v>
      </c>
      <c r="J49" t="s">
        <v>25</v>
      </c>
      <c r="K49" s="6">
        <v>12750</v>
      </c>
      <c r="L49" s="6">
        <v>0</v>
      </c>
      <c r="M49" s="6">
        <v>0</v>
      </c>
      <c r="N49" s="6">
        <f t="shared" si="1"/>
        <v>1.2749999999999999E-2</v>
      </c>
      <c r="O49" s="6">
        <f t="shared" si="2"/>
        <v>0</v>
      </c>
      <c r="P49" s="6">
        <f t="shared" si="3"/>
        <v>0</v>
      </c>
      <c r="Q49" t="s">
        <v>92</v>
      </c>
      <c r="R49" t="s">
        <v>112</v>
      </c>
      <c r="S49" t="s">
        <v>48</v>
      </c>
      <c r="T49" t="s">
        <v>139</v>
      </c>
      <c r="U49" s="1">
        <v>45109</v>
      </c>
      <c r="V49" s="1">
        <v>45280</v>
      </c>
    </row>
    <row r="50" spans="1:22" x14ac:dyDescent="0.3">
      <c r="A50" t="s">
        <v>107</v>
      </c>
      <c r="B50" t="s">
        <v>112</v>
      </c>
      <c r="C50" t="s">
        <v>19</v>
      </c>
      <c r="D50" t="s">
        <v>108</v>
      </c>
      <c r="E50" t="s">
        <v>135</v>
      </c>
      <c r="F50" t="s">
        <v>354</v>
      </c>
      <c r="G50" t="s">
        <v>355</v>
      </c>
      <c r="H50" s="1">
        <v>45107</v>
      </c>
      <c r="I50" t="s">
        <v>138</v>
      </c>
      <c r="J50" t="s">
        <v>25</v>
      </c>
      <c r="K50" s="6">
        <v>12750</v>
      </c>
      <c r="L50" s="6">
        <v>0</v>
      </c>
      <c r="M50" s="6">
        <v>0</v>
      </c>
      <c r="N50" s="6">
        <f t="shared" si="1"/>
        <v>1.2749999999999999E-2</v>
      </c>
      <c r="O50" s="6">
        <f t="shared" si="2"/>
        <v>0</v>
      </c>
      <c r="P50" s="6">
        <f t="shared" si="3"/>
        <v>0</v>
      </c>
      <c r="Q50" t="s">
        <v>92</v>
      </c>
      <c r="R50" t="s">
        <v>112</v>
      </c>
      <c r="S50" t="s">
        <v>48</v>
      </c>
      <c r="T50" t="s">
        <v>139</v>
      </c>
      <c r="U50" s="1">
        <v>45109</v>
      </c>
      <c r="V50" s="1">
        <v>45280</v>
      </c>
    </row>
    <row r="51" spans="1:22" x14ac:dyDescent="0.3">
      <c r="A51" t="s">
        <v>171</v>
      </c>
      <c r="B51" t="s">
        <v>171</v>
      </c>
      <c r="C51" t="s">
        <v>19</v>
      </c>
      <c r="D51" t="s">
        <v>172</v>
      </c>
      <c r="E51" t="s">
        <v>173</v>
      </c>
      <c r="F51" t="s">
        <v>174</v>
      </c>
      <c r="G51" t="s">
        <v>175</v>
      </c>
      <c r="H51" t="s">
        <v>26</v>
      </c>
      <c r="I51" t="s">
        <v>44</v>
      </c>
      <c r="J51" t="s">
        <v>45</v>
      </c>
      <c r="K51" s="6">
        <v>2020051.46</v>
      </c>
      <c r="L51" s="6">
        <v>2020051.46</v>
      </c>
      <c r="M51" s="6">
        <v>3366257.89</v>
      </c>
      <c r="N51" s="6">
        <f t="shared" si="1"/>
        <v>2.0200514599999999</v>
      </c>
      <c r="O51" s="6">
        <f t="shared" si="2"/>
        <v>2.0200514599999999</v>
      </c>
      <c r="P51" s="6">
        <f t="shared" si="3"/>
        <v>3.36625789</v>
      </c>
      <c r="Q51" t="s">
        <v>46</v>
      </c>
      <c r="R51" t="s">
        <v>26</v>
      </c>
      <c r="S51" t="s">
        <v>26</v>
      </c>
      <c r="T51" t="s">
        <v>26</v>
      </c>
      <c r="U51" t="s">
        <v>26</v>
      </c>
      <c r="V51" s="1">
        <v>45280</v>
      </c>
    </row>
    <row r="52" spans="1:22" x14ac:dyDescent="0.3">
      <c r="A52" t="s">
        <v>53</v>
      </c>
      <c r="B52" t="s">
        <v>407</v>
      </c>
      <c r="C52" t="s">
        <v>19</v>
      </c>
      <c r="D52" t="s">
        <v>54</v>
      </c>
      <c r="E52" t="s">
        <v>55</v>
      </c>
      <c r="F52" t="s">
        <v>56</v>
      </c>
      <c r="G52" t="s">
        <v>57</v>
      </c>
      <c r="H52" t="s">
        <v>26</v>
      </c>
      <c r="I52" t="s">
        <v>58</v>
      </c>
      <c r="J52" t="s">
        <v>25</v>
      </c>
      <c r="K52" s="6">
        <v>13750</v>
      </c>
      <c r="L52" s="6">
        <v>0</v>
      </c>
      <c r="M52" s="6">
        <v>0</v>
      </c>
      <c r="N52" s="6">
        <f t="shared" si="1"/>
        <v>1.375E-2</v>
      </c>
      <c r="O52" s="6">
        <f t="shared" si="2"/>
        <v>0</v>
      </c>
      <c r="P52" s="6">
        <f t="shared" si="3"/>
        <v>0</v>
      </c>
      <c r="Q52" t="s">
        <v>46</v>
      </c>
      <c r="R52" t="s">
        <v>26</v>
      </c>
      <c r="S52" t="s">
        <v>26</v>
      </c>
      <c r="T52" t="s">
        <v>26</v>
      </c>
      <c r="U52" s="1">
        <v>44534</v>
      </c>
      <c r="V52" s="1">
        <v>45280</v>
      </c>
    </row>
    <row r="53" spans="1:22" x14ac:dyDescent="0.3">
      <c r="A53" t="s">
        <v>53</v>
      </c>
      <c r="B53" t="s">
        <v>407</v>
      </c>
      <c r="C53" t="s">
        <v>19</v>
      </c>
      <c r="D53" t="s">
        <v>54</v>
      </c>
      <c r="E53" t="s">
        <v>77</v>
      </c>
      <c r="F53" t="s">
        <v>78</v>
      </c>
      <c r="G53" t="s">
        <v>79</v>
      </c>
      <c r="H53" s="1">
        <v>45322</v>
      </c>
      <c r="I53" t="s">
        <v>33</v>
      </c>
      <c r="J53" t="s">
        <v>25</v>
      </c>
      <c r="K53" s="6">
        <v>19845000</v>
      </c>
      <c r="L53" s="6">
        <v>16981550</v>
      </c>
      <c r="M53" s="6">
        <v>14603190</v>
      </c>
      <c r="N53" s="6">
        <f t="shared" si="1"/>
        <v>19.844999999999999</v>
      </c>
      <c r="O53" s="6">
        <f t="shared" si="2"/>
        <v>16.981549999999999</v>
      </c>
      <c r="P53" s="6">
        <f t="shared" si="3"/>
        <v>14.60319</v>
      </c>
      <c r="Q53" t="s">
        <v>46</v>
      </c>
      <c r="R53" t="s">
        <v>74</v>
      </c>
      <c r="S53" t="s">
        <v>29</v>
      </c>
      <c r="T53" t="s">
        <v>26</v>
      </c>
      <c r="U53" t="s">
        <v>26</v>
      </c>
      <c r="V53" s="1">
        <v>45280</v>
      </c>
    </row>
    <row r="54" spans="1:22" x14ac:dyDescent="0.3">
      <c r="A54" t="s">
        <v>53</v>
      </c>
      <c r="B54" t="s">
        <v>407</v>
      </c>
      <c r="C54" t="s">
        <v>19</v>
      </c>
      <c r="D54" t="s">
        <v>54</v>
      </c>
      <c r="E54" t="s">
        <v>80</v>
      </c>
      <c r="F54" t="s">
        <v>81</v>
      </c>
      <c r="G54" t="s">
        <v>82</v>
      </c>
      <c r="H54" t="s">
        <v>26</v>
      </c>
      <c r="I54" t="s">
        <v>44</v>
      </c>
      <c r="J54" t="s">
        <v>45</v>
      </c>
      <c r="K54" s="6">
        <v>10584192.779999999</v>
      </c>
      <c r="L54" s="6">
        <v>13310930</v>
      </c>
      <c r="M54" s="6">
        <v>15103930</v>
      </c>
      <c r="N54" s="6">
        <f t="shared" si="1"/>
        <v>10.584192779999999</v>
      </c>
      <c r="O54" s="6">
        <f t="shared" si="2"/>
        <v>13.310930000000001</v>
      </c>
      <c r="P54" s="6">
        <f t="shared" si="3"/>
        <v>15.10393</v>
      </c>
      <c r="Q54" t="s">
        <v>46</v>
      </c>
      <c r="R54" t="s">
        <v>74</v>
      </c>
      <c r="S54" t="s">
        <v>29</v>
      </c>
      <c r="T54" t="s">
        <v>26</v>
      </c>
      <c r="U54" t="s">
        <v>26</v>
      </c>
      <c r="V54" s="1">
        <v>45280</v>
      </c>
    </row>
    <row r="55" spans="1:22" x14ac:dyDescent="0.3">
      <c r="A55" t="s">
        <v>53</v>
      </c>
      <c r="B55" t="s">
        <v>407</v>
      </c>
      <c r="C55" t="s">
        <v>19</v>
      </c>
      <c r="D55" t="s">
        <v>54</v>
      </c>
      <c r="E55" t="s">
        <v>80</v>
      </c>
      <c r="F55" t="s">
        <v>83</v>
      </c>
      <c r="G55" t="s">
        <v>84</v>
      </c>
      <c r="H55" t="s">
        <v>26</v>
      </c>
      <c r="I55" t="s">
        <v>44</v>
      </c>
      <c r="J55" t="s">
        <v>45</v>
      </c>
      <c r="K55" s="6">
        <v>8379003.5999999996</v>
      </c>
      <c r="L55" s="6">
        <v>10771654.789999999</v>
      </c>
      <c r="M55" s="6">
        <v>13536884.789999999</v>
      </c>
      <c r="N55" s="6">
        <f t="shared" si="1"/>
        <v>8.379003599999999</v>
      </c>
      <c r="O55" s="6">
        <f t="shared" si="2"/>
        <v>10.771654789999999</v>
      </c>
      <c r="P55" s="6">
        <f t="shared" si="3"/>
        <v>13.536884789999998</v>
      </c>
      <c r="Q55" t="s">
        <v>46</v>
      </c>
      <c r="R55" t="s">
        <v>74</v>
      </c>
      <c r="S55" t="s">
        <v>29</v>
      </c>
      <c r="T55" t="s">
        <v>26</v>
      </c>
      <c r="U55" t="s">
        <v>26</v>
      </c>
      <c r="V55" s="1">
        <v>45280</v>
      </c>
    </row>
    <row r="56" spans="1:22" x14ac:dyDescent="0.3">
      <c r="A56" t="s">
        <v>53</v>
      </c>
      <c r="B56" t="s">
        <v>407</v>
      </c>
      <c r="C56" t="s">
        <v>19</v>
      </c>
      <c r="D56" t="s">
        <v>54</v>
      </c>
      <c r="E56" t="s">
        <v>77</v>
      </c>
      <c r="F56" t="s">
        <v>99</v>
      </c>
      <c r="G56" t="s">
        <v>100</v>
      </c>
      <c r="H56" s="1">
        <v>45322</v>
      </c>
      <c r="I56" t="s">
        <v>33</v>
      </c>
      <c r="J56" t="s">
        <v>25</v>
      </c>
      <c r="K56" s="6">
        <v>2116800</v>
      </c>
      <c r="L56" s="6">
        <v>1343690</v>
      </c>
      <c r="M56" s="6">
        <v>894090</v>
      </c>
      <c r="N56" s="6">
        <f t="shared" si="1"/>
        <v>2.1168</v>
      </c>
      <c r="O56" s="6">
        <f t="shared" si="2"/>
        <v>1.3436900000000001</v>
      </c>
      <c r="P56" s="6">
        <f t="shared" si="3"/>
        <v>0.89409000000000005</v>
      </c>
      <c r="Q56" t="s">
        <v>92</v>
      </c>
      <c r="R56" t="s">
        <v>74</v>
      </c>
      <c r="S56" t="s">
        <v>29</v>
      </c>
      <c r="T56" t="s">
        <v>26</v>
      </c>
      <c r="U56" s="1">
        <v>44265</v>
      </c>
      <c r="V56" s="1">
        <v>45280</v>
      </c>
    </row>
    <row r="57" spans="1:22" x14ac:dyDescent="0.3">
      <c r="A57" t="s">
        <v>53</v>
      </c>
      <c r="B57" t="s">
        <v>407</v>
      </c>
      <c r="C57" t="s">
        <v>19</v>
      </c>
      <c r="D57" t="s">
        <v>54</v>
      </c>
      <c r="E57" t="s">
        <v>77</v>
      </c>
      <c r="F57" t="s">
        <v>115</v>
      </c>
      <c r="G57" t="s">
        <v>116</v>
      </c>
      <c r="H57" s="1">
        <v>45322</v>
      </c>
      <c r="I57" t="s">
        <v>33</v>
      </c>
      <c r="J57" t="s">
        <v>25</v>
      </c>
      <c r="K57" s="6">
        <v>4410000</v>
      </c>
      <c r="L57" s="6">
        <v>2622403</v>
      </c>
      <c r="M57" s="6">
        <v>748780</v>
      </c>
      <c r="N57" s="6">
        <f t="shared" si="1"/>
        <v>4.41</v>
      </c>
      <c r="O57" s="6">
        <f t="shared" si="2"/>
        <v>2.6224029999999998</v>
      </c>
      <c r="P57" s="6">
        <f t="shared" si="3"/>
        <v>0.74878</v>
      </c>
      <c r="Q57" t="s">
        <v>46</v>
      </c>
      <c r="R57" t="s">
        <v>74</v>
      </c>
      <c r="S57" t="s">
        <v>29</v>
      </c>
      <c r="T57" t="s">
        <v>26</v>
      </c>
      <c r="U57" t="s">
        <v>26</v>
      </c>
      <c r="V57" s="1">
        <v>45280</v>
      </c>
    </row>
    <row r="58" spans="1:22" x14ac:dyDescent="0.3">
      <c r="A58" t="s">
        <v>53</v>
      </c>
      <c r="B58" t="s">
        <v>407</v>
      </c>
      <c r="C58" t="s">
        <v>19</v>
      </c>
      <c r="D58" t="s">
        <v>54</v>
      </c>
      <c r="E58" t="s">
        <v>117</v>
      </c>
      <c r="F58" t="s">
        <v>118</v>
      </c>
      <c r="G58" t="s">
        <v>119</v>
      </c>
      <c r="H58" t="s">
        <v>26</v>
      </c>
      <c r="I58" t="s">
        <v>44</v>
      </c>
      <c r="J58" t="s">
        <v>45</v>
      </c>
      <c r="K58" s="6">
        <v>80000000</v>
      </c>
      <c r="L58" s="6">
        <v>193800000</v>
      </c>
      <c r="M58" s="6">
        <v>193800000</v>
      </c>
      <c r="N58" s="6">
        <f t="shared" si="1"/>
        <v>80</v>
      </c>
      <c r="O58" s="6">
        <f t="shared" si="2"/>
        <v>193.8</v>
      </c>
      <c r="P58" s="6">
        <f t="shared" si="3"/>
        <v>193.8</v>
      </c>
      <c r="Q58" t="s">
        <v>46</v>
      </c>
      <c r="R58" t="s">
        <v>74</v>
      </c>
      <c r="S58" t="s">
        <v>29</v>
      </c>
      <c r="T58" t="s">
        <v>26</v>
      </c>
      <c r="U58" t="s">
        <v>26</v>
      </c>
      <c r="V58" s="1">
        <v>45280</v>
      </c>
    </row>
    <row r="59" spans="1:22" x14ac:dyDescent="0.3">
      <c r="A59" t="s">
        <v>53</v>
      </c>
      <c r="B59" t="s">
        <v>407</v>
      </c>
      <c r="C59" t="s">
        <v>19</v>
      </c>
      <c r="D59" t="s">
        <v>54</v>
      </c>
      <c r="E59" t="s">
        <v>189</v>
      </c>
      <c r="F59" t="s">
        <v>190</v>
      </c>
      <c r="G59" t="s">
        <v>191</v>
      </c>
      <c r="H59" s="1">
        <v>45351</v>
      </c>
      <c r="I59" t="s">
        <v>33</v>
      </c>
      <c r="J59" t="s">
        <v>25</v>
      </c>
      <c r="K59" s="6">
        <v>846923.1</v>
      </c>
      <c r="L59" s="6">
        <v>942912.54</v>
      </c>
      <c r="M59" s="6">
        <v>942912.54</v>
      </c>
      <c r="N59" s="6">
        <f t="shared" si="1"/>
        <v>0.84692309999999993</v>
      </c>
      <c r="O59" s="6">
        <f t="shared" si="2"/>
        <v>0.94291254000000002</v>
      </c>
      <c r="P59" s="6">
        <f t="shared" si="3"/>
        <v>0.94291254000000002</v>
      </c>
      <c r="Q59" t="s">
        <v>104</v>
      </c>
      <c r="R59" t="s">
        <v>74</v>
      </c>
      <c r="S59" t="s">
        <v>48</v>
      </c>
      <c r="T59" t="s">
        <v>26</v>
      </c>
      <c r="U59" s="1">
        <v>45024</v>
      </c>
      <c r="V59" s="1">
        <v>45280</v>
      </c>
    </row>
    <row r="60" spans="1:22" x14ac:dyDescent="0.3">
      <c r="A60" t="s">
        <v>53</v>
      </c>
      <c r="B60" t="s">
        <v>407</v>
      </c>
      <c r="C60" t="s">
        <v>19</v>
      </c>
      <c r="D60" t="s">
        <v>54</v>
      </c>
      <c r="E60" t="s">
        <v>77</v>
      </c>
      <c r="F60" t="s">
        <v>198</v>
      </c>
      <c r="G60" t="s">
        <v>199</v>
      </c>
      <c r="H60" s="1">
        <v>45322</v>
      </c>
      <c r="I60" t="s">
        <v>33</v>
      </c>
      <c r="J60" t="s">
        <v>25</v>
      </c>
      <c r="K60" s="6">
        <v>308700</v>
      </c>
      <c r="L60" s="6">
        <v>458740</v>
      </c>
      <c r="M60" s="6">
        <v>2211030</v>
      </c>
      <c r="N60" s="6">
        <f t="shared" si="1"/>
        <v>0.30869999999999997</v>
      </c>
      <c r="O60" s="6">
        <f t="shared" si="2"/>
        <v>0.45873999999999998</v>
      </c>
      <c r="P60" s="6">
        <f t="shared" si="3"/>
        <v>2.2110300000000001</v>
      </c>
      <c r="Q60" t="s">
        <v>65</v>
      </c>
      <c r="R60" t="s">
        <v>74</v>
      </c>
      <c r="S60" t="s">
        <v>29</v>
      </c>
      <c r="T60" t="s">
        <v>26</v>
      </c>
      <c r="U60" t="s">
        <v>26</v>
      </c>
      <c r="V60" s="1">
        <v>45280</v>
      </c>
    </row>
    <row r="61" spans="1:22" x14ac:dyDescent="0.3">
      <c r="A61" t="s">
        <v>53</v>
      </c>
      <c r="B61" t="s">
        <v>407</v>
      </c>
      <c r="C61" t="s">
        <v>19</v>
      </c>
      <c r="D61" t="s">
        <v>54</v>
      </c>
      <c r="E61" t="s">
        <v>77</v>
      </c>
      <c r="F61" t="s">
        <v>200</v>
      </c>
      <c r="G61" t="s">
        <v>201</v>
      </c>
      <c r="H61" s="1">
        <v>45322</v>
      </c>
      <c r="I61" t="s">
        <v>33</v>
      </c>
      <c r="J61" t="s">
        <v>25</v>
      </c>
      <c r="K61" s="6">
        <v>36178848</v>
      </c>
      <c r="L61" s="6">
        <v>36244904</v>
      </c>
      <c r="M61" s="6">
        <v>35098800</v>
      </c>
      <c r="N61" s="6">
        <f t="shared" si="1"/>
        <v>36.178848000000002</v>
      </c>
      <c r="O61" s="6">
        <f t="shared" si="2"/>
        <v>36.244903999999998</v>
      </c>
      <c r="P61" s="6">
        <f t="shared" si="3"/>
        <v>35.098799999999997</v>
      </c>
      <c r="Q61" t="s">
        <v>46</v>
      </c>
      <c r="R61" t="s">
        <v>74</v>
      </c>
      <c r="S61" t="s">
        <v>29</v>
      </c>
      <c r="T61" t="s">
        <v>26</v>
      </c>
      <c r="U61" t="s">
        <v>26</v>
      </c>
      <c r="V61" s="1">
        <v>45280</v>
      </c>
    </row>
    <row r="62" spans="1:22" x14ac:dyDescent="0.3">
      <c r="A62" t="s">
        <v>53</v>
      </c>
      <c r="B62" t="s">
        <v>407</v>
      </c>
      <c r="C62" t="s">
        <v>19</v>
      </c>
      <c r="D62" t="s">
        <v>54</v>
      </c>
      <c r="E62" t="s">
        <v>77</v>
      </c>
      <c r="F62" t="s">
        <v>202</v>
      </c>
      <c r="G62" t="s">
        <v>203</v>
      </c>
      <c r="H62" s="1">
        <v>45322</v>
      </c>
      <c r="I62" t="s">
        <v>61</v>
      </c>
      <c r="J62" t="s">
        <v>25</v>
      </c>
      <c r="K62" s="6">
        <v>1626000</v>
      </c>
      <c r="L62" s="6">
        <v>1626000</v>
      </c>
      <c r="M62" s="6">
        <v>0</v>
      </c>
      <c r="N62" s="6">
        <f t="shared" si="1"/>
        <v>1.6259999999999999</v>
      </c>
      <c r="O62" s="6">
        <f t="shared" si="2"/>
        <v>1.6259999999999999</v>
      </c>
      <c r="P62" s="6">
        <f t="shared" si="3"/>
        <v>0</v>
      </c>
      <c r="Q62" t="s">
        <v>204</v>
      </c>
      <c r="R62" t="s">
        <v>74</v>
      </c>
      <c r="S62" t="s">
        <v>29</v>
      </c>
      <c r="T62" t="s">
        <v>26</v>
      </c>
      <c r="U62" t="s">
        <v>26</v>
      </c>
      <c r="V62" s="1">
        <v>45280</v>
      </c>
    </row>
    <row r="63" spans="1:22" x14ac:dyDescent="0.3">
      <c r="A63" t="s">
        <v>53</v>
      </c>
      <c r="B63" t="s">
        <v>407</v>
      </c>
      <c r="C63" t="s">
        <v>19</v>
      </c>
      <c r="D63" t="s">
        <v>54</v>
      </c>
      <c r="E63" t="s">
        <v>77</v>
      </c>
      <c r="F63" t="s">
        <v>205</v>
      </c>
      <c r="G63" t="s">
        <v>206</v>
      </c>
      <c r="H63" s="1">
        <v>45322</v>
      </c>
      <c r="I63" t="s">
        <v>61</v>
      </c>
      <c r="J63" t="s">
        <v>25</v>
      </c>
      <c r="K63" s="6">
        <v>46305000.5</v>
      </c>
      <c r="L63" s="6">
        <v>43100473.600000001</v>
      </c>
      <c r="M63" s="6">
        <v>48521880</v>
      </c>
      <c r="N63" s="6">
        <f t="shared" si="1"/>
        <v>46.305000499999998</v>
      </c>
      <c r="O63" s="6">
        <f t="shared" si="2"/>
        <v>43.100473600000001</v>
      </c>
      <c r="P63" s="6">
        <f t="shared" si="3"/>
        <v>48.521880000000003</v>
      </c>
      <c r="Q63" t="s">
        <v>204</v>
      </c>
      <c r="R63" t="s">
        <v>74</v>
      </c>
      <c r="S63" t="s">
        <v>29</v>
      </c>
      <c r="T63" t="s">
        <v>26</v>
      </c>
      <c r="U63" t="s">
        <v>26</v>
      </c>
      <c r="V63" s="1">
        <v>45280</v>
      </c>
    </row>
    <row r="64" spans="1:22" x14ac:dyDescent="0.3">
      <c r="A64" t="s">
        <v>53</v>
      </c>
      <c r="B64" t="s">
        <v>407</v>
      </c>
      <c r="C64" t="s">
        <v>19</v>
      </c>
      <c r="D64" t="s">
        <v>54</v>
      </c>
      <c r="E64" t="s">
        <v>77</v>
      </c>
      <c r="F64" t="s">
        <v>207</v>
      </c>
      <c r="G64" t="s">
        <v>208</v>
      </c>
      <c r="H64" s="1">
        <v>45322</v>
      </c>
      <c r="I64" t="s">
        <v>33</v>
      </c>
      <c r="J64" t="s">
        <v>25</v>
      </c>
      <c r="K64" s="6">
        <v>56492100</v>
      </c>
      <c r="L64" s="6">
        <v>55433931</v>
      </c>
      <c r="M64" s="6">
        <v>48389180</v>
      </c>
      <c r="N64" s="6">
        <f t="shared" si="1"/>
        <v>56.492100000000001</v>
      </c>
      <c r="O64" s="6">
        <f t="shared" si="2"/>
        <v>55.433931000000001</v>
      </c>
      <c r="P64" s="6">
        <f t="shared" si="3"/>
        <v>48.389180000000003</v>
      </c>
      <c r="Q64" t="s">
        <v>92</v>
      </c>
      <c r="R64" t="s">
        <v>74</v>
      </c>
      <c r="S64" t="s">
        <v>29</v>
      </c>
      <c r="T64" t="s">
        <v>26</v>
      </c>
      <c r="U64" t="s">
        <v>26</v>
      </c>
      <c r="V64" s="1">
        <v>45280</v>
      </c>
    </row>
    <row r="65" spans="1:22" x14ac:dyDescent="0.3">
      <c r="A65" t="s">
        <v>53</v>
      </c>
      <c r="B65" t="s">
        <v>407</v>
      </c>
      <c r="C65" t="s">
        <v>19</v>
      </c>
      <c r="D65" t="s">
        <v>54</v>
      </c>
      <c r="E65" t="s">
        <v>77</v>
      </c>
      <c r="F65" t="s">
        <v>209</v>
      </c>
      <c r="G65" t="s">
        <v>210</v>
      </c>
      <c r="H65" t="s">
        <v>26</v>
      </c>
      <c r="I65" t="s">
        <v>44</v>
      </c>
      <c r="J65" t="s">
        <v>45</v>
      </c>
      <c r="K65" s="6">
        <v>8820000</v>
      </c>
      <c r="L65" s="6">
        <v>8820000</v>
      </c>
      <c r="M65" s="6">
        <v>0</v>
      </c>
      <c r="N65" s="6">
        <f t="shared" si="1"/>
        <v>8.82</v>
      </c>
      <c r="O65" s="6">
        <f t="shared" si="2"/>
        <v>8.82</v>
      </c>
      <c r="P65" s="6">
        <f t="shared" si="3"/>
        <v>0</v>
      </c>
      <c r="Q65" t="s">
        <v>92</v>
      </c>
      <c r="R65" t="s">
        <v>74</v>
      </c>
      <c r="S65" t="s">
        <v>29</v>
      </c>
      <c r="T65" t="s">
        <v>26</v>
      </c>
      <c r="U65" t="s">
        <v>26</v>
      </c>
      <c r="V65" s="1">
        <v>45280</v>
      </c>
    </row>
    <row r="66" spans="1:22" x14ac:dyDescent="0.3">
      <c r="A66" t="s">
        <v>53</v>
      </c>
      <c r="B66" t="s">
        <v>407</v>
      </c>
      <c r="C66" t="s">
        <v>19</v>
      </c>
      <c r="D66" t="s">
        <v>54</v>
      </c>
      <c r="E66" t="s">
        <v>77</v>
      </c>
      <c r="F66" t="s">
        <v>253</v>
      </c>
      <c r="G66" t="s">
        <v>254</v>
      </c>
      <c r="H66" t="s">
        <v>26</v>
      </c>
      <c r="I66" t="s">
        <v>44</v>
      </c>
      <c r="J66" t="s">
        <v>45</v>
      </c>
      <c r="K66" s="6">
        <v>1087410</v>
      </c>
      <c r="L66" s="6">
        <v>1087410</v>
      </c>
      <c r="M66" s="6">
        <v>229560</v>
      </c>
      <c r="N66" s="6">
        <f t="shared" ref="N66:N116" si="4">K66/1000000</f>
        <v>1.08741</v>
      </c>
      <c r="O66" s="6">
        <f t="shared" ref="O66:O116" si="5">L66/1000000</f>
        <v>1.08741</v>
      </c>
      <c r="P66" s="6">
        <f t="shared" ref="P66:P116" si="6">M66/1000000</f>
        <v>0.22955999999999999</v>
      </c>
      <c r="Q66" t="s">
        <v>204</v>
      </c>
      <c r="R66" t="s">
        <v>74</v>
      </c>
      <c r="S66" t="s">
        <v>29</v>
      </c>
      <c r="T66" t="s">
        <v>26</v>
      </c>
      <c r="U66" t="s">
        <v>26</v>
      </c>
      <c r="V66" s="1">
        <v>45280</v>
      </c>
    </row>
    <row r="67" spans="1:22" x14ac:dyDescent="0.3">
      <c r="A67" t="s">
        <v>53</v>
      </c>
      <c r="B67" t="s">
        <v>407</v>
      </c>
      <c r="C67" t="s">
        <v>19</v>
      </c>
      <c r="D67" t="s">
        <v>54</v>
      </c>
      <c r="E67" t="s">
        <v>77</v>
      </c>
      <c r="F67" t="s">
        <v>314</v>
      </c>
      <c r="G67" t="s">
        <v>315</v>
      </c>
      <c r="H67" s="1">
        <v>45351</v>
      </c>
      <c r="I67" t="s">
        <v>58</v>
      </c>
      <c r="J67" t="s">
        <v>25</v>
      </c>
      <c r="K67" s="6">
        <v>0</v>
      </c>
      <c r="L67" s="6">
        <v>0</v>
      </c>
      <c r="M67" s="6">
        <v>0</v>
      </c>
      <c r="N67" s="6">
        <f t="shared" si="4"/>
        <v>0</v>
      </c>
      <c r="O67" s="6">
        <f t="shared" si="5"/>
        <v>0</v>
      </c>
      <c r="P67" s="6">
        <f t="shared" si="6"/>
        <v>0</v>
      </c>
      <c r="Q67" t="s">
        <v>104</v>
      </c>
      <c r="R67" t="s">
        <v>74</v>
      </c>
      <c r="S67" t="s">
        <v>29</v>
      </c>
      <c r="T67" t="s">
        <v>26</v>
      </c>
      <c r="U67" t="s">
        <v>26</v>
      </c>
      <c r="V67" s="1">
        <v>45280</v>
      </c>
    </row>
    <row r="68" spans="1:22" x14ac:dyDescent="0.3">
      <c r="A68" t="s">
        <v>53</v>
      </c>
      <c r="B68" t="s">
        <v>407</v>
      </c>
      <c r="C68" t="s">
        <v>19</v>
      </c>
      <c r="D68" t="s">
        <v>54</v>
      </c>
      <c r="E68" t="s">
        <v>77</v>
      </c>
      <c r="F68" t="s">
        <v>356</v>
      </c>
      <c r="G68" t="s">
        <v>357</v>
      </c>
      <c r="H68" s="1">
        <v>45322</v>
      </c>
      <c r="I68" t="s">
        <v>33</v>
      </c>
      <c r="J68" t="s">
        <v>25</v>
      </c>
      <c r="K68" s="6">
        <v>13230000</v>
      </c>
      <c r="L68" s="6">
        <v>3200000</v>
      </c>
      <c r="M68" s="6">
        <v>1715670</v>
      </c>
      <c r="N68" s="6">
        <f t="shared" si="4"/>
        <v>13.23</v>
      </c>
      <c r="O68" s="6">
        <f t="shared" si="5"/>
        <v>3.2</v>
      </c>
      <c r="P68" s="6">
        <f t="shared" si="6"/>
        <v>1.71567</v>
      </c>
      <c r="Q68" t="s">
        <v>46</v>
      </c>
      <c r="R68" t="s">
        <v>74</v>
      </c>
      <c r="S68" t="s">
        <v>29</v>
      </c>
      <c r="T68" t="s">
        <v>26</v>
      </c>
      <c r="U68" t="s">
        <v>26</v>
      </c>
      <c r="V68" s="1">
        <v>45280</v>
      </c>
    </row>
    <row r="69" spans="1:22" x14ac:dyDescent="0.3">
      <c r="A69" t="s">
        <v>53</v>
      </c>
      <c r="B69" t="s">
        <v>407</v>
      </c>
      <c r="C69" t="s">
        <v>19</v>
      </c>
      <c r="D69" t="s">
        <v>54</v>
      </c>
      <c r="E69" t="s">
        <v>77</v>
      </c>
      <c r="F69" t="s">
        <v>364</v>
      </c>
      <c r="G69" t="s">
        <v>365</v>
      </c>
      <c r="H69" s="1">
        <v>45322</v>
      </c>
      <c r="I69" t="s">
        <v>61</v>
      </c>
      <c r="J69" t="s">
        <v>25</v>
      </c>
      <c r="K69" s="6">
        <v>7938000</v>
      </c>
      <c r="L69" s="6">
        <v>7938000</v>
      </c>
      <c r="M69" s="6">
        <v>0</v>
      </c>
      <c r="N69" s="6">
        <f t="shared" si="4"/>
        <v>7.9379999999999997</v>
      </c>
      <c r="O69" s="6">
        <f t="shared" si="5"/>
        <v>7.9379999999999997</v>
      </c>
      <c r="P69" s="6">
        <f t="shared" si="6"/>
        <v>0</v>
      </c>
      <c r="Q69" t="s">
        <v>92</v>
      </c>
      <c r="R69" t="s">
        <v>74</v>
      </c>
      <c r="S69" t="s">
        <v>29</v>
      </c>
      <c r="T69" t="s">
        <v>26</v>
      </c>
      <c r="U69" t="s">
        <v>26</v>
      </c>
      <c r="V69" s="1">
        <v>45280</v>
      </c>
    </row>
    <row r="70" spans="1:22" x14ac:dyDescent="0.3">
      <c r="A70" t="s">
        <v>18</v>
      </c>
      <c r="B70" t="s">
        <v>408</v>
      </c>
      <c r="C70" t="s">
        <v>19</v>
      </c>
      <c r="D70" t="s">
        <v>20</v>
      </c>
      <c r="E70" t="s">
        <v>21</v>
      </c>
      <c r="F70" t="s">
        <v>22</v>
      </c>
      <c r="G70" t="s">
        <v>23</v>
      </c>
      <c r="H70" s="1">
        <v>45016</v>
      </c>
      <c r="I70" t="s">
        <v>24</v>
      </c>
      <c r="J70" t="s">
        <v>25</v>
      </c>
      <c r="K70" s="6">
        <v>2070740</v>
      </c>
      <c r="L70" s="6">
        <v>3623795</v>
      </c>
      <c r="M70" s="6">
        <v>3751530</v>
      </c>
      <c r="N70" s="6">
        <f t="shared" si="4"/>
        <v>2.0707399999999998</v>
      </c>
      <c r="O70" s="6">
        <f t="shared" si="5"/>
        <v>3.6237949999999999</v>
      </c>
      <c r="P70" s="6">
        <f t="shared" si="6"/>
        <v>3.7515299999999998</v>
      </c>
      <c r="Q70" t="s">
        <v>27</v>
      </c>
      <c r="R70" t="s">
        <v>28</v>
      </c>
      <c r="S70" t="s">
        <v>29</v>
      </c>
      <c r="T70" t="s">
        <v>30</v>
      </c>
      <c r="U70" s="1">
        <v>43869</v>
      </c>
      <c r="V70" s="1">
        <v>45280</v>
      </c>
    </row>
    <row r="71" spans="1:22" x14ac:dyDescent="0.3">
      <c r="A71" t="s">
        <v>18</v>
      </c>
      <c r="B71" t="s">
        <v>408</v>
      </c>
      <c r="C71" t="s">
        <v>19</v>
      </c>
      <c r="D71" t="s">
        <v>20</v>
      </c>
      <c r="E71" t="s">
        <v>21</v>
      </c>
      <c r="F71" t="s">
        <v>31</v>
      </c>
      <c r="G71" t="s">
        <v>32</v>
      </c>
      <c r="H71" s="1">
        <v>45275</v>
      </c>
      <c r="I71" t="s">
        <v>33</v>
      </c>
      <c r="J71" t="s">
        <v>25</v>
      </c>
      <c r="K71" s="6">
        <v>637150</v>
      </c>
      <c r="L71" s="6">
        <v>5508575</v>
      </c>
      <c r="M71" s="6">
        <v>8688990</v>
      </c>
      <c r="N71" s="6">
        <f t="shared" si="4"/>
        <v>0.63714999999999999</v>
      </c>
      <c r="O71" s="6">
        <f t="shared" si="5"/>
        <v>5.5085750000000004</v>
      </c>
      <c r="P71" s="6">
        <f t="shared" si="6"/>
        <v>8.6889900000000004</v>
      </c>
      <c r="Q71" t="s">
        <v>34</v>
      </c>
      <c r="R71" t="s">
        <v>28</v>
      </c>
      <c r="S71" t="s">
        <v>29</v>
      </c>
      <c r="T71" t="s">
        <v>35</v>
      </c>
      <c r="U71" s="1">
        <v>43869</v>
      </c>
      <c r="V71" s="1">
        <v>45280</v>
      </c>
    </row>
    <row r="72" spans="1:22" x14ac:dyDescent="0.3">
      <c r="A72" t="s">
        <v>18</v>
      </c>
      <c r="B72" t="s">
        <v>408</v>
      </c>
      <c r="C72" t="s">
        <v>19</v>
      </c>
      <c r="D72" t="s">
        <v>20</v>
      </c>
      <c r="E72" t="s">
        <v>21</v>
      </c>
      <c r="F72" t="s">
        <v>36</v>
      </c>
      <c r="G72" t="s">
        <v>37</v>
      </c>
      <c r="H72" s="1">
        <v>45275</v>
      </c>
      <c r="I72" t="s">
        <v>33</v>
      </c>
      <c r="J72" t="s">
        <v>25</v>
      </c>
      <c r="K72" s="6">
        <v>572600.1</v>
      </c>
      <c r="L72" s="6">
        <v>270866.7</v>
      </c>
      <c r="M72" s="6">
        <v>86410</v>
      </c>
      <c r="N72" s="6">
        <f t="shared" si="4"/>
        <v>0.57260009999999995</v>
      </c>
      <c r="O72" s="6">
        <f t="shared" si="5"/>
        <v>0.27086670000000002</v>
      </c>
      <c r="P72" s="6">
        <f t="shared" si="6"/>
        <v>8.6410000000000001E-2</v>
      </c>
      <c r="Q72" t="s">
        <v>34</v>
      </c>
      <c r="R72" t="s">
        <v>28</v>
      </c>
      <c r="S72" t="s">
        <v>29</v>
      </c>
      <c r="T72" t="s">
        <v>38</v>
      </c>
      <c r="U72" s="1">
        <v>43869</v>
      </c>
      <c r="V72" s="1">
        <v>45280</v>
      </c>
    </row>
    <row r="73" spans="1:22" x14ac:dyDescent="0.3">
      <c r="A73" t="s">
        <v>18</v>
      </c>
      <c r="B73" t="s">
        <v>408</v>
      </c>
      <c r="C73" t="s">
        <v>19</v>
      </c>
      <c r="D73" t="s">
        <v>20</v>
      </c>
      <c r="E73" t="s">
        <v>21</v>
      </c>
      <c r="F73" t="s">
        <v>59</v>
      </c>
      <c r="G73" t="s">
        <v>60</v>
      </c>
      <c r="H73" s="1">
        <v>45230</v>
      </c>
      <c r="I73" t="s">
        <v>61</v>
      </c>
      <c r="J73" t="s">
        <v>25</v>
      </c>
      <c r="K73" s="6">
        <v>800000</v>
      </c>
      <c r="L73" s="6">
        <v>400000</v>
      </c>
      <c r="M73" s="6">
        <v>0</v>
      </c>
      <c r="N73" s="6">
        <f t="shared" si="4"/>
        <v>0.8</v>
      </c>
      <c r="O73" s="6">
        <f t="shared" si="5"/>
        <v>0.4</v>
      </c>
      <c r="P73" s="6">
        <f t="shared" si="6"/>
        <v>0</v>
      </c>
      <c r="Q73" t="s">
        <v>62</v>
      </c>
      <c r="R73" t="s">
        <v>28</v>
      </c>
      <c r="S73" t="s">
        <v>29</v>
      </c>
      <c r="T73" t="s">
        <v>26</v>
      </c>
      <c r="U73" s="1">
        <v>44239</v>
      </c>
      <c r="V73" s="1">
        <v>45280</v>
      </c>
    </row>
    <row r="74" spans="1:22" x14ac:dyDescent="0.3">
      <c r="A74" t="s">
        <v>18</v>
      </c>
      <c r="B74" t="s">
        <v>408</v>
      </c>
      <c r="C74" t="s">
        <v>19</v>
      </c>
      <c r="D74" t="s">
        <v>20</v>
      </c>
      <c r="E74" t="s">
        <v>21</v>
      </c>
      <c r="F74" t="s">
        <v>63</v>
      </c>
      <c r="G74" t="s">
        <v>64</v>
      </c>
      <c r="H74" s="1">
        <v>44865</v>
      </c>
      <c r="I74" t="s">
        <v>24</v>
      </c>
      <c r="J74" t="s">
        <v>25</v>
      </c>
      <c r="K74" s="6">
        <v>695450</v>
      </c>
      <c r="L74" s="6">
        <v>347725</v>
      </c>
      <c r="M74" s="6">
        <v>0</v>
      </c>
      <c r="N74" s="6">
        <f t="shared" si="4"/>
        <v>0.69545000000000001</v>
      </c>
      <c r="O74" s="6">
        <f t="shared" si="5"/>
        <v>0.34772500000000001</v>
      </c>
      <c r="P74" s="6">
        <f t="shared" si="6"/>
        <v>0</v>
      </c>
      <c r="Q74" t="s">
        <v>65</v>
      </c>
      <c r="R74" t="s">
        <v>28</v>
      </c>
      <c r="S74" t="s">
        <v>29</v>
      </c>
      <c r="T74" t="s">
        <v>26</v>
      </c>
      <c r="U74" s="1">
        <v>44239</v>
      </c>
      <c r="V74" s="1">
        <v>45280</v>
      </c>
    </row>
    <row r="75" spans="1:22" x14ac:dyDescent="0.3">
      <c r="A75" t="s">
        <v>18</v>
      </c>
      <c r="B75" t="s">
        <v>408</v>
      </c>
      <c r="C75" t="s">
        <v>19</v>
      </c>
      <c r="D75" t="s">
        <v>20</v>
      </c>
      <c r="E75" t="s">
        <v>21</v>
      </c>
      <c r="F75" t="s">
        <v>93</v>
      </c>
      <c r="G75" t="s">
        <v>94</v>
      </c>
      <c r="H75" s="1">
        <v>44799</v>
      </c>
      <c r="I75" t="s">
        <v>24</v>
      </c>
      <c r="J75" t="s">
        <v>25</v>
      </c>
      <c r="K75" s="6">
        <v>637150</v>
      </c>
      <c r="L75" s="6">
        <v>318575</v>
      </c>
      <c r="M75" s="6">
        <v>0</v>
      </c>
      <c r="N75" s="6">
        <f t="shared" si="4"/>
        <v>0.63714999999999999</v>
      </c>
      <c r="O75" s="6">
        <f t="shared" si="5"/>
        <v>0.318575</v>
      </c>
      <c r="P75" s="6">
        <f t="shared" si="6"/>
        <v>0</v>
      </c>
      <c r="Q75" t="s">
        <v>95</v>
      </c>
      <c r="R75" t="s">
        <v>28</v>
      </c>
      <c r="S75" t="s">
        <v>29</v>
      </c>
      <c r="T75" t="s">
        <v>26</v>
      </c>
      <c r="U75" t="s">
        <v>26</v>
      </c>
      <c r="V75" s="1">
        <v>45280</v>
      </c>
    </row>
    <row r="76" spans="1:22" x14ac:dyDescent="0.3">
      <c r="A76" t="s">
        <v>18</v>
      </c>
      <c r="B76" t="s">
        <v>408</v>
      </c>
      <c r="C76" t="s">
        <v>19</v>
      </c>
      <c r="D76" t="s">
        <v>20</v>
      </c>
      <c r="E76" t="s">
        <v>21</v>
      </c>
      <c r="F76" t="s">
        <v>96</v>
      </c>
      <c r="G76" t="s">
        <v>97</v>
      </c>
      <c r="H76" s="1">
        <v>45198</v>
      </c>
      <c r="I76" t="s">
        <v>61</v>
      </c>
      <c r="J76" t="s">
        <v>98</v>
      </c>
      <c r="K76" s="6">
        <v>1448160</v>
      </c>
      <c r="L76" s="6">
        <v>700000</v>
      </c>
      <c r="M76" s="6">
        <v>0</v>
      </c>
      <c r="N76" s="6">
        <f t="shared" si="4"/>
        <v>1.4481599999999999</v>
      </c>
      <c r="O76" s="6">
        <f t="shared" si="5"/>
        <v>0.7</v>
      </c>
      <c r="P76" s="6">
        <f t="shared" si="6"/>
        <v>0</v>
      </c>
      <c r="Q76" t="s">
        <v>52</v>
      </c>
      <c r="R76" t="s">
        <v>26</v>
      </c>
      <c r="S76" t="s">
        <v>26</v>
      </c>
      <c r="T76" t="s">
        <v>26</v>
      </c>
      <c r="U76" t="s">
        <v>26</v>
      </c>
      <c r="V76" s="1">
        <v>45280</v>
      </c>
    </row>
    <row r="77" spans="1:22" x14ac:dyDescent="0.3">
      <c r="A77" t="s">
        <v>18</v>
      </c>
      <c r="B77" t="s">
        <v>408</v>
      </c>
      <c r="C77" t="s">
        <v>19</v>
      </c>
      <c r="D77" t="s">
        <v>20</v>
      </c>
      <c r="E77" t="s">
        <v>21</v>
      </c>
      <c r="F77" t="s">
        <v>242</v>
      </c>
      <c r="G77" t="s">
        <v>243</v>
      </c>
      <c r="H77" s="1">
        <v>45275</v>
      </c>
      <c r="I77" t="s">
        <v>33</v>
      </c>
      <c r="J77" t="s">
        <v>25</v>
      </c>
      <c r="K77" s="6">
        <v>318580</v>
      </c>
      <c r="L77" s="6">
        <v>526290</v>
      </c>
      <c r="M77" s="6">
        <v>312330</v>
      </c>
      <c r="N77" s="6">
        <f t="shared" si="4"/>
        <v>0.31857999999999997</v>
      </c>
      <c r="O77" s="6">
        <f t="shared" si="5"/>
        <v>0.52629000000000004</v>
      </c>
      <c r="P77" s="6">
        <f t="shared" si="6"/>
        <v>0.31233</v>
      </c>
      <c r="Q77" t="s">
        <v>52</v>
      </c>
      <c r="R77" t="s">
        <v>26</v>
      </c>
      <c r="S77" t="s">
        <v>26</v>
      </c>
      <c r="T77" t="s">
        <v>26</v>
      </c>
      <c r="U77" t="s">
        <v>26</v>
      </c>
      <c r="V77" s="1">
        <v>45280</v>
      </c>
    </row>
    <row r="78" spans="1:22" x14ac:dyDescent="0.3">
      <c r="A78" t="s">
        <v>18</v>
      </c>
      <c r="B78" t="s">
        <v>408</v>
      </c>
      <c r="C78" t="s">
        <v>19</v>
      </c>
      <c r="D78" t="s">
        <v>20</v>
      </c>
      <c r="E78" t="s">
        <v>21</v>
      </c>
      <c r="F78" t="s">
        <v>255</v>
      </c>
      <c r="G78" t="s">
        <v>256</v>
      </c>
      <c r="H78" t="s">
        <v>26</v>
      </c>
      <c r="I78" t="s">
        <v>44</v>
      </c>
      <c r="J78" t="s">
        <v>45</v>
      </c>
      <c r="K78" s="6">
        <v>150000</v>
      </c>
      <c r="L78" s="6">
        <v>150000</v>
      </c>
      <c r="M78" s="6">
        <v>1715000</v>
      </c>
      <c r="N78" s="6">
        <f t="shared" si="4"/>
        <v>0.15</v>
      </c>
      <c r="O78" s="6">
        <f t="shared" si="5"/>
        <v>0.15</v>
      </c>
      <c r="P78" s="6">
        <f t="shared" si="6"/>
        <v>1.7150000000000001</v>
      </c>
      <c r="Q78" t="s">
        <v>46</v>
      </c>
      <c r="R78" t="s">
        <v>26</v>
      </c>
      <c r="S78" t="s">
        <v>26</v>
      </c>
      <c r="T78" t="s">
        <v>26</v>
      </c>
      <c r="U78" t="s">
        <v>26</v>
      </c>
      <c r="V78" s="1">
        <v>45280</v>
      </c>
    </row>
    <row r="79" spans="1:22" x14ac:dyDescent="0.3">
      <c r="A79" t="s">
        <v>18</v>
      </c>
      <c r="B79" t="s">
        <v>408</v>
      </c>
      <c r="C79" t="s">
        <v>19</v>
      </c>
      <c r="D79" t="s">
        <v>20</v>
      </c>
      <c r="E79" t="s">
        <v>21</v>
      </c>
      <c r="F79" t="s">
        <v>262</v>
      </c>
      <c r="G79" t="s">
        <v>263</v>
      </c>
      <c r="H79" t="s">
        <v>26</v>
      </c>
      <c r="I79" t="s">
        <v>44</v>
      </c>
      <c r="J79" t="s">
        <v>45</v>
      </c>
      <c r="K79" s="6">
        <v>222789.99</v>
      </c>
      <c r="L79" s="6">
        <v>270000</v>
      </c>
      <c r="M79" s="6">
        <v>187270</v>
      </c>
      <c r="N79" s="6">
        <f t="shared" si="4"/>
        <v>0.22278998999999999</v>
      </c>
      <c r="O79" s="6">
        <f t="shared" si="5"/>
        <v>0.27</v>
      </c>
      <c r="P79" s="6">
        <f t="shared" si="6"/>
        <v>0.18726999999999999</v>
      </c>
      <c r="Q79" t="s">
        <v>52</v>
      </c>
      <c r="R79" t="s">
        <v>28</v>
      </c>
      <c r="S79" t="s">
        <v>29</v>
      </c>
      <c r="T79" t="s">
        <v>26</v>
      </c>
      <c r="U79" s="1">
        <v>44239</v>
      </c>
      <c r="V79" s="1">
        <v>45280</v>
      </c>
    </row>
    <row r="80" spans="1:22" x14ac:dyDescent="0.3">
      <c r="A80" t="s">
        <v>18</v>
      </c>
      <c r="B80" t="s">
        <v>408</v>
      </c>
      <c r="C80" t="s">
        <v>19</v>
      </c>
      <c r="D80" t="s">
        <v>20</v>
      </c>
      <c r="E80" t="s">
        <v>21</v>
      </c>
      <c r="F80" t="s">
        <v>326</v>
      </c>
      <c r="G80" t="s">
        <v>327</v>
      </c>
      <c r="H80" s="1">
        <v>45107</v>
      </c>
      <c r="I80" t="s">
        <v>61</v>
      </c>
      <c r="J80" t="s">
        <v>25</v>
      </c>
      <c r="K80" s="6">
        <v>80000.100000000006</v>
      </c>
      <c r="L80" s="6">
        <v>80000.100000000006</v>
      </c>
      <c r="M80" s="6">
        <v>0</v>
      </c>
      <c r="N80" s="6">
        <f t="shared" si="4"/>
        <v>8.0000100000000005E-2</v>
      </c>
      <c r="O80" s="6">
        <f t="shared" si="5"/>
        <v>8.0000100000000005E-2</v>
      </c>
      <c r="P80" s="6">
        <f t="shared" si="6"/>
        <v>0</v>
      </c>
      <c r="Q80" t="s">
        <v>92</v>
      </c>
      <c r="R80" t="s">
        <v>28</v>
      </c>
      <c r="S80" t="s">
        <v>29</v>
      </c>
      <c r="T80" t="s">
        <v>26</v>
      </c>
      <c r="U80" s="1">
        <v>44693</v>
      </c>
      <c r="V80" s="1">
        <v>45280</v>
      </c>
    </row>
    <row r="81" spans="1:22" x14ac:dyDescent="0.3">
      <c r="A81" t="s">
        <v>18</v>
      </c>
      <c r="B81" t="s">
        <v>408</v>
      </c>
      <c r="C81" t="s">
        <v>19</v>
      </c>
      <c r="D81" t="s">
        <v>20</v>
      </c>
      <c r="E81" t="s">
        <v>21</v>
      </c>
      <c r="F81" t="s">
        <v>328</v>
      </c>
      <c r="G81" t="s">
        <v>329</v>
      </c>
      <c r="H81" t="s">
        <v>26</v>
      </c>
      <c r="I81" t="s">
        <v>44</v>
      </c>
      <c r="J81" t="s">
        <v>45</v>
      </c>
      <c r="K81" s="6">
        <v>4560000</v>
      </c>
      <c r="L81" s="6">
        <v>9300000</v>
      </c>
      <c r="M81" s="6">
        <v>15860810</v>
      </c>
      <c r="N81" s="6">
        <f t="shared" si="4"/>
        <v>4.5599999999999996</v>
      </c>
      <c r="O81" s="6">
        <f t="shared" si="5"/>
        <v>9.3000000000000007</v>
      </c>
      <c r="P81" s="6">
        <f t="shared" si="6"/>
        <v>15.860810000000001</v>
      </c>
      <c r="Q81" t="s">
        <v>46</v>
      </c>
      <c r="R81" t="s">
        <v>28</v>
      </c>
      <c r="S81" t="s">
        <v>29</v>
      </c>
      <c r="T81" t="s">
        <v>26</v>
      </c>
      <c r="U81" s="1">
        <v>44693</v>
      </c>
      <c r="V81" s="1">
        <v>45280</v>
      </c>
    </row>
    <row r="82" spans="1:22" x14ac:dyDescent="0.3">
      <c r="A82" t="s">
        <v>18</v>
      </c>
      <c r="B82" t="s">
        <v>408</v>
      </c>
      <c r="C82" t="s">
        <v>19</v>
      </c>
      <c r="D82" t="s">
        <v>20</v>
      </c>
      <c r="E82" t="s">
        <v>21</v>
      </c>
      <c r="F82" t="s">
        <v>330</v>
      </c>
      <c r="G82" t="s">
        <v>331</v>
      </c>
      <c r="H82" t="s">
        <v>26</v>
      </c>
      <c r="I82" t="s">
        <v>44</v>
      </c>
      <c r="J82" t="s">
        <v>45</v>
      </c>
      <c r="K82" s="6">
        <v>14000000</v>
      </c>
      <c r="L82" s="6">
        <v>14000000</v>
      </c>
      <c r="M82" s="6">
        <v>26694805.940000001</v>
      </c>
      <c r="N82" s="6">
        <f t="shared" si="4"/>
        <v>14</v>
      </c>
      <c r="O82" s="6">
        <f t="shared" si="5"/>
        <v>14</v>
      </c>
      <c r="P82" s="6">
        <f t="shared" si="6"/>
        <v>26.694805940000002</v>
      </c>
      <c r="Q82" t="s">
        <v>46</v>
      </c>
      <c r="R82" t="s">
        <v>28</v>
      </c>
      <c r="S82" t="s">
        <v>147</v>
      </c>
      <c r="T82" t="s">
        <v>26</v>
      </c>
      <c r="U82" s="1">
        <v>44693</v>
      </c>
      <c r="V82" s="1">
        <v>45280</v>
      </c>
    </row>
    <row r="83" spans="1:22" x14ac:dyDescent="0.3">
      <c r="A83" t="s">
        <v>18</v>
      </c>
      <c r="B83" t="s">
        <v>408</v>
      </c>
      <c r="C83" t="s">
        <v>19</v>
      </c>
      <c r="D83" t="s">
        <v>20</v>
      </c>
      <c r="E83" t="s">
        <v>21</v>
      </c>
      <c r="F83" t="s">
        <v>386</v>
      </c>
      <c r="G83" t="s">
        <v>387</v>
      </c>
      <c r="H83" s="1">
        <v>45226</v>
      </c>
      <c r="I83" t="s">
        <v>33</v>
      </c>
      <c r="J83" t="s">
        <v>25</v>
      </c>
      <c r="K83" s="6">
        <v>200000</v>
      </c>
      <c r="L83" s="6">
        <v>3000000</v>
      </c>
      <c r="M83" s="6">
        <v>4375740</v>
      </c>
      <c r="N83" s="6">
        <f t="shared" si="4"/>
        <v>0.2</v>
      </c>
      <c r="O83" s="6">
        <f t="shared" si="5"/>
        <v>3</v>
      </c>
      <c r="P83" s="6">
        <f t="shared" si="6"/>
        <v>4.3757400000000004</v>
      </c>
      <c r="Q83" t="s">
        <v>46</v>
      </c>
      <c r="R83" t="s">
        <v>26</v>
      </c>
      <c r="S83" t="s">
        <v>26</v>
      </c>
      <c r="T83" t="s">
        <v>26</v>
      </c>
      <c r="U83" s="1">
        <v>44990</v>
      </c>
      <c r="V83" s="1">
        <v>45280</v>
      </c>
    </row>
    <row r="84" spans="1:22" x14ac:dyDescent="0.3">
      <c r="A84" t="s">
        <v>257</v>
      </c>
      <c r="B84" t="s">
        <v>409</v>
      </c>
      <c r="C84" t="s">
        <v>19</v>
      </c>
      <c r="D84" t="s">
        <v>108</v>
      </c>
      <c r="E84" t="s">
        <v>109</v>
      </c>
      <c r="F84" t="s">
        <v>258</v>
      </c>
      <c r="G84" t="s">
        <v>259</v>
      </c>
      <c r="H84" s="1">
        <v>45288</v>
      </c>
      <c r="I84" t="s">
        <v>61</v>
      </c>
      <c r="J84" t="s">
        <v>25</v>
      </c>
      <c r="K84" s="6">
        <v>4013109</v>
      </c>
      <c r="L84" s="6">
        <v>12431665</v>
      </c>
      <c r="M84" s="6">
        <v>11055814</v>
      </c>
      <c r="N84" s="6">
        <f t="shared" si="4"/>
        <v>4.013109</v>
      </c>
      <c r="O84" s="6">
        <f t="shared" si="5"/>
        <v>12.431665000000001</v>
      </c>
      <c r="P84" s="6">
        <f t="shared" si="6"/>
        <v>11.055814</v>
      </c>
      <c r="Q84" t="s">
        <v>46</v>
      </c>
      <c r="R84" t="s">
        <v>26</v>
      </c>
      <c r="S84" t="s">
        <v>26</v>
      </c>
      <c r="T84" t="s">
        <v>26</v>
      </c>
      <c r="U84" t="s">
        <v>26</v>
      </c>
      <c r="V84" s="1">
        <v>45280</v>
      </c>
    </row>
    <row r="85" spans="1:22" x14ac:dyDescent="0.3">
      <c r="A85" t="s">
        <v>257</v>
      </c>
      <c r="B85" t="s">
        <v>409</v>
      </c>
      <c r="C85" t="s">
        <v>19</v>
      </c>
      <c r="D85" t="s">
        <v>108</v>
      </c>
      <c r="E85" t="s">
        <v>109</v>
      </c>
      <c r="F85" t="s">
        <v>260</v>
      </c>
      <c r="G85" t="s">
        <v>261</v>
      </c>
      <c r="H85" s="1">
        <v>45288</v>
      </c>
      <c r="I85" t="s">
        <v>61</v>
      </c>
      <c r="J85" t="s">
        <v>25</v>
      </c>
      <c r="K85" s="6">
        <v>3250294</v>
      </c>
      <c r="L85" s="6">
        <v>3250294</v>
      </c>
      <c r="M85" s="6">
        <v>2945164</v>
      </c>
      <c r="N85" s="6">
        <f t="shared" si="4"/>
        <v>3.2502939999999998</v>
      </c>
      <c r="O85" s="6">
        <f t="shared" si="5"/>
        <v>3.2502939999999998</v>
      </c>
      <c r="P85" s="6">
        <f t="shared" si="6"/>
        <v>2.9451640000000001</v>
      </c>
      <c r="Q85" t="s">
        <v>92</v>
      </c>
      <c r="R85" t="s">
        <v>26</v>
      </c>
      <c r="S85" t="s">
        <v>26</v>
      </c>
      <c r="T85" t="s">
        <v>26</v>
      </c>
      <c r="U85" t="s">
        <v>26</v>
      </c>
      <c r="V85" s="1">
        <v>45280</v>
      </c>
    </row>
    <row r="86" spans="1:22" x14ac:dyDescent="0.3">
      <c r="A86" t="s">
        <v>149</v>
      </c>
      <c r="B86" t="s">
        <v>410</v>
      </c>
      <c r="C86" t="s">
        <v>19</v>
      </c>
      <c r="D86" t="s">
        <v>129</v>
      </c>
      <c r="E86" t="s">
        <v>150</v>
      </c>
      <c r="F86" t="s">
        <v>151</v>
      </c>
      <c r="G86" t="s">
        <v>152</v>
      </c>
      <c r="H86" s="1">
        <v>45046</v>
      </c>
      <c r="I86" t="s">
        <v>61</v>
      </c>
      <c r="J86" t="s">
        <v>25</v>
      </c>
      <c r="K86" s="6">
        <v>14850</v>
      </c>
      <c r="L86" s="6">
        <v>14850</v>
      </c>
      <c r="M86" s="6">
        <v>2541.4899999999998</v>
      </c>
      <c r="N86" s="6">
        <f t="shared" si="4"/>
        <v>1.485E-2</v>
      </c>
      <c r="O86" s="6">
        <f t="shared" si="5"/>
        <v>1.485E-2</v>
      </c>
      <c r="P86" s="6">
        <f t="shared" si="6"/>
        <v>2.54149E-3</v>
      </c>
      <c r="Q86" t="s">
        <v>52</v>
      </c>
      <c r="R86" t="s">
        <v>153</v>
      </c>
      <c r="S86" t="s">
        <v>75</v>
      </c>
      <c r="T86" t="s">
        <v>26</v>
      </c>
      <c r="U86" t="s">
        <v>26</v>
      </c>
      <c r="V86" s="1">
        <v>45280</v>
      </c>
    </row>
    <row r="87" spans="1:22" x14ac:dyDescent="0.3">
      <c r="A87" t="s">
        <v>149</v>
      </c>
      <c r="B87" t="s">
        <v>410</v>
      </c>
      <c r="C87" t="s">
        <v>19</v>
      </c>
      <c r="D87" t="s">
        <v>129</v>
      </c>
      <c r="E87" t="s">
        <v>156</v>
      </c>
      <c r="F87" t="s">
        <v>157</v>
      </c>
      <c r="G87" t="s">
        <v>158</v>
      </c>
      <c r="H87" t="s">
        <v>26</v>
      </c>
      <c r="I87" t="s">
        <v>44</v>
      </c>
      <c r="J87" t="s">
        <v>45</v>
      </c>
      <c r="K87" s="6">
        <v>213428.02</v>
      </c>
      <c r="L87" s="6">
        <v>213428.02</v>
      </c>
      <c r="M87" s="6">
        <v>213428.02</v>
      </c>
      <c r="N87" s="6">
        <f t="shared" si="4"/>
        <v>0.21342802</v>
      </c>
      <c r="O87" s="6">
        <f t="shared" si="5"/>
        <v>0.21342802</v>
      </c>
      <c r="P87" s="6">
        <f t="shared" si="6"/>
        <v>0.21342802</v>
      </c>
      <c r="Q87" t="s">
        <v>46</v>
      </c>
      <c r="R87" t="s">
        <v>159</v>
      </c>
      <c r="S87" t="s">
        <v>48</v>
      </c>
      <c r="T87" t="s">
        <v>26</v>
      </c>
      <c r="U87" s="1">
        <v>45023</v>
      </c>
      <c r="V87" s="1">
        <v>45280</v>
      </c>
    </row>
    <row r="88" spans="1:22" x14ac:dyDescent="0.3">
      <c r="A88" t="s">
        <v>149</v>
      </c>
      <c r="B88" t="s">
        <v>410</v>
      </c>
      <c r="C88" t="s">
        <v>19</v>
      </c>
      <c r="D88" t="s">
        <v>129</v>
      </c>
      <c r="E88" t="s">
        <v>211</v>
      </c>
      <c r="F88" t="s">
        <v>212</v>
      </c>
      <c r="G88" t="s">
        <v>213</v>
      </c>
      <c r="H88" s="1">
        <v>45535</v>
      </c>
      <c r="I88" t="s">
        <v>138</v>
      </c>
      <c r="J88" t="s">
        <v>25</v>
      </c>
      <c r="K88" s="6">
        <v>721000</v>
      </c>
      <c r="L88" s="6">
        <v>0</v>
      </c>
      <c r="M88" s="6">
        <v>0</v>
      </c>
      <c r="N88" s="6">
        <f t="shared" si="4"/>
        <v>0.72099999999999997</v>
      </c>
      <c r="O88" s="6">
        <f t="shared" si="5"/>
        <v>0</v>
      </c>
      <c r="P88" s="6">
        <f t="shared" si="6"/>
        <v>0</v>
      </c>
      <c r="Q88" t="s">
        <v>214</v>
      </c>
      <c r="R88" t="s">
        <v>215</v>
      </c>
      <c r="S88" t="s">
        <v>48</v>
      </c>
      <c r="T88" t="s">
        <v>26</v>
      </c>
      <c r="U88" s="1">
        <v>44021</v>
      </c>
      <c r="V88" s="1">
        <v>45280</v>
      </c>
    </row>
    <row r="89" spans="1:22" x14ac:dyDescent="0.3">
      <c r="A89" t="s">
        <v>149</v>
      </c>
      <c r="B89" t="s">
        <v>410</v>
      </c>
      <c r="C89" t="s">
        <v>19</v>
      </c>
      <c r="D89" t="s">
        <v>129</v>
      </c>
      <c r="E89" t="s">
        <v>227</v>
      </c>
      <c r="F89" t="s">
        <v>228</v>
      </c>
      <c r="G89" t="s">
        <v>229</v>
      </c>
      <c r="H89" s="1">
        <v>45252</v>
      </c>
      <c r="I89" t="s">
        <v>61</v>
      </c>
      <c r="J89" t="s">
        <v>25</v>
      </c>
      <c r="K89" s="6">
        <v>8028.9</v>
      </c>
      <c r="L89" s="6">
        <v>8028.9</v>
      </c>
      <c r="M89" s="6">
        <v>0</v>
      </c>
      <c r="N89" s="6">
        <f t="shared" si="4"/>
        <v>8.0289000000000003E-3</v>
      </c>
      <c r="O89" s="6">
        <f t="shared" si="5"/>
        <v>8.0289000000000003E-3</v>
      </c>
      <c r="P89" s="6">
        <f t="shared" si="6"/>
        <v>0</v>
      </c>
      <c r="Q89" t="s">
        <v>92</v>
      </c>
      <c r="R89" t="s">
        <v>74</v>
      </c>
      <c r="S89" t="s">
        <v>48</v>
      </c>
      <c r="T89" t="s">
        <v>26</v>
      </c>
      <c r="U89" t="s">
        <v>26</v>
      </c>
      <c r="V89" s="1">
        <v>45280</v>
      </c>
    </row>
    <row r="90" spans="1:22" x14ac:dyDescent="0.3">
      <c r="A90" t="s">
        <v>149</v>
      </c>
      <c r="B90" t="s">
        <v>410</v>
      </c>
      <c r="C90" t="s">
        <v>19</v>
      </c>
      <c r="D90" t="s">
        <v>129</v>
      </c>
      <c r="E90" t="s">
        <v>230</v>
      </c>
      <c r="F90" t="s">
        <v>231</v>
      </c>
      <c r="G90" t="s">
        <v>232</v>
      </c>
      <c r="H90" s="1">
        <v>44834</v>
      </c>
      <c r="I90" t="s">
        <v>138</v>
      </c>
      <c r="J90" t="s">
        <v>25</v>
      </c>
      <c r="K90" s="6">
        <v>52647.98</v>
      </c>
      <c r="L90" s="6">
        <v>0</v>
      </c>
      <c r="M90" s="6">
        <v>0</v>
      </c>
      <c r="N90" s="6">
        <f t="shared" si="4"/>
        <v>5.2647980000000004E-2</v>
      </c>
      <c r="O90" s="6">
        <f t="shared" si="5"/>
        <v>0</v>
      </c>
      <c r="P90" s="6">
        <f t="shared" si="6"/>
        <v>0</v>
      </c>
      <c r="Q90" t="s">
        <v>233</v>
      </c>
      <c r="R90" t="s">
        <v>159</v>
      </c>
      <c r="S90" t="s">
        <v>48</v>
      </c>
      <c r="T90" t="s">
        <v>26</v>
      </c>
      <c r="U90" s="1">
        <v>44601</v>
      </c>
      <c r="V90" s="1">
        <v>45280</v>
      </c>
    </row>
    <row r="91" spans="1:22" x14ac:dyDescent="0.3">
      <c r="A91" t="s">
        <v>149</v>
      </c>
      <c r="B91" t="s">
        <v>410</v>
      </c>
      <c r="C91" t="s">
        <v>19</v>
      </c>
      <c r="D91" t="s">
        <v>129</v>
      </c>
      <c r="E91" t="s">
        <v>311</v>
      </c>
      <c r="F91" t="s">
        <v>312</v>
      </c>
      <c r="G91" t="s">
        <v>313</v>
      </c>
      <c r="H91" s="1">
        <v>44708</v>
      </c>
      <c r="I91" t="s">
        <v>24</v>
      </c>
      <c r="J91" t="s">
        <v>25</v>
      </c>
      <c r="K91" s="6">
        <v>0</v>
      </c>
      <c r="L91" s="6">
        <v>0</v>
      </c>
      <c r="M91" s="6">
        <v>0</v>
      </c>
      <c r="N91" s="6">
        <f t="shared" si="4"/>
        <v>0</v>
      </c>
      <c r="O91" s="6">
        <f t="shared" si="5"/>
        <v>0</v>
      </c>
      <c r="P91" s="6">
        <f t="shared" si="6"/>
        <v>0</v>
      </c>
      <c r="Q91" t="s">
        <v>52</v>
      </c>
      <c r="R91" t="s">
        <v>153</v>
      </c>
      <c r="S91" t="s">
        <v>75</v>
      </c>
      <c r="T91" t="s">
        <v>26</v>
      </c>
      <c r="U91" t="s">
        <v>26</v>
      </c>
      <c r="V91" s="1">
        <v>45280</v>
      </c>
    </row>
    <row r="92" spans="1:22" x14ac:dyDescent="0.3">
      <c r="A92" t="s">
        <v>149</v>
      </c>
      <c r="B92" t="s">
        <v>410</v>
      </c>
      <c r="C92" t="s">
        <v>19</v>
      </c>
      <c r="D92" t="s">
        <v>129</v>
      </c>
      <c r="E92" t="s">
        <v>351</v>
      </c>
      <c r="F92" t="s">
        <v>352</v>
      </c>
      <c r="G92" t="s">
        <v>353</v>
      </c>
      <c r="H92" t="s">
        <v>26</v>
      </c>
      <c r="I92" t="s">
        <v>58</v>
      </c>
      <c r="J92" t="s">
        <v>25</v>
      </c>
      <c r="K92" s="6">
        <v>6325</v>
      </c>
      <c r="L92" s="6">
        <v>0</v>
      </c>
      <c r="M92" s="6">
        <v>0</v>
      </c>
      <c r="N92" s="6">
        <f t="shared" si="4"/>
        <v>6.3249999999999999E-3</v>
      </c>
      <c r="O92" s="6">
        <f t="shared" si="5"/>
        <v>0</v>
      </c>
      <c r="P92" s="6">
        <f t="shared" si="6"/>
        <v>0</v>
      </c>
      <c r="Q92" t="s">
        <v>92</v>
      </c>
      <c r="R92" t="s">
        <v>153</v>
      </c>
      <c r="S92" t="s">
        <v>48</v>
      </c>
      <c r="T92" t="s">
        <v>26</v>
      </c>
      <c r="U92" t="s">
        <v>26</v>
      </c>
      <c r="V92" s="1">
        <v>45280</v>
      </c>
    </row>
    <row r="93" spans="1:22" x14ac:dyDescent="0.3">
      <c r="A93" t="s">
        <v>66</v>
      </c>
      <c r="B93" t="s">
        <v>410</v>
      </c>
      <c r="C93" t="s">
        <v>19</v>
      </c>
      <c r="D93" t="s">
        <v>54</v>
      </c>
      <c r="E93" t="s">
        <v>67</v>
      </c>
      <c r="F93" t="s">
        <v>68</v>
      </c>
      <c r="G93" t="s">
        <v>69</v>
      </c>
      <c r="H93" s="1">
        <v>45351</v>
      </c>
      <c r="I93" t="s">
        <v>61</v>
      </c>
      <c r="J93" t="s">
        <v>25</v>
      </c>
      <c r="K93" s="6">
        <v>13612.5</v>
      </c>
      <c r="L93" s="6">
        <v>13612.5</v>
      </c>
      <c r="M93" s="6">
        <v>0</v>
      </c>
      <c r="N93" s="6">
        <f t="shared" si="4"/>
        <v>1.36125E-2</v>
      </c>
      <c r="O93" s="6">
        <f t="shared" si="5"/>
        <v>1.36125E-2</v>
      </c>
      <c r="P93" s="6">
        <f t="shared" si="6"/>
        <v>0</v>
      </c>
      <c r="Q93" t="s">
        <v>46</v>
      </c>
      <c r="R93" t="s">
        <v>26</v>
      </c>
      <c r="S93" t="s">
        <v>26</v>
      </c>
      <c r="T93" t="s">
        <v>26</v>
      </c>
      <c r="U93" t="s">
        <v>26</v>
      </c>
      <c r="V93" s="1">
        <v>45280</v>
      </c>
    </row>
    <row r="94" spans="1:22" x14ac:dyDescent="0.3">
      <c r="A94" t="s">
        <v>66</v>
      </c>
      <c r="B94" t="s">
        <v>410</v>
      </c>
      <c r="C94" t="s">
        <v>19</v>
      </c>
      <c r="D94" t="s">
        <v>54</v>
      </c>
      <c r="E94" t="s">
        <v>70</v>
      </c>
      <c r="F94" t="s">
        <v>71</v>
      </c>
      <c r="G94" t="s">
        <v>72</v>
      </c>
      <c r="H94" s="1">
        <v>45322</v>
      </c>
      <c r="I94" t="s">
        <v>61</v>
      </c>
      <c r="J94" t="s">
        <v>25</v>
      </c>
      <c r="K94" s="6">
        <v>165000</v>
      </c>
      <c r="L94" s="6">
        <v>110000</v>
      </c>
      <c r="M94" s="6">
        <v>0</v>
      </c>
      <c r="N94" s="6">
        <f t="shared" si="4"/>
        <v>0.16500000000000001</v>
      </c>
      <c r="O94" s="6">
        <f t="shared" si="5"/>
        <v>0.11</v>
      </c>
      <c r="P94" s="6">
        <f t="shared" si="6"/>
        <v>0</v>
      </c>
      <c r="Q94" t="s">
        <v>73</v>
      </c>
      <c r="R94" t="s">
        <v>74</v>
      </c>
      <c r="S94" t="s">
        <v>75</v>
      </c>
      <c r="T94" t="s">
        <v>76</v>
      </c>
      <c r="U94" s="1">
        <v>44359</v>
      </c>
      <c r="V94" s="1">
        <v>45280</v>
      </c>
    </row>
    <row r="95" spans="1:22" x14ac:dyDescent="0.3">
      <c r="A95" t="s">
        <v>66</v>
      </c>
      <c r="B95" t="s">
        <v>410</v>
      </c>
      <c r="C95" t="s">
        <v>19</v>
      </c>
      <c r="D95" t="s">
        <v>54</v>
      </c>
      <c r="E95" t="s">
        <v>85</v>
      </c>
      <c r="F95" t="s">
        <v>86</v>
      </c>
      <c r="G95" t="s">
        <v>87</v>
      </c>
      <c r="H95" t="s">
        <v>26</v>
      </c>
      <c r="I95" t="s">
        <v>44</v>
      </c>
      <c r="J95" t="s">
        <v>45</v>
      </c>
      <c r="K95" s="6">
        <v>240897.25</v>
      </c>
      <c r="L95" s="6">
        <v>240897.25</v>
      </c>
      <c r="M95" s="6">
        <v>150562.5</v>
      </c>
      <c r="N95" s="6">
        <f t="shared" si="4"/>
        <v>0.24089725000000001</v>
      </c>
      <c r="O95" s="6">
        <f t="shared" si="5"/>
        <v>0.24089725000000001</v>
      </c>
      <c r="P95" s="6">
        <f t="shared" si="6"/>
        <v>0.15056249999999999</v>
      </c>
      <c r="Q95" t="s">
        <v>46</v>
      </c>
      <c r="R95" t="s">
        <v>26</v>
      </c>
      <c r="S95" t="s">
        <v>26</v>
      </c>
      <c r="T95" t="s">
        <v>88</v>
      </c>
      <c r="U95" t="s">
        <v>26</v>
      </c>
      <c r="V95" s="1">
        <v>45280</v>
      </c>
    </row>
    <row r="96" spans="1:22" x14ac:dyDescent="0.3">
      <c r="A96" t="s">
        <v>66</v>
      </c>
      <c r="B96" t="s">
        <v>410</v>
      </c>
      <c r="C96" t="s">
        <v>19</v>
      </c>
      <c r="D96" t="s">
        <v>54</v>
      </c>
      <c r="E96" t="s">
        <v>89</v>
      </c>
      <c r="F96" t="s">
        <v>90</v>
      </c>
      <c r="G96" t="s">
        <v>91</v>
      </c>
      <c r="H96" t="s">
        <v>26</v>
      </c>
      <c r="I96" t="s">
        <v>44</v>
      </c>
      <c r="J96" t="s">
        <v>45</v>
      </c>
      <c r="K96" s="6">
        <v>65787.86</v>
      </c>
      <c r="L96" s="6">
        <v>65787.86</v>
      </c>
      <c r="M96" s="6">
        <v>65787.86</v>
      </c>
      <c r="N96" s="6">
        <f t="shared" si="4"/>
        <v>6.5787860000000004E-2</v>
      </c>
      <c r="O96" s="6">
        <f t="shared" si="5"/>
        <v>6.5787860000000004E-2</v>
      </c>
      <c r="P96" s="6">
        <f t="shared" si="6"/>
        <v>6.5787860000000004E-2</v>
      </c>
      <c r="Q96" t="s">
        <v>92</v>
      </c>
      <c r="R96" t="s">
        <v>74</v>
      </c>
      <c r="S96" t="s">
        <v>48</v>
      </c>
      <c r="T96" t="s">
        <v>26</v>
      </c>
      <c r="U96" t="s">
        <v>26</v>
      </c>
      <c r="V96" s="1">
        <v>45280</v>
      </c>
    </row>
    <row r="97" spans="1:22" x14ac:dyDescent="0.3">
      <c r="A97" t="s">
        <v>66</v>
      </c>
      <c r="B97" t="s">
        <v>410</v>
      </c>
      <c r="C97" t="s">
        <v>19</v>
      </c>
      <c r="D97" t="s">
        <v>54</v>
      </c>
      <c r="E97" t="s">
        <v>77</v>
      </c>
      <c r="F97" t="s">
        <v>125</v>
      </c>
      <c r="G97" t="s">
        <v>126</v>
      </c>
      <c r="H97" t="s">
        <v>26</v>
      </c>
      <c r="I97" t="s">
        <v>44</v>
      </c>
      <c r="J97" t="s">
        <v>45</v>
      </c>
      <c r="K97" s="6">
        <v>222732</v>
      </c>
      <c r="L97" s="6">
        <v>222732</v>
      </c>
      <c r="M97" s="6">
        <v>222732.35</v>
      </c>
      <c r="N97" s="6">
        <f t="shared" si="4"/>
        <v>0.22273200000000001</v>
      </c>
      <c r="O97" s="6">
        <f t="shared" si="5"/>
        <v>0.22273200000000001</v>
      </c>
      <c r="P97" s="6">
        <f t="shared" si="6"/>
        <v>0.22273235</v>
      </c>
      <c r="Q97" t="s">
        <v>92</v>
      </c>
      <c r="R97" t="s">
        <v>26</v>
      </c>
      <c r="S97" t="s">
        <v>26</v>
      </c>
      <c r="T97" t="s">
        <v>26</v>
      </c>
      <c r="U97" t="s">
        <v>26</v>
      </c>
      <c r="V97" s="1">
        <v>45280</v>
      </c>
    </row>
    <row r="98" spans="1:22" x14ac:dyDescent="0.3">
      <c r="A98" t="s">
        <v>66</v>
      </c>
      <c r="B98" t="s">
        <v>410</v>
      </c>
      <c r="C98" t="s">
        <v>19</v>
      </c>
      <c r="D98" t="s">
        <v>54</v>
      </c>
      <c r="E98" t="s">
        <v>144</v>
      </c>
      <c r="F98" t="s">
        <v>145</v>
      </c>
      <c r="G98" t="s">
        <v>146</v>
      </c>
      <c r="H98" s="1">
        <v>45322</v>
      </c>
      <c r="I98" t="s">
        <v>33</v>
      </c>
      <c r="J98" t="s">
        <v>25</v>
      </c>
      <c r="K98" s="6">
        <v>0</v>
      </c>
      <c r="L98" s="6">
        <v>0</v>
      </c>
      <c r="M98" s="6">
        <v>816394.7</v>
      </c>
      <c r="N98" s="6">
        <f t="shared" si="4"/>
        <v>0</v>
      </c>
      <c r="O98" s="6">
        <f t="shared" si="5"/>
        <v>0</v>
      </c>
      <c r="P98" s="6">
        <f t="shared" si="6"/>
        <v>0.81639469999999992</v>
      </c>
      <c r="Q98" t="s">
        <v>104</v>
      </c>
      <c r="R98" t="s">
        <v>74</v>
      </c>
      <c r="S98" t="s">
        <v>147</v>
      </c>
      <c r="T98" t="s">
        <v>148</v>
      </c>
      <c r="U98" t="s">
        <v>26</v>
      </c>
      <c r="V98" s="1">
        <v>45280</v>
      </c>
    </row>
    <row r="99" spans="1:22" x14ac:dyDescent="0.3">
      <c r="A99" t="s">
        <v>66</v>
      </c>
      <c r="B99" t="s">
        <v>410</v>
      </c>
      <c r="C99" t="s">
        <v>19</v>
      </c>
      <c r="D99" t="s">
        <v>54</v>
      </c>
      <c r="E99" t="s">
        <v>89</v>
      </c>
      <c r="F99" t="s">
        <v>160</v>
      </c>
      <c r="G99" t="s">
        <v>161</v>
      </c>
      <c r="H99" s="1">
        <v>45322</v>
      </c>
      <c r="I99" t="s">
        <v>33</v>
      </c>
      <c r="J99" t="s">
        <v>25</v>
      </c>
      <c r="K99" s="6">
        <v>0.24</v>
      </c>
      <c r="L99" s="6">
        <v>0.24</v>
      </c>
      <c r="M99" s="6">
        <v>19387.5</v>
      </c>
      <c r="N99" s="6">
        <f t="shared" si="4"/>
        <v>2.3999999999999998E-7</v>
      </c>
      <c r="O99" s="6">
        <f t="shared" si="5"/>
        <v>2.3999999999999998E-7</v>
      </c>
      <c r="P99" s="6">
        <f t="shared" si="6"/>
        <v>1.9387499999999998E-2</v>
      </c>
      <c r="Q99" t="s">
        <v>92</v>
      </c>
      <c r="R99" t="s">
        <v>26</v>
      </c>
      <c r="S99" t="s">
        <v>26</v>
      </c>
      <c r="T99" t="s">
        <v>26</v>
      </c>
      <c r="U99" s="1">
        <v>45084</v>
      </c>
      <c r="V99" s="1">
        <v>45280</v>
      </c>
    </row>
    <row r="100" spans="1:22" x14ac:dyDescent="0.3">
      <c r="A100" t="s">
        <v>66</v>
      </c>
      <c r="B100" t="s">
        <v>410</v>
      </c>
      <c r="C100" t="s">
        <v>19</v>
      </c>
      <c r="D100" t="s">
        <v>54</v>
      </c>
      <c r="E100" t="s">
        <v>89</v>
      </c>
      <c r="F100" t="s">
        <v>196</v>
      </c>
      <c r="G100" t="s">
        <v>197</v>
      </c>
      <c r="H100" s="1">
        <v>45322</v>
      </c>
      <c r="I100" t="s">
        <v>33</v>
      </c>
      <c r="J100" t="s">
        <v>25</v>
      </c>
      <c r="K100" s="6">
        <v>1419.72</v>
      </c>
      <c r="L100" s="6">
        <v>1419.72</v>
      </c>
      <c r="M100" s="6">
        <v>1419.72</v>
      </c>
      <c r="N100" s="6">
        <f t="shared" si="4"/>
        <v>1.41972E-3</v>
      </c>
      <c r="O100" s="6">
        <f t="shared" si="5"/>
        <v>1.41972E-3</v>
      </c>
      <c r="P100" s="6">
        <f t="shared" si="6"/>
        <v>1.41972E-3</v>
      </c>
      <c r="Q100" t="s">
        <v>46</v>
      </c>
      <c r="R100" t="s">
        <v>26</v>
      </c>
      <c r="S100" t="s">
        <v>26</v>
      </c>
      <c r="T100" t="s">
        <v>26</v>
      </c>
      <c r="U100" t="s">
        <v>26</v>
      </c>
      <c r="V100" s="1">
        <v>45280</v>
      </c>
    </row>
    <row r="101" spans="1:22" x14ac:dyDescent="0.3">
      <c r="A101" t="s">
        <v>66</v>
      </c>
      <c r="B101" t="s">
        <v>410</v>
      </c>
      <c r="C101" t="s">
        <v>19</v>
      </c>
      <c r="D101" t="s">
        <v>54</v>
      </c>
      <c r="E101" t="s">
        <v>216</v>
      </c>
      <c r="F101" t="s">
        <v>217</v>
      </c>
      <c r="G101" t="s">
        <v>218</v>
      </c>
      <c r="H101" s="1">
        <v>45322</v>
      </c>
      <c r="I101" t="s">
        <v>33</v>
      </c>
      <c r="J101" t="s">
        <v>25</v>
      </c>
      <c r="K101" s="6">
        <v>1407450</v>
      </c>
      <c r="L101" s="6">
        <v>1407450</v>
      </c>
      <c r="M101" s="6">
        <v>1078269.3500000001</v>
      </c>
      <c r="N101" s="6">
        <f t="shared" si="4"/>
        <v>1.4074500000000001</v>
      </c>
      <c r="O101" s="6">
        <f t="shared" si="5"/>
        <v>1.4074500000000001</v>
      </c>
      <c r="P101" s="6">
        <f t="shared" si="6"/>
        <v>1.07826935</v>
      </c>
      <c r="Q101" t="s">
        <v>92</v>
      </c>
      <c r="R101" t="s">
        <v>219</v>
      </c>
      <c r="S101" t="s">
        <v>75</v>
      </c>
      <c r="T101" t="s">
        <v>26</v>
      </c>
      <c r="U101" t="s">
        <v>26</v>
      </c>
      <c r="V101" s="1">
        <v>45280</v>
      </c>
    </row>
    <row r="102" spans="1:22" x14ac:dyDescent="0.3">
      <c r="A102" t="s">
        <v>66</v>
      </c>
      <c r="B102" t="s">
        <v>410</v>
      </c>
      <c r="C102" t="s">
        <v>19</v>
      </c>
      <c r="D102" t="s">
        <v>54</v>
      </c>
      <c r="E102" t="s">
        <v>223</v>
      </c>
      <c r="F102" t="s">
        <v>224</v>
      </c>
      <c r="G102" t="s">
        <v>225</v>
      </c>
      <c r="H102" t="s">
        <v>26</v>
      </c>
      <c r="I102" t="s">
        <v>44</v>
      </c>
      <c r="J102" t="s">
        <v>45</v>
      </c>
      <c r="K102" s="6">
        <v>3799.95</v>
      </c>
      <c r="L102" s="6">
        <v>3799.95</v>
      </c>
      <c r="M102" s="6">
        <v>3799.95</v>
      </c>
      <c r="N102" s="6">
        <f t="shared" si="4"/>
        <v>3.7999499999999999E-3</v>
      </c>
      <c r="O102" s="6">
        <f t="shared" si="5"/>
        <v>3.7999499999999999E-3</v>
      </c>
      <c r="P102" s="6">
        <f t="shared" si="6"/>
        <v>3.7999499999999999E-3</v>
      </c>
      <c r="Q102" t="s">
        <v>104</v>
      </c>
      <c r="R102" t="s">
        <v>166</v>
      </c>
      <c r="S102" t="s">
        <v>226</v>
      </c>
      <c r="T102" t="s">
        <v>26</v>
      </c>
      <c r="U102" t="s">
        <v>26</v>
      </c>
      <c r="V102" s="1">
        <v>45280</v>
      </c>
    </row>
    <row r="103" spans="1:22" x14ac:dyDescent="0.3">
      <c r="A103" t="s">
        <v>66</v>
      </c>
      <c r="B103" t="s">
        <v>410</v>
      </c>
      <c r="C103" t="s">
        <v>19</v>
      </c>
      <c r="D103" t="s">
        <v>54</v>
      </c>
      <c r="E103" t="s">
        <v>89</v>
      </c>
      <c r="F103" t="s">
        <v>251</v>
      </c>
      <c r="G103" t="s">
        <v>252</v>
      </c>
      <c r="H103" t="s">
        <v>26</v>
      </c>
      <c r="I103" t="s">
        <v>44</v>
      </c>
      <c r="J103" t="s">
        <v>45</v>
      </c>
      <c r="K103" s="6">
        <v>9608.09</v>
      </c>
      <c r="L103" s="6">
        <v>19216.18</v>
      </c>
      <c r="M103" s="6">
        <v>9608.09</v>
      </c>
      <c r="N103" s="6">
        <f t="shared" si="4"/>
        <v>9.6080899999999997E-3</v>
      </c>
      <c r="O103" s="6">
        <f t="shared" si="5"/>
        <v>1.9216179999999999E-2</v>
      </c>
      <c r="P103" s="6">
        <f t="shared" si="6"/>
        <v>9.6080899999999997E-3</v>
      </c>
      <c r="Q103" t="s">
        <v>104</v>
      </c>
      <c r="R103" t="s">
        <v>74</v>
      </c>
      <c r="S103" t="s">
        <v>48</v>
      </c>
      <c r="T103" t="s">
        <v>26</v>
      </c>
      <c r="U103" t="s">
        <v>26</v>
      </c>
      <c r="V103" s="1">
        <v>45280</v>
      </c>
    </row>
    <row r="104" spans="1:22" x14ac:dyDescent="0.3">
      <c r="A104" t="s">
        <v>66</v>
      </c>
      <c r="B104" t="s">
        <v>410</v>
      </c>
      <c r="C104" t="s">
        <v>19</v>
      </c>
      <c r="D104" t="s">
        <v>54</v>
      </c>
      <c r="E104" t="s">
        <v>67</v>
      </c>
      <c r="F104" t="s">
        <v>302</v>
      </c>
      <c r="G104" t="s">
        <v>303</v>
      </c>
      <c r="H104" s="1">
        <v>45322</v>
      </c>
      <c r="I104" t="s">
        <v>58</v>
      </c>
      <c r="J104" t="s">
        <v>25</v>
      </c>
      <c r="K104" s="6">
        <v>0</v>
      </c>
      <c r="L104" s="6">
        <v>0</v>
      </c>
      <c r="M104" s="6">
        <v>0</v>
      </c>
      <c r="N104" s="6">
        <f t="shared" si="4"/>
        <v>0</v>
      </c>
      <c r="O104" s="6">
        <f t="shared" si="5"/>
        <v>0</v>
      </c>
      <c r="P104" s="6">
        <f t="shared" si="6"/>
        <v>0</v>
      </c>
      <c r="Q104" t="s">
        <v>204</v>
      </c>
      <c r="R104" t="s">
        <v>26</v>
      </c>
      <c r="S104" t="s">
        <v>26</v>
      </c>
      <c r="T104" t="s">
        <v>26</v>
      </c>
      <c r="U104" s="1">
        <v>44968</v>
      </c>
      <c r="V104" s="1">
        <v>45280</v>
      </c>
    </row>
    <row r="105" spans="1:22" x14ac:dyDescent="0.3">
      <c r="A105" t="s">
        <v>66</v>
      </c>
      <c r="B105" t="s">
        <v>410</v>
      </c>
      <c r="C105" t="s">
        <v>19</v>
      </c>
      <c r="D105" t="s">
        <v>54</v>
      </c>
      <c r="E105" t="s">
        <v>67</v>
      </c>
      <c r="F105" t="s">
        <v>308</v>
      </c>
      <c r="G105" t="s">
        <v>309</v>
      </c>
      <c r="H105" s="1">
        <v>45322</v>
      </c>
      <c r="I105" t="s">
        <v>58</v>
      </c>
      <c r="J105" t="s">
        <v>25</v>
      </c>
      <c r="K105" s="6">
        <v>0</v>
      </c>
      <c r="L105" s="6">
        <v>0</v>
      </c>
      <c r="M105" s="6">
        <v>0</v>
      </c>
      <c r="N105" s="6">
        <f t="shared" si="4"/>
        <v>0</v>
      </c>
      <c r="O105" s="6">
        <f t="shared" si="5"/>
        <v>0</v>
      </c>
      <c r="P105" s="6">
        <f t="shared" si="6"/>
        <v>0</v>
      </c>
      <c r="Q105" t="s">
        <v>204</v>
      </c>
      <c r="R105" t="s">
        <v>26</v>
      </c>
      <c r="S105" t="s">
        <v>26</v>
      </c>
      <c r="T105" t="s">
        <v>26</v>
      </c>
      <c r="U105" s="1">
        <v>44937</v>
      </c>
      <c r="V105" s="1">
        <v>45280</v>
      </c>
    </row>
    <row r="106" spans="1:22" x14ac:dyDescent="0.3">
      <c r="A106" t="s">
        <v>66</v>
      </c>
      <c r="B106" t="s">
        <v>410</v>
      </c>
      <c r="C106" t="s">
        <v>19</v>
      </c>
      <c r="D106" t="s">
        <v>54</v>
      </c>
      <c r="E106" t="s">
        <v>310</v>
      </c>
      <c r="F106" t="s">
        <v>316</v>
      </c>
      <c r="G106" t="s">
        <v>317</v>
      </c>
      <c r="H106" t="s">
        <v>26</v>
      </c>
      <c r="I106" t="s">
        <v>58</v>
      </c>
      <c r="J106" t="s">
        <v>25</v>
      </c>
      <c r="K106" s="6">
        <v>0</v>
      </c>
      <c r="L106" s="6">
        <v>0</v>
      </c>
      <c r="M106" s="6">
        <v>0</v>
      </c>
      <c r="N106" s="6">
        <f t="shared" si="4"/>
        <v>0</v>
      </c>
      <c r="O106" s="6">
        <f t="shared" si="5"/>
        <v>0</v>
      </c>
      <c r="P106" s="6">
        <f t="shared" si="6"/>
        <v>0</v>
      </c>
      <c r="Q106" t="s">
        <v>204</v>
      </c>
      <c r="R106" t="s">
        <v>26</v>
      </c>
      <c r="S106" t="s">
        <v>26</v>
      </c>
      <c r="T106" t="s">
        <v>26</v>
      </c>
      <c r="U106" t="s">
        <v>26</v>
      </c>
      <c r="V106" s="1">
        <v>45280</v>
      </c>
    </row>
    <row r="107" spans="1:22" x14ac:dyDescent="0.3">
      <c r="A107" t="s">
        <v>66</v>
      </c>
      <c r="B107" t="s">
        <v>410</v>
      </c>
      <c r="C107" t="s">
        <v>19</v>
      </c>
      <c r="D107" t="s">
        <v>54</v>
      </c>
      <c r="E107" t="s">
        <v>310</v>
      </c>
      <c r="F107" t="s">
        <v>318</v>
      </c>
      <c r="G107" t="s">
        <v>319</v>
      </c>
      <c r="H107" t="s">
        <v>26</v>
      </c>
      <c r="I107" t="s">
        <v>58</v>
      </c>
      <c r="J107" t="s">
        <v>25</v>
      </c>
      <c r="K107" s="6">
        <v>0</v>
      </c>
      <c r="L107" s="6">
        <v>0</v>
      </c>
      <c r="M107" s="6">
        <v>0</v>
      </c>
      <c r="N107" s="6">
        <f t="shared" si="4"/>
        <v>0</v>
      </c>
      <c r="O107" s="6">
        <f t="shared" si="5"/>
        <v>0</v>
      </c>
      <c r="P107" s="6">
        <f t="shared" si="6"/>
        <v>0</v>
      </c>
      <c r="Q107" t="s">
        <v>204</v>
      </c>
      <c r="R107" t="s">
        <v>26</v>
      </c>
      <c r="S107" t="s">
        <v>26</v>
      </c>
      <c r="T107" t="s">
        <v>26</v>
      </c>
      <c r="U107" t="s">
        <v>26</v>
      </c>
      <c r="V107" s="1">
        <v>45280</v>
      </c>
    </row>
    <row r="108" spans="1:22" x14ac:dyDescent="0.3">
      <c r="A108" t="s">
        <v>66</v>
      </c>
      <c r="B108" t="s">
        <v>410</v>
      </c>
      <c r="C108" t="s">
        <v>19</v>
      </c>
      <c r="D108" t="s">
        <v>54</v>
      </c>
      <c r="E108" t="s">
        <v>310</v>
      </c>
      <c r="F108" t="s">
        <v>320</v>
      </c>
      <c r="G108" t="s">
        <v>321</v>
      </c>
      <c r="H108" t="s">
        <v>26</v>
      </c>
      <c r="I108" t="s">
        <v>58</v>
      </c>
      <c r="J108" t="s">
        <v>25</v>
      </c>
      <c r="K108" s="6">
        <v>0</v>
      </c>
      <c r="L108" s="6">
        <v>0</v>
      </c>
      <c r="M108" s="6">
        <v>0</v>
      </c>
      <c r="N108" s="6">
        <f t="shared" si="4"/>
        <v>0</v>
      </c>
      <c r="O108" s="6">
        <f t="shared" si="5"/>
        <v>0</v>
      </c>
      <c r="P108" s="6">
        <f t="shared" si="6"/>
        <v>0</v>
      </c>
      <c r="Q108" t="s">
        <v>204</v>
      </c>
      <c r="R108" t="s">
        <v>26</v>
      </c>
      <c r="S108" t="s">
        <v>26</v>
      </c>
      <c r="T108" t="s">
        <v>26</v>
      </c>
      <c r="U108" t="s">
        <v>26</v>
      </c>
      <c r="V108" s="1">
        <v>45280</v>
      </c>
    </row>
    <row r="109" spans="1:22" x14ac:dyDescent="0.3">
      <c r="A109" t="s">
        <v>66</v>
      </c>
      <c r="B109" t="s">
        <v>410</v>
      </c>
      <c r="C109" t="s">
        <v>19</v>
      </c>
      <c r="D109" t="s">
        <v>54</v>
      </c>
      <c r="E109" t="s">
        <v>216</v>
      </c>
      <c r="F109" t="s">
        <v>322</v>
      </c>
      <c r="G109" t="s">
        <v>323</v>
      </c>
      <c r="H109" s="1">
        <v>45107</v>
      </c>
      <c r="I109" t="s">
        <v>24</v>
      </c>
      <c r="J109" t="s">
        <v>98</v>
      </c>
      <c r="K109" s="6">
        <v>0</v>
      </c>
      <c r="L109" s="6">
        <v>0</v>
      </c>
      <c r="M109" s="6">
        <v>0</v>
      </c>
      <c r="N109" s="6">
        <f t="shared" si="4"/>
        <v>0</v>
      </c>
      <c r="O109" s="6">
        <f t="shared" si="5"/>
        <v>0</v>
      </c>
      <c r="P109" s="6">
        <f t="shared" si="6"/>
        <v>0</v>
      </c>
      <c r="Q109" t="s">
        <v>46</v>
      </c>
      <c r="R109" t="s">
        <v>219</v>
      </c>
      <c r="S109" t="s">
        <v>26</v>
      </c>
      <c r="T109" t="s">
        <v>26</v>
      </c>
      <c r="U109" t="s">
        <v>26</v>
      </c>
      <c r="V109" s="1">
        <v>45280</v>
      </c>
    </row>
    <row r="110" spans="1:22" x14ac:dyDescent="0.3">
      <c r="A110" t="s">
        <v>66</v>
      </c>
      <c r="B110" t="s">
        <v>410</v>
      </c>
      <c r="C110" t="s">
        <v>19</v>
      </c>
      <c r="D110" t="s">
        <v>54</v>
      </c>
      <c r="E110" t="s">
        <v>89</v>
      </c>
      <c r="F110" t="s">
        <v>341</v>
      </c>
      <c r="G110" t="s">
        <v>342</v>
      </c>
      <c r="H110" t="s">
        <v>26</v>
      </c>
      <c r="I110" t="s">
        <v>44</v>
      </c>
      <c r="J110" t="s">
        <v>45</v>
      </c>
      <c r="K110" s="6">
        <v>8250</v>
      </c>
      <c r="L110" s="6">
        <v>8250</v>
      </c>
      <c r="M110" s="6">
        <v>0</v>
      </c>
      <c r="N110" s="6">
        <f t="shared" si="4"/>
        <v>8.2500000000000004E-3</v>
      </c>
      <c r="O110" s="6">
        <f t="shared" si="5"/>
        <v>8.2500000000000004E-3</v>
      </c>
      <c r="P110" s="6">
        <f t="shared" si="6"/>
        <v>0</v>
      </c>
      <c r="Q110" t="s">
        <v>46</v>
      </c>
      <c r="R110" t="s">
        <v>26</v>
      </c>
      <c r="S110" t="s">
        <v>26</v>
      </c>
      <c r="T110" t="s">
        <v>26</v>
      </c>
      <c r="U110" t="s">
        <v>26</v>
      </c>
      <c r="V110" s="1">
        <v>45280</v>
      </c>
    </row>
    <row r="111" spans="1:22" x14ac:dyDescent="0.3">
      <c r="A111" t="s">
        <v>66</v>
      </c>
      <c r="B111" t="s">
        <v>410</v>
      </c>
      <c r="C111" t="s">
        <v>19</v>
      </c>
      <c r="D111" t="s">
        <v>54</v>
      </c>
      <c r="E111" t="s">
        <v>85</v>
      </c>
      <c r="F111" t="s">
        <v>384</v>
      </c>
      <c r="G111" t="s">
        <v>385</v>
      </c>
      <c r="H111" t="s">
        <v>26</v>
      </c>
      <c r="I111" t="s">
        <v>44</v>
      </c>
      <c r="J111" t="s">
        <v>45</v>
      </c>
      <c r="K111" s="6">
        <v>41247.25</v>
      </c>
      <c r="L111" s="6">
        <v>41247.25</v>
      </c>
      <c r="M111" s="6">
        <v>68750</v>
      </c>
      <c r="N111" s="6">
        <f t="shared" si="4"/>
        <v>4.1247249999999999E-2</v>
      </c>
      <c r="O111" s="6">
        <f t="shared" si="5"/>
        <v>4.1247249999999999E-2</v>
      </c>
      <c r="P111" s="6">
        <f t="shared" si="6"/>
        <v>6.8750000000000006E-2</v>
      </c>
      <c r="Q111" t="s">
        <v>233</v>
      </c>
      <c r="R111" t="s">
        <v>74</v>
      </c>
      <c r="S111" t="s">
        <v>48</v>
      </c>
      <c r="T111" t="s">
        <v>26</v>
      </c>
      <c r="U111" t="s">
        <v>26</v>
      </c>
      <c r="V111" s="1">
        <v>45280</v>
      </c>
    </row>
    <row r="112" spans="1:22" x14ac:dyDescent="0.3">
      <c r="A112" t="s">
        <v>127</v>
      </c>
      <c r="B112" t="s">
        <v>410</v>
      </c>
      <c r="C112" t="s">
        <v>128</v>
      </c>
      <c r="D112" t="s">
        <v>129</v>
      </c>
      <c r="E112" t="s">
        <v>130</v>
      </c>
      <c r="F112" t="s">
        <v>131</v>
      </c>
      <c r="G112" t="s">
        <v>132</v>
      </c>
      <c r="H112" t="s">
        <v>26</v>
      </c>
      <c r="I112" t="s">
        <v>44</v>
      </c>
      <c r="J112" t="s">
        <v>45</v>
      </c>
      <c r="K112" s="6">
        <v>68749.919999999998</v>
      </c>
      <c r="L112" s="6">
        <v>68749.919999999998</v>
      </c>
      <c r="M112" s="6">
        <v>27662.77</v>
      </c>
      <c r="N112" s="6">
        <f t="shared" si="4"/>
        <v>6.8749919999999992E-2</v>
      </c>
      <c r="O112" s="6">
        <f t="shared" si="5"/>
        <v>6.8749919999999992E-2</v>
      </c>
      <c r="P112" s="6">
        <f t="shared" si="6"/>
        <v>2.766277E-2</v>
      </c>
      <c r="Q112" t="s">
        <v>104</v>
      </c>
      <c r="R112" t="s">
        <v>26</v>
      </c>
      <c r="S112" t="s">
        <v>75</v>
      </c>
      <c r="T112" t="s">
        <v>26</v>
      </c>
      <c r="U112" s="1">
        <v>44784</v>
      </c>
      <c r="V112" s="1">
        <v>45280</v>
      </c>
    </row>
    <row r="113" spans="1:22" x14ac:dyDescent="0.3">
      <c r="A113" t="s">
        <v>127</v>
      </c>
      <c r="B113" t="s">
        <v>410</v>
      </c>
      <c r="C113" t="s">
        <v>128</v>
      </c>
      <c r="D113" t="s">
        <v>129</v>
      </c>
      <c r="E113" t="s">
        <v>162</v>
      </c>
      <c r="F113" t="s">
        <v>163</v>
      </c>
      <c r="G113" t="s">
        <v>164</v>
      </c>
      <c r="H113" t="s">
        <v>26</v>
      </c>
      <c r="I113" t="s">
        <v>44</v>
      </c>
      <c r="J113" t="s">
        <v>45</v>
      </c>
      <c r="K113" s="6">
        <v>2332.34</v>
      </c>
      <c r="L113" s="6">
        <v>2332.34</v>
      </c>
      <c r="M113" s="6">
        <v>2332.34</v>
      </c>
      <c r="N113" s="6">
        <f t="shared" si="4"/>
        <v>2.33234E-3</v>
      </c>
      <c r="O113" s="6">
        <f t="shared" si="5"/>
        <v>2.33234E-3</v>
      </c>
      <c r="P113" s="6">
        <f t="shared" si="6"/>
        <v>2.33234E-3</v>
      </c>
      <c r="Q113" t="s">
        <v>165</v>
      </c>
      <c r="R113" t="s">
        <v>166</v>
      </c>
      <c r="S113" t="s">
        <v>48</v>
      </c>
      <c r="T113" t="s">
        <v>26</v>
      </c>
      <c r="U113" t="s">
        <v>26</v>
      </c>
      <c r="V113" s="1">
        <v>45280</v>
      </c>
    </row>
    <row r="114" spans="1:22" x14ac:dyDescent="0.3">
      <c r="A114" t="s">
        <v>127</v>
      </c>
      <c r="B114" t="s">
        <v>410</v>
      </c>
      <c r="C114" t="s">
        <v>128</v>
      </c>
      <c r="D114" t="s">
        <v>129</v>
      </c>
      <c r="E114" t="s">
        <v>176</v>
      </c>
      <c r="F114" t="s">
        <v>177</v>
      </c>
      <c r="G114" t="s">
        <v>178</v>
      </c>
      <c r="H114" s="1">
        <v>45199</v>
      </c>
      <c r="I114" t="s">
        <v>61</v>
      </c>
      <c r="J114" t="s">
        <v>25</v>
      </c>
      <c r="K114" s="6">
        <v>24750</v>
      </c>
      <c r="L114" s="6">
        <v>2000</v>
      </c>
      <c r="M114" s="6">
        <v>1417.01</v>
      </c>
      <c r="N114" s="6">
        <f t="shared" si="4"/>
        <v>2.4750000000000001E-2</v>
      </c>
      <c r="O114" s="6">
        <f t="shared" si="5"/>
        <v>2E-3</v>
      </c>
      <c r="P114" s="6">
        <f t="shared" si="6"/>
        <v>1.41701E-3</v>
      </c>
      <c r="Q114" t="s">
        <v>104</v>
      </c>
      <c r="R114" t="s">
        <v>166</v>
      </c>
      <c r="S114" t="s">
        <v>75</v>
      </c>
      <c r="T114" t="s">
        <v>26</v>
      </c>
      <c r="U114" t="s">
        <v>26</v>
      </c>
      <c r="V114" s="1">
        <v>45280</v>
      </c>
    </row>
    <row r="115" spans="1:22" x14ac:dyDescent="0.3">
      <c r="A115" t="s">
        <v>127</v>
      </c>
      <c r="B115" t="s">
        <v>410</v>
      </c>
      <c r="C115" t="s">
        <v>128</v>
      </c>
      <c r="D115" t="s">
        <v>129</v>
      </c>
      <c r="E115" t="s">
        <v>176</v>
      </c>
      <c r="F115" t="s">
        <v>179</v>
      </c>
      <c r="G115" t="s">
        <v>180</v>
      </c>
      <c r="H115" s="1">
        <v>45260</v>
      </c>
      <c r="I115" t="s">
        <v>61</v>
      </c>
      <c r="J115" t="s">
        <v>25</v>
      </c>
      <c r="K115" s="6">
        <v>12375</v>
      </c>
      <c r="L115" s="6">
        <v>12375</v>
      </c>
      <c r="M115" s="6">
        <v>16640.52</v>
      </c>
      <c r="N115" s="6">
        <f t="shared" si="4"/>
        <v>1.2375000000000001E-2</v>
      </c>
      <c r="O115" s="6">
        <f t="shared" si="5"/>
        <v>1.2375000000000001E-2</v>
      </c>
      <c r="P115" s="6">
        <f t="shared" si="6"/>
        <v>1.6640519999999999E-2</v>
      </c>
      <c r="Q115" t="s">
        <v>104</v>
      </c>
      <c r="R115" t="s">
        <v>26</v>
      </c>
      <c r="S115" t="s">
        <v>75</v>
      </c>
      <c r="T115" t="s">
        <v>26</v>
      </c>
      <c r="U115" t="s">
        <v>26</v>
      </c>
      <c r="V115" s="1">
        <v>45280</v>
      </c>
    </row>
    <row r="116" spans="1:22" x14ac:dyDescent="0.3">
      <c r="A116" t="s">
        <v>127</v>
      </c>
      <c r="B116" t="s">
        <v>410</v>
      </c>
      <c r="C116" t="s">
        <v>128</v>
      </c>
      <c r="D116" t="s">
        <v>129</v>
      </c>
      <c r="E116" t="s">
        <v>181</v>
      </c>
      <c r="F116" t="s">
        <v>182</v>
      </c>
      <c r="G116" t="s">
        <v>183</v>
      </c>
      <c r="H116" s="1">
        <v>45259</v>
      </c>
      <c r="I116" t="s">
        <v>24</v>
      </c>
      <c r="J116" t="s">
        <v>25</v>
      </c>
      <c r="K116" s="6">
        <v>0</v>
      </c>
      <c r="L116" s="6">
        <v>0</v>
      </c>
      <c r="M116" s="6">
        <v>0</v>
      </c>
      <c r="N116" s="6">
        <f t="shared" si="4"/>
        <v>0</v>
      </c>
      <c r="O116" s="6">
        <f t="shared" si="5"/>
        <v>0</v>
      </c>
      <c r="P116" s="6">
        <f t="shared" si="6"/>
        <v>0</v>
      </c>
      <c r="Q116" t="s">
        <v>92</v>
      </c>
      <c r="R116" t="s">
        <v>26</v>
      </c>
      <c r="S116" t="s">
        <v>26</v>
      </c>
      <c r="T116" t="s">
        <v>184</v>
      </c>
      <c r="U116" t="s">
        <v>26</v>
      </c>
      <c r="V116" s="1">
        <v>45280</v>
      </c>
    </row>
    <row r="117" spans="1:22" x14ac:dyDescent="0.3">
      <c r="A117" t="s">
        <v>127</v>
      </c>
      <c r="B117" t="s">
        <v>410</v>
      </c>
      <c r="C117" t="s">
        <v>128</v>
      </c>
      <c r="D117" t="s">
        <v>129</v>
      </c>
      <c r="E117" t="s">
        <v>181</v>
      </c>
      <c r="F117" t="s">
        <v>185</v>
      </c>
      <c r="G117" t="s">
        <v>186</v>
      </c>
      <c r="H117" s="1">
        <v>45260</v>
      </c>
      <c r="I117" t="s">
        <v>24</v>
      </c>
      <c r="J117" t="s">
        <v>25</v>
      </c>
      <c r="K117" s="6">
        <v>0</v>
      </c>
      <c r="L117" s="6">
        <v>0</v>
      </c>
      <c r="M117" s="6">
        <v>0</v>
      </c>
      <c r="N117" s="6">
        <f t="shared" ref="N117:N137" si="7">K117/1000000</f>
        <v>0</v>
      </c>
      <c r="O117" s="6">
        <f t="shared" ref="O117:O137" si="8">L117/1000000</f>
        <v>0</v>
      </c>
      <c r="P117" s="6">
        <f t="shared" ref="P117:P137" si="9">M117/1000000</f>
        <v>0</v>
      </c>
      <c r="Q117" t="s">
        <v>92</v>
      </c>
      <c r="R117" t="s">
        <v>166</v>
      </c>
      <c r="S117" t="s">
        <v>75</v>
      </c>
      <c r="T117" t="s">
        <v>184</v>
      </c>
      <c r="U117" t="s">
        <v>26</v>
      </c>
      <c r="V117" s="1">
        <v>45280</v>
      </c>
    </row>
    <row r="118" spans="1:22" x14ac:dyDescent="0.3">
      <c r="A118" t="s">
        <v>127</v>
      </c>
      <c r="B118" t="s">
        <v>410</v>
      </c>
      <c r="C118" t="s">
        <v>128</v>
      </c>
      <c r="D118" t="s">
        <v>129</v>
      </c>
      <c r="E118" t="s">
        <v>181</v>
      </c>
      <c r="F118" t="s">
        <v>187</v>
      </c>
      <c r="G118" t="s">
        <v>188</v>
      </c>
      <c r="H118" t="s">
        <v>26</v>
      </c>
      <c r="I118" t="s">
        <v>24</v>
      </c>
      <c r="J118" t="s">
        <v>25</v>
      </c>
      <c r="K118" s="6">
        <v>0</v>
      </c>
      <c r="L118" s="6">
        <v>0</v>
      </c>
      <c r="M118" s="6">
        <v>0</v>
      </c>
      <c r="N118" s="6">
        <f t="shared" si="7"/>
        <v>0</v>
      </c>
      <c r="O118" s="6">
        <f t="shared" si="8"/>
        <v>0</v>
      </c>
      <c r="P118" s="6">
        <f t="shared" si="9"/>
        <v>0</v>
      </c>
      <c r="Q118" t="s">
        <v>92</v>
      </c>
      <c r="R118" t="s">
        <v>166</v>
      </c>
      <c r="S118" t="s">
        <v>75</v>
      </c>
      <c r="T118" t="s">
        <v>184</v>
      </c>
      <c r="U118" t="s">
        <v>26</v>
      </c>
      <c r="V118" s="1">
        <v>45280</v>
      </c>
    </row>
    <row r="119" spans="1:22" x14ac:dyDescent="0.3">
      <c r="A119" t="s">
        <v>127</v>
      </c>
      <c r="B119" t="s">
        <v>410</v>
      </c>
      <c r="C119" t="s">
        <v>128</v>
      </c>
      <c r="D119" t="s">
        <v>129</v>
      </c>
      <c r="E119" t="s">
        <v>220</v>
      </c>
      <c r="F119" t="s">
        <v>221</v>
      </c>
      <c r="G119" t="s">
        <v>222</v>
      </c>
      <c r="H119" t="s">
        <v>26</v>
      </c>
      <c r="I119" t="s">
        <v>44</v>
      </c>
      <c r="J119" t="s">
        <v>45</v>
      </c>
      <c r="K119" s="6">
        <v>80239.23</v>
      </c>
      <c r="L119" s="6">
        <v>80239.23</v>
      </c>
      <c r="M119" s="6">
        <v>80239.23</v>
      </c>
      <c r="N119" s="6">
        <f t="shared" si="7"/>
        <v>8.0239229999999995E-2</v>
      </c>
      <c r="O119" s="6">
        <f t="shared" si="8"/>
        <v>8.0239229999999995E-2</v>
      </c>
      <c r="P119" s="6">
        <f t="shared" si="9"/>
        <v>8.0239229999999995E-2</v>
      </c>
      <c r="Q119" t="s">
        <v>104</v>
      </c>
      <c r="R119" t="s">
        <v>166</v>
      </c>
      <c r="S119" t="s">
        <v>48</v>
      </c>
      <c r="T119" t="s">
        <v>26</v>
      </c>
      <c r="U119" t="s">
        <v>26</v>
      </c>
      <c r="V119" s="1">
        <v>45280</v>
      </c>
    </row>
    <row r="120" spans="1:22" x14ac:dyDescent="0.3">
      <c r="A120" t="s">
        <v>127</v>
      </c>
      <c r="B120" t="s">
        <v>410</v>
      </c>
      <c r="C120" t="s">
        <v>128</v>
      </c>
      <c r="D120" t="s">
        <v>129</v>
      </c>
      <c r="E120" t="s">
        <v>227</v>
      </c>
      <c r="F120" t="s">
        <v>304</v>
      </c>
      <c r="G120" t="s">
        <v>305</v>
      </c>
      <c r="H120" s="1">
        <v>44834</v>
      </c>
      <c r="I120" t="s">
        <v>24</v>
      </c>
      <c r="J120" t="s">
        <v>98</v>
      </c>
      <c r="K120" s="6">
        <v>0</v>
      </c>
      <c r="L120" s="6">
        <v>0</v>
      </c>
      <c r="M120" s="6">
        <v>0</v>
      </c>
      <c r="N120" s="6">
        <f t="shared" si="7"/>
        <v>0</v>
      </c>
      <c r="O120" s="6">
        <f t="shared" si="8"/>
        <v>0</v>
      </c>
      <c r="P120" s="6">
        <f t="shared" si="9"/>
        <v>0</v>
      </c>
      <c r="Q120" t="s">
        <v>306</v>
      </c>
      <c r="R120" t="s">
        <v>166</v>
      </c>
      <c r="S120" t="s">
        <v>48</v>
      </c>
      <c r="T120" t="s">
        <v>307</v>
      </c>
      <c r="U120" t="s">
        <v>26</v>
      </c>
      <c r="V120" s="1">
        <v>45280</v>
      </c>
    </row>
    <row r="121" spans="1:22" x14ac:dyDescent="0.3">
      <c r="A121" t="s">
        <v>127</v>
      </c>
      <c r="B121" t="s">
        <v>410</v>
      </c>
      <c r="C121" t="s">
        <v>128</v>
      </c>
      <c r="D121" t="s">
        <v>129</v>
      </c>
      <c r="E121" t="s">
        <v>332</v>
      </c>
      <c r="F121" t="s">
        <v>333</v>
      </c>
      <c r="G121" t="s">
        <v>334</v>
      </c>
      <c r="H121" s="1">
        <v>45138</v>
      </c>
      <c r="I121" t="s">
        <v>33</v>
      </c>
      <c r="J121" t="s">
        <v>25</v>
      </c>
      <c r="K121" s="6">
        <v>556.88</v>
      </c>
      <c r="L121" s="6">
        <v>556.88</v>
      </c>
      <c r="M121" s="6">
        <v>556.88</v>
      </c>
      <c r="N121" s="6">
        <f t="shared" si="7"/>
        <v>5.5688000000000005E-4</v>
      </c>
      <c r="O121" s="6">
        <f t="shared" si="8"/>
        <v>5.5688000000000005E-4</v>
      </c>
      <c r="P121" s="6">
        <f t="shared" si="9"/>
        <v>5.5688000000000005E-4</v>
      </c>
      <c r="Q121" t="s">
        <v>92</v>
      </c>
      <c r="R121" t="s">
        <v>166</v>
      </c>
      <c r="S121" t="s">
        <v>48</v>
      </c>
      <c r="T121" t="s">
        <v>307</v>
      </c>
      <c r="U121" s="1">
        <v>45202</v>
      </c>
      <c r="V121" s="1">
        <v>45280</v>
      </c>
    </row>
    <row r="122" spans="1:22" x14ac:dyDescent="0.3">
      <c r="A122" t="s">
        <v>127</v>
      </c>
      <c r="B122" t="s">
        <v>410</v>
      </c>
      <c r="C122" t="s">
        <v>128</v>
      </c>
      <c r="D122" t="s">
        <v>129</v>
      </c>
      <c r="E122" t="s">
        <v>181</v>
      </c>
      <c r="F122" t="s">
        <v>339</v>
      </c>
      <c r="G122" t="s">
        <v>340</v>
      </c>
      <c r="H122" s="1">
        <v>45281</v>
      </c>
      <c r="I122" t="s">
        <v>138</v>
      </c>
      <c r="J122" t="s">
        <v>25</v>
      </c>
      <c r="K122" s="6">
        <v>276847.07</v>
      </c>
      <c r="L122" s="6">
        <v>0</v>
      </c>
      <c r="M122" s="6">
        <v>0</v>
      </c>
      <c r="N122" s="6">
        <f t="shared" si="7"/>
        <v>0.27684707000000003</v>
      </c>
      <c r="O122" s="6">
        <f t="shared" si="8"/>
        <v>0</v>
      </c>
      <c r="P122" s="6">
        <f t="shared" si="9"/>
        <v>0</v>
      </c>
      <c r="Q122" t="s">
        <v>92</v>
      </c>
      <c r="R122" t="s">
        <v>166</v>
      </c>
      <c r="S122" t="s">
        <v>75</v>
      </c>
      <c r="T122" t="s">
        <v>26</v>
      </c>
      <c r="U122" t="s">
        <v>26</v>
      </c>
      <c r="V122" s="1">
        <v>45280</v>
      </c>
    </row>
    <row r="123" spans="1:22" x14ac:dyDescent="0.3">
      <c r="A123" t="s">
        <v>127</v>
      </c>
      <c r="B123" t="s">
        <v>410</v>
      </c>
      <c r="C123" t="s">
        <v>128</v>
      </c>
      <c r="D123" t="s">
        <v>129</v>
      </c>
      <c r="E123" t="s">
        <v>181</v>
      </c>
      <c r="F123" t="s">
        <v>366</v>
      </c>
      <c r="G123" t="s">
        <v>367</v>
      </c>
      <c r="H123" t="s">
        <v>26</v>
      </c>
      <c r="I123" t="s">
        <v>138</v>
      </c>
      <c r="J123" t="s">
        <v>25</v>
      </c>
      <c r="K123" s="6">
        <v>685.56</v>
      </c>
      <c r="L123" s="6">
        <v>0</v>
      </c>
      <c r="M123" s="6">
        <v>0</v>
      </c>
      <c r="N123" s="6">
        <f t="shared" si="7"/>
        <v>6.8555999999999999E-4</v>
      </c>
      <c r="O123" s="6">
        <f t="shared" si="8"/>
        <v>0</v>
      </c>
      <c r="P123" s="6">
        <f t="shared" si="9"/>
        <v>0</v>
      </c>
      <c r="Q123" t="s">
        <v>92</v>
      </c>
      <c r="R123" t="s">
        <v>166</v>
      </c>
      <c r="S123" t="s">
        <v>226</v>
      </c>
      <c r="T123" t="s">
        <v>26</v>
      </c>
      <c r="U123" t="s">
        <v>26</v>
      </c>
      <c r="V123" s="1">
        <v>45280</v>
      </c>
    </row>
    <row r="124" spans="1:22" x14ac:dyDescent="0.3">
      <c r="A124" t="s">
        <v>127</v>
      </c>
      <c r="B124" t="s">
        <v>410</v>
      </c>
      <c r="C124" t="s">
        <v>128</v>
      </c>
      <c r="D124" t="s">
        <v>129</v>
      </c>
      <c r="E124" t="s">
        <v>181</v>
      </c>
      <c r="F124" t="s">
        <v>368</v>
      </c>
      <c r="G124" t="s">
        <v>369</v>
      </c>
      <c r="H124" s="1">
        <v>45258</v>
      </c>
      <c r="I124" t="s">
        <v>24</v>
      </c>
      <c r="J124" t="s">
        <v>25</v>
      </c>
      <c r="K124" s="6">
        <v>7550.98</v>
      </c>
      <c r="L124" s="6">
        <v>0</v>
      </c>
      <c r="M124" s="6">
        <v>0</v>
      </c>
      <c r="N124" s="6">
        <f t="shared" si="7"/>
        <v>7.5509799999999997E-3</v>
      </c>
      <c r="O124" s="6">
        <f t="shared" si="8"/>
        <v>0</v>
      </c>
      <c r="P124" s="6">
        <f t="shared" si="9"/>
        <v>0</v>
      </c>
      <c r="Q124" t="s">
        <v>92</v>
      </c>
      <c r="R124" t="s">
        <v>26</v>
      </c>
      <c r="S124" t="s">
        <v>26</v>
      </c>
      <c r="T124" t="s">
        <v>26</v>
      </c>
      <c r="U124" t="s">
        <v>26</v>
      </c>
      <c r="V124" s="1">
        <v>45280</v>
      </c>
    </row>
    <row r="125" spans="1:22" x14ac:dyDescent="0.3">
      <c r="A125" t="s">
        <v>127</v>
      </c>
      <c r="B125" t="s">
        <v>410</v>
      </c>
      <c r="C125" t="s">
        <v>128</v>
      </c>
      <c r="D125" t="s">
        <v>129</v>
      </c>
      <c r="E125" t="s">
        <v>181</v>
      </c>
      <c r="F125" t="s">
        <v>382</v>
      </c>
      <c r="G125" t="s">
        <v>383</v>
      </c>
      <c r="H125" t="s">
        <v>26</v>
      </c>
      <c r="I125" t="s">
        <v>138</v>
      </c>
      <c r="J125" t="s">
        <v>25</v>
      </c>
      <c r="K125" s="6">
        <v>29148</v>
      </c>
      <c r="L125" s="6">
        <v>0</v>
      </c>
      <c r="M125" s="6">
        <v>0</v>
      </c>
      <c r="N125" s="6">
        <f t="shared" si="7"/>
        <v>2.9148E-2</v>
      </c>
      <c r="O125" s="6">
        <f t="shared" si="8"/>
        <v>0</v>
      </c>
      <c r="P125" s="6">
        <f t="shared" si="9"/>
        <v>0</v>
      </c>
      <c r="Q125" t="s">
        <v>92</v>
      </c>
      <c r="R125" t="s">
        <v>166</v>
      </c>
      <c r="S125" t="s">
        <v>226</v>
      </c>
      <c r="T125" t="s">
        <v>26</v>
      </c>
      <c r="U125" t="s">
        <v>26</v>
      </c>
      <c r="V125" s="1">
        <v>45280</v>
      </c>
    </row>
    <row r="126" spans="1:22" x14ac:dyDescent="0.3">
      <c r="A126" t="s">
        <v>127</v>
      </c>
      <c r="B126" t="s">
        <v>410</v>
      </c>
      <c r="C126" t="s">
        <v>128</v>
      </c>
      <c r="D126" t="s">
        <v>129</v>
      </c>
      <c r="E126" t="s">
        <v>227</v>
      </c>
      <c r="F126" t="s">
        <v>391</v>
      </c>
      <c r="G126" t="s">
        <v>392</v>
      </c>
      <c r="H126" s="1">
        <v>44834</v>
      </c>
      <c r="I126" t="s">
        <v>24</v>
      </c>
      <c r="J126" t="s">
        <v>98</v>
      </c>
      <c r="K126" s="6">
        <v>0</v>
      </c>
      <c r="L126" s="6">
        <v>0</v>
      </c>
      <c r="M126" s="6">
        <v>0</v>
      </c>
      <c r="N126" s="6">
        <f t="shared" si="7"/>
        <v>0</v>
      </c>
      <c r="O126" s="6">
        <f t="shared" si="8"/>
        <v>0</v>
      </c>
      <c r="P126" s="6">
        <f t="shared" si="9"/>
        <v>0</v>
      </c>
      <c r="Q126" t="s">
        <v>306</v>
      </c>
      <c r="R126" t="s">
        <v>166</v>
      </c>
      <c r="S126" t="s">
        <v>48</v>
      </c>
      <c r="T126" t="s">
        <v>307</v>
      </c>
      <c r="U126" t="s">
        <v>26</v>
      </c>
      <c r="V126" s="1">
        <v>45280</v>
      </c>
    </row>
    <row r="127" spans="1:22" x14ac:dyDescent="0.3">
      <c r="A127" t="s">
        <v>49</v>
      </c>
      <c r="B127" t="s">
        <v>410</v>
      </c>
      <c r="C127" t="s">
        <v>19</v>
      </c>
      <c r="D127" t="s">
        <v>20</v>
      </c>
      <c r="E127" t="s">
        <v>21</v>
      </c>
      <c r="F127" t="s">
        <v>50</v>
      </c>
      <c r="G127" t="s">
        <v>51</v>
      </c>
      <c r="H127" s="1">
        <v>45254</v>
      </c>
      <c r="I127" t="s">
        <v>33</v>
      </c>
      <c r="J127" t="s">
        <v>25</v>
      </c>
      <c r="K127" s="6">
        <v>28000</v>
      </c>
      <c r="L127" s="6">
        <v>150000</v>
      </c>
      <c r="M127" s="6">
        <v>75000</v>
      </c>
      <c r="N127" s="6">
        <f t="shared" si="7"/>
        <v>2.8000000000000001E-2</v>
      </c>
      <c r="O127" s="6">
        <f t="shared" si="8"/>
        <v>0.15</v>
      </c>
      <c r="P127" s="6">
        <f t="shared" si="9"/>
        <v>7.4999999999999997E-2</v>
      </c>
      <c r="Q127" t="s">
        <v>52</v>
      </c>
      <c r="R127" t="s">
        <v>28</v>
      </c>
      <c r="S127" t="s">
        <v>48</v>
      </c>
      <c r="T127" t="s">
        <v>26</v>
      </c>
      <c r="U127" t="s">
        <v>26</v>
      </c>
      <c r="V127" s="1">
        <v>45280</v>
      </c>
    </row>
    <row r="128" spans="1:22" x14ac:dyDescent="0.3">
      <c r="A128" t="s">
        <v>49</v>
      </c>
      <c r="B128" t="s">
        <v>410</v>
      </c>
      <c r="C128" t="s">
        <v>19</v>
      </c>
      <c r="D128" t="s">
        <v>20</v>
      </c>
      <c r="E128" t="s">
        <v>21</v>
      </c>
      <c r="F128" t="s">
        <v>105</v>
      </c>
      <c r="G128" t="s">
        <v>106</v>
      </c>
      <c r="H128" s="1">
        <v>45226</v>
      </c>
      <c r="I128" t="s">
        <v>61</v>
      </c>
      <c r="J128" t="s">
        <v>98</v>
      </c>
      <c r="K128" s="6">
        <v>171498.81</v>
      </c>
      <c r="L128" s="6">
        <v>171498.81</v>
      </c>
      <c r="M128" s="6">
        <v>0</v>
      </c>
      <c r="N128" s="6">
        <f t="shared" si="7"/>
        <v>0.17149881</v>
      </c>
      <c r="O128" s="6">
        <f t="shared" si="8"/>
        <v>0.17149881</v>
      </c>
      <c r="P128" s="6">
        <f t="shared" si="9"/>
        <v>0</v>
      </c>
      <c r="Q128" t="s">
        <v>52</v>
      </c>
      <c r="R128" t="s">
        <v>28</v>
      </c>
      <c r="S128" t="s">
        <v>48</v>
      </c>
      <c r="T128" t="s">
        <v>26</v>
      </c>
      <c r="U128" t="s">
        <v>26</v>
      </c>
      <c r="V128" s="1">
        <v>45280</v>
      </c>
    </row>
    <row r="129" spans="1:22" x14ac:dyDescent="0.3">
      <c r="A129" t="s">
        <v>49</v>
      </c>
      <c r="B129" t="s">
        <v>410</v>
      </c>
      <c r="C129" t="s">
        <v>19</v>
      </c>
      <c r="D129" t="s">
        <v>20</v>
      </c>
      <c r="E129" t="s">
        <v>21</v>
      </c>
      <c r="F129" t="s">
        <v>133</v>
      </c>
      <c r="G129" t="s">
        <v>134</v>
      </c>
      <c r="H129" t="s">
        <v>26</v>
      </c>
      <c r="I129" t="s">
        <v>44</v>
      </c>
      <c r="J129" t="s">
        <v>45</v>
      </c>
      <c r="K129" s="6">
        <v>85744.41</v>
      </c>
      <c r="L129" s="6">
        <v>85744.41</v>
      </c>
      <c r="M129" s="6">
        <v>147000</v>
      </c>
      <c r="N129" s="6">
        <f t="shared" si="7"/>
        <v>8.5744410000000007E-2</v>
      </c>
      <c r="O129" s="6">
        <f t="shared" si="8"/>
        <v>8.5744410000000007E-2</v>
      </c>
      <c r="P129" s="6">
        <f t="shared" si="9"/>
        <v>0.14699999999999999</v>
      </c>
      <c r="Q129" t="s">
        <v>92</v>
      </c>
      <c r="R129" t="s">
        <v>28</v>
      </c>
      <c r="S129" t="s">
        <v>48</v>
      </c>
      <c r="T129" t="s">
        <v>26</v>
      </c>
      <c r="U129" s="1">
        <v>44815</v>
      </c>
      <c r="V129" s="1">
        <v>45280</v>
      </c>
    </row>
    <row r="130" spans="1:22" x14ac:dyDescent="0.3">
      <c r="A130" t="s">
        <v>49</v>
      </c>
      <c r="B130" t="s">
        <v>410</v>
      </c>
      <c r="C130" t="s">
        <v>19</v>
      </c>
      <c r="D130" t="s">
        <v>20</v>
      </c>
      <c r="E130" t="s">
        <v>21</v>
      </c>
      <c r="F130" t="s">
        <v>264</v>
      </c>
      <c r="G130" t="s">
        <v>265</v>
      </c>
      <c r="H130" s="1">
        <v>45169</v>
      </c>
      <c r="I130" t="s">
        <v>61</v>
      </c>
      <c r="J130" t="s">
        <v>98</v>
      </c>
      <c r="K130" s="6">
        <v>24494.400000000001</v>
      </c>
      <c r="L130" s="6">
        <v>24494.400000000001</v>
      </c>
      <c r="M130" s="6">
        <v>0</v>
      </c>
      <c r="N130" s="6">
        <f t="shared" si="7"/>
        <v>2.4494400000000003E-2</v>
      </c>
      <c r="O130" s="6">
        <f t="shared" si="8"/>
        <v>2.4494400000000003E-2</v>
      </c>
      <c r="P130" s="6">
        <f t="shared" si="9"/>
        <v>0</v>
      </c>
      <c r="Q130" t="s">
        <v>92</v>
      </c>
      <c r="R130" t="s">
        <v>28</v>
      </c>
      <c r="S130" t="s">
        <v>48</v>
      </c>
      <c r="T130" t="s">
        <v>26</v>
      </c>
      <c r="U130" s="1">
        <v>44693</v>
      </c>
      <c r="V130" s="1">
        <v>45280</v>
      </c>
    </row>
    <row r="131" spans="1:22" x14ac:dyDescent="0.3">
      <c r="A131" t="s">
        <v>49</v>
      </c>
      <c r="B131" t="s">
        <v>410</v>
      </c>
      <c r="C131" t="s">
        <v>19</v>
      </c>
      <c r="D131" t="s">
        <v>20</v>
      </c>
      <c r="E131" t="s">
        <v>21</v>
      </c>
      <c r="F131" t="s">
        <v>266</v>
      </c>
      <c r="G131" t="s">
        <v>267</v>
      </c>
      <c r="H131" s="1">
        <v>45260</v>
      </c>
      <c r="I131" t="s">
        <v>33</v>
      </c>
      <c r="J131" t="s">
        <v>25</v>
      </c>
      <c r="K131" s="6">
        <v>24494.400000000001</v>
      </c>
      <c r="L131" s="6">
        <v>160000</v>
      </c>
      <c r="M131" s="6">
        <v>142010</v>
      </c>
      <c r="N131" s="6">
        <f t="shared" si="7"/>
        <v>2.4494400000000003E-2</v>
      </c>
      <c r="O131" s="6">
        <f t="shared" si="8"/>
        <v>0.16</v>
      </c>
      <c r="P131" s="6">
        <f t="shared" si="9"/>
        <v>0.14201</v>
      </c>
      <c r="Q131" t="s">
        <v>92</v>
      </c>
      <c r="R131" t="s">
        <v>28</v>
      </c>
      <c r="S131" t="s">
        <v>48</v>
      </c>
      <c r="T131" t="s">
        <v>26</v>
      </c>
      <c r="U131" s="1">
        <v>44693</v>
      </c>
      <c r="V131" s="1">
        <v>45280</v>
      </c>
    </row>
    <row r="132" spans="1:22" x14ac:dyDescent="0.3">
      <c r="A132" t="s">
        <v>49</v>
      </c>
      <c r="B132" t="s">
        <v>410</v>
      </c>
      <c r="C132" t="s">
        <v>19</v>
      </c>
      <c r="D132" t="s">
        <v>20</v>
      </c>
      <c r="E132" t="s">
        <v>21</v>
      </c>
      <c r="F132" t="s">
        <v>324</v>
      </c>
      <c r="G132" t="s">
        <v>325</v>
      </c>
      <c r="H132" t="s">
        <v>26</v>
      </c>
      <c r="I132" t="s">
        <v>44</v>
      </c>
      <c r="J132" t="s">
        <v>45</v>
      </c>
      <c r="K132" s="6">
        <v>24494.400000000001</v>
      </c>
      <c r="L132" s="6">
        <v>24494.400000000001</v>
      </c>
      <c r="M132" s="6">
        <v>61250</v>
      </c>
      <c r="N132" s="6">
        <f t="shared" si="7"/>
        <v>2.4494400000000003E-2</v>
      </c>
      <c r="O132" s="6">
        <f t="shared" si="8"/>
        <v>2.4494400000000003E-2</v>
      </c>
      <c r="P132" s="6">
        <f t="shared" si="9"/>
        <v>6.1249999999999999E-2</v>
      </c>
      <c r="Q132" t="s">
        <v>92</v>
      </c>
      <c r="R132" t="s">
        <v>28</v>
      </c>
      <c r="S132" t="s">
        <v>48</v>
      </c>
      <c r="T132" t="s">
        <v>26</v>
      </c>
      <c r="U132" s="1">
        <v>44693</v>
      </c>
      <c r="V132" s="1">
        <v>45280</v>
      </c>
    </row>
    <row r="133" spans="1:22" x14ac:dyDescent="0.3">
      <c r="A133" t="s">
        <v>167</v>
      </c>
      <c r="B133" t="s">
        <v>410</v>
      </c>
      <c r="C133" t="s">
        <v>19</v>
      </c>
      <c r="D133" t="s">
        <v>129</v>
      </c>
      <c r="E133" t="s">
        <v>168</v>
      </c>
      <c r="F133" t="s">
        <v>169</v>
      </c>
      <c r="G133" t="s">
        <v>170</v>
      </c>
      <c r="H133" s="1">
        <v>44851</v>
      </c>
      <c r="I133" t="s">
        <v>138</v>
      </c>
      <c r="J133" t="s">
        <v>25</v>
      </c>
      <c r="K133" s="6">
        <v>0</v>
      </c>
      <c r="L133" s="6">
        <v>0</v>
      </c>
      <c r="M133" s="6">
        <v>0</v>
      </c>
      <c r="N133" s="6">
        <f t="shared" si="7"/>
        <v>0</v>
      </c>
      <c r="O133" s="6">
        <f t="shared" si="8"/>
        <v>0</v>
      </c>
      <c r="P133" s="6">
        <f t="shared" si="9"/>
        <v>0</v>
      </c>
      <c r="Q133" t="s">
        <v>92</v>
      </c>
      <c r="R133" t="s">
        <v>47</v>
      </c>
      <c r="S133" t="s">
        <v>48</v>
      </c>
      <c r="T133" t="s">
        <v>26</v>
      </c>
      <c r="U133" s="1">
        <v>44267</v>
      </c>
      <c r="V133" s="1">
        <v>45280</v>
      </c>
    </row>
    <row r="134" spans="1:22" x14ac:dyDescent="0.3">
      <c r="A134" t="s">
        <v>167</v>
      </c>
      <c r="B134" t="s">
        <v>410</v>
      </c>
      <c r="C134" t="s">
        <v>19</v>
      </c>
      <c r="D134" t="s">
        <v>129</v>
      </c>
      <c r="E134" t="s">
        <v>168</v>
      </c>
      <c r="F134" t="s">
        <v>234</v>
      </c>
      <c r="G134" t="s">
        <v>235</v>
      </c>
      <c r="H134" t="s">
        <v>26</v>
      </c>
      <c r="I134" t="s">
        <v>44</v>
      </c>
      <c r="J134" t="s">
        <v>45</v>
      </c>
      <c r="K134" s="6">
        <v>9762.5</v>
      </c>
      <c r="L134" s="6">
        <v>9762.5</v>
      </c>
      <c r="M134" s="6">
        <v>9762.5</v>
      </c>
      <c r="N134" s="6">
        <f t="shared" si="7"/>
        <v>9.7625000000000003E-3</v>
      </c>
      <c r="O134" s="6">
        <f t="shared" si="8"/>
        <v>9.7625000000000003E-3</v>
      </c>
      <c r="P134" s="6">
        <f t="shared" si="9"/>
        <v>9.7625000000000003E-3</v>
      </c>
      <c r="Q134" t="s">
        <v>92</v>
      </c>
      <c r="R134" t="s">
        <v>26</v>
      </c>
      <c r="S134" t="s">
        <v>26</v>
      </c>
      <c r="T134" t="s">
        <v>26</v>
      </c>
      <c r="U134" s="1">
        <v>45052</v>
      </c>
      <c r="V134" s="1">
        <v>45280</v>
      </c>
    </row>
    <row r="135" spans="1:22" x14ac:dyDescent="0.3">
      <c r="A135" t="s">
        <v>167</v>
      </c>
      <c r="B135" t="s">
        <v>410</v>
      </c>
      <c r="C135" t="s">
        <v>19</v>
      </c>
      <c r="D135" t="s">
        <v>129</v>
      </c>
      <c r="E135" t="s">
        <v>168</v>
      </c>
      <c r="F135" t="s">
        <v>236</v>
      </c>
      <c r="G135" t="s">
        <v>237</v>
      </c>
      <c r="H135" t="s">
        <v>26</v>
      </c>
      <c r="I135" t="s">
        <v>44</v>
      </c>
      <c r="J135" t="s">
        <v>45</v>
      </c>
      <c r="K135" s="6">
        <v>8250</v>
      </c>
      <c r="L135" s="6">
        <v>8250</v>
      </c>
      <c r="M135" s="6">
        <v>8250</v>
      </c>
      <c r="N135" s="6">
        <f t="shared" si="7"/>
        <v>8.2500000000000004E-3</v>
      </c>
      <c r="O135" s="6">
        <f t="shared" si="8"/>
        <v>8.2500000000000004E-3</v>
      </c>
      <c r="P135" s="6">
        <f t="shared" si="9"/>
        <v>8.2500000000000004E-3</v>
      </c>
      <c r="Q135" t="s">
        <v>92</v>
      </c>
      <c r="R135" t="s">
        <v>26</v>
      </c>
      <c r="S135" t="s">
        <v>26</v>
      </c>
      <c r="T135" t="s">
        <v>26</v>
      </c>
      <c r="U135" s="1">
        <v>45052</v>
      </c>
      <c r="V135" s="1">
        <v>45280</v>
      </c>
    </row>
    <row r="136" spans="1:22" x14ac:dyDescent="0.3">
      <c r="A136" t="s">
        <v>167</v>
      </c>
      <c r="B136" t="s">
        <v>410</v>
      </c>
      <c r="C136" t="s">
        <v>19</v>
      </c>
      <c r="D136" t="s">
        <v>129</v>
      </c>
      <c r="E136" t="s">
        <v>168</v>
      </c>
      <c r="F136" t="s">
        <v>349</v>
      </c>
      <c r="G136" t="s">
        <v>350</v>
      </c>
      <c r="H136" t="s">
        <v>26</v>
      </c>
      <c r="I136" t="s">
        <v>61</v>
      </c>
      <c r="J136" t="s">
        <v>25</v>
      </c>
      <c r="K136" s="6">
        <v>96250</v>
      </c>
      <c r="L136" s="6">
        <v>96250</v>
      </c>
      <c r="M136" s="6">
        <v>242854.5</v>
      </c>
      <c r="N136" s="6">
        <f t="shared" si="7"/>
        <v>9.6250000000000002E-2</v>
      </c>
      <c r="O136" s="6">
        <f t="shared" si="8"/>
        <v>9.6250000000000002E-2</v>
      </c>
      <c r="P136" s="6">
        <f t="shared" si="9"/>
        <v>0.2428545</v>
      </c>
      <c r="Q136" t="s">
        <v>92</v>
      </c>
      <c r="R136" t="s">
        <v>26</v>
      </c>
      <c r="S136" t="s">
        <v>26</v>
      </c>
      <c r="T136" t="s">
        <v>26</v>
      </c>
      <c r="U136" t="s">
        <v>26</v>
      </c>
      <c r="V136" s="1">
        <v>45280</v>
      </c>
    </row>
    <row r="137" spans="1:22" x14ac:dyDescent="0.3">
      <c r="A137" t="s">
        <v>167</v>
      </c>
      <c r="B137" t="s">
        <v>410</v>
      </c>
      <c r="C137" t="s">
        <v>19</v>
      </c>
      <c r="D137" t="s">
        <v>129</v>
      </c>
      <c r="E137" t="s">
        <v>393</v>
      </c>
      <c r="F137" t="s">
        <v>394</v>
      </c>
      <c r="G137" t="s">
        <v>395</v>
      </c>
      <c r="H137" t="s">
        <v>26</v>
      </c>
      <c r="I137" t="s">
        <v>44</v>
      </c>
      <c r="J137" t="s">
        <v>45</v>
      </c>
      <c r="K137" s="6">
        <v>0</v>
      </c>
      <c r="L137" s="6">
        <v>0</v>
      </c>
      <c r="M137" s="6">
        <v>0</v>
      </c>
      <c r="N137" s="6">
        <f t="shared" si="7"/>
        <v>0</v>
      </c>
      <c r="O137" s="6">
        <f t="shared" si="8"/>
        <v>0</v>
      </c>
      <c r="P137" s="6">
        <f t="shared" si="9"/>
        <v>0</v>
      </c>
      <c r="Q137" t="s">
        <v>46</v>
      </c>
      <c r="R137" t="s">
        <v>396</v>
      </c>
      <c r="S137" t="s">
        <v>48</v>
      </c>
      <c r="T137" t="s">
        <v>26</v>
      </c>
      <c r="U137" t="s">
        <v>26</v>
      </c>
      <c r="V137" s="1">
        <v>45280</v>
      </c>
    </row>
  </sheetData>
  <autoFilter ref="A1:V137" xr:uid="{389078CA-C4AE-483B-AF2E-1D39742AED4D}"/>
  <sortState xmlns:xlrd2="http://schemas.microsoft.com/office/spreadsheetml/2017/richdata2" ref="A2:V137">
    <sortCondition ref="A2:A137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 2023</vt:lpstr>
      <vt:lpstr>2023 Dec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Bejide, Isaac SPDC-IUC/G/WP</dc:creator>
  <cp:lastModifiedBy>Bejide, Isaac SPDC-PTP/P/N</cp:lastModifiedBy>
  <dcterms:created xsi:type="dcterms:W3CDTF">2024-10-10T09:00:51Z</dcterms:created>
  <dcterms:modified xsi:type="dcterms:W3CDTF">2024-10-11T08:35:27Z</dcterms:modified>
</cp:coreProperties>
</file>