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F901A711-4626-48CB-B51E-4165348648E7}" xr6:coauthVersionLast="36" xr6:coauthVersionMax="36" xr10:uidLastSave="{00000000-0000-0000-0000-000000000000}"/>
  <bookViews>
    <workbookView xWindow="0" yWindow="0" windowWidth="19200" windowHeight="821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K27" i="2"/>
  <c r="L19" i="2"/>
  <c r="K21" i="2" s="1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K26" i="2" l="1"/>
  <c r="K25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<sst xmlns="http://schemas.openxmlformats.org/spreadsheetml/2006/main" count="241" uniqueCount="46">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</sst>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179687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M21" sqref="M21"/>
    </sheetView>
  </sheetViews>
  <sheetFormatPr defaultRowHeight="14.5" x14ac:dyDescent="0.35"/>
  <cols>
    <col min="1" max="1" width="39.1796875" customWidth="1"/>
    <col min="2" max="8" width="15" hidden="1" customWidth="1"/>
    <col min="9" max="9" width="20" customWidth="1"/>
    <col min="10" max="10" width="32.6328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184</v>
      </c>
      <c r="K5" s="6" t="s">
        <v>9</v>
      </c>
      <c r="L5" s="10">
        <v>184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2</v>
      </c>
      <c r="J6" t="s">
        <v>11</v>
      </c>
      <c r="K6" s="6" t="s">
        <v>12</v>
      </c>
      <c r="L6" s="41">
        <v>80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368000</v>
      </c>
      <c r="K7" s="6" t="s">
        <v>15</v>
      </c>
      <c r="L7" s="13">
        <f>L6*L5*1000</f>
        <v>14720000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24378896</v>
      </c>
      <c r="K8" s="6" t="s">
        <v>18</v>
      </c>
      <c r="L8" s="15">
        <f>+L7*L4</f>
        <v>24096640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-4875779.2</v>
      </c>
      <c r="J9" t="s">
        <v>21</v>
      </c>
      <c r="K9" s="6" t="s">
        <v>22</v>
      </c>
      <c r="L9" s="18">
        <f>-L8*0.07</f>
        <v>-1686764.8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-300000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19203116.800000001</v>
      </c>
      <c r="K13" s="6" t="s">
        <v>30</v>
      </c>
      <c r="L13" s="19">
        <f>+L8+L9+L10+L11+L12</f>
        <v>22409875.199999999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-2448397.392</v>
      </c>
      <c r="J14" t="s">
        <v>32</v>
      </c>
      <c r="K14" s="6" t="s">
        <v>31</v>
      </c>
      <c r="L14" s="16">
        <f>-L13*0.3</f>
        <v>-6722962.5599999996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16754719.408</v>
      </c>
      <c r="K16" s="24" t="s">
        <v>34</v>
      </c>
      <c r="L16" s="14">
        <f t="shared" ref="L16" si="7">+L13+L14</f>
        <v>15686912.640000001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16754719.408</v>
      </c>
      <c r="K18" t="s">
        <v>35</v>
      </c>
      <c r="L18" s="26">
        <f>L16-L12</f>
        <v>15686912.640000001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5026415.8223999999</v>
      </c>
      <c r="K19" t="s">
        <v>38</v>
      </c>
      <c r="L19" s="27">
        <f>L18*0.3</f>
        <v>4706073.7920000004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>
        <f>(I19+L19)/6</f>
        <v>1622081.6024</v>
      </c>
      <c r="L21" s="30"/>
      <c r="P21" s="30"/>
      <c r="T21" s="30"/>
    </row>
    <row r="22" spans="1:21" s="28" customFormat="1" x14ac:dyDescent="0.35">
      <c r="I22" s="44"/>
      <c r="J22" s="33"/>
      <c r="K22" s="34"/>
      <c r="L22" s="44"/>
      <c r="O22"/>
      <c r="S22" s="34"/>
      <c r="T22" s="44"/>
    </row>
    <row r="23" spans="1:21" s="28" customFormat="1" x14ac:dyDescent="0.35">
      <c r="I23" s="50"/>
      <c r="J23" s="50"/>
      <c r="K23" s="36"/>
      <c r="O23"/>
      <c r="S23" s="36"/>
    </row>
    <row r="24" spans="1:21" s="28" customFormat="1" x14ac:dyDescent="0.35">
      <c r="I24" s="46"/>
      <c r="J24" s="4"/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I25" s="47"/>
      <c r="J25" s="43"/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I26" s="48"/>
      <c r="J26" s="49"/>
      <c r="K26" s="43">
        <f t="shared" ref="K26:K27" si="10">J26*0.3-I26</f>
        <v>0</v>
      </c>
      <c r="O26"/>
      <c r="S26" s="43"/>
    </row>
    <row r="27" spans="1:21" s="28" customFormat="1" x14ac:dyDescent="0.35">
      <c r="I27" s="48"/>
      <c r="J27" s="43"/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2019-05-30T16:48:09Z</dcterms:modified>
</cp:coreProperties>
</file>