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8F895E0E-EA57-48F9-B8B7-3F27AF724FE7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Jul 2019 Production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1" l="1"/>
  <c r="C6" i="3"/>
  <c r="C7" i="3" s="1"/>
  <c r="C8" i="3"/>
  <c r="C9" i="3" l="1"/>
  <c r="C8" i="1" s="1"/>
  <c r="C31" i="1" s="1"/>
  <c r="F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<sst xmlns="http://schemas.openxmlformats.org/spreadsheetml/2006/main" count="75" uniqueCount="43">
  <si>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</si>
  <si>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</si>
  <si>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</si>
  <si>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</si>
  <si>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</si>
  <si>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</si>
  <si>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</si>
  <si>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</si>
  <si>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</si>
  <si>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</si>
  <si>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</si>
  <si>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</si>
  <si>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</si>
  <si>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</si>
  <si>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</si>
  <si>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</si>
  <si>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</si>
  <si>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</si>
  <si>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</si>
  <si>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</si>
  <si>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</si>
  <si>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</si>
  <si>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</si>
  <si>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</si>
  <si>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</si>
  <si>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</si>
  <si>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</si>
  <si>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</si>
  <si>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</si>
  <si>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</si>
  <si>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</si>
  <si>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</si>
  <si>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</si>
  <si>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</si>
  <si>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</si>
  <si>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</si>
  <si>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Actual</t>
  </si>
  <si>
    <t>Plan</t>
  </si>
  <si>
    <t>BNYG1</t>
  </si>
  <si>
    <t>Inremental</t>
  </si>
  <si>
    <t>Pipeline Share</t>
  </si>
  <si>
    <t>IDS Cages Share</t>
  </si>
  <si>
    <t>Net to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</si>
</sst>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3" fontId="0" fillId="0" borderId="7" xfId="0" applyNumberFormat="1" applyBorder="1"/>
    <xf numFmtId="3" fontId="3" fillId="0" borderId="7" xfId="0" applyNumberFormat="1" applyFont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zoomScale="85" zoomScaleNormal="85" workbookViewId="0">
      <selection activeCell="B34" sqref="B34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/>
    </row>
    <row r="8" spans="2:11" x14ac:dyDescent="0.25">
      <c r="B8" s="7" t="s">
        <v>10</v>
      </c>
      <c r="C8" s="26">
        <f>'Jul 2019 Production'!C9/31/1000</f>
        <v>0.22523431981974651</v>
      </c>
      <c r="D8" t="s">
        <v>11</v>
      </c>
      <c r="E8" s="7" t="s">
        <v>10</v>
      </c>
      <c r="F8" s="12">
        <f>0/31/1000/5.8</f>
        <v>0</v>
      </c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6982.2639144121422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462554.03753806121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-92510.807507612248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25">
      <c r="B15" s="7" t="s">
        <v>22</v>
      </c>
      <c r="C15" s="19">
        <f>+C10+C11+C12+C13+C14</f>
        <v>370043.23003044899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-47180.511828882249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322862.71820156672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322862.71820156672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322862.71820156672</v>
      </c>
    </row>
    <row r="25" spans="2:11" x14ac:dyDescent="0.25">
      <c r="B25" t="s">
        <v>34</v>
      </c>
      <c r="C25" s="25">
        <f>C24*0.3</f>
        <v>96858.81546047001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96858.81546047001</v>
      </c>
    </row>
    <row r="29" spans="2:11" x14ac:dyDescent="0.25">
      <c r="C29" s="4"/>
    </row>
    <row r="30" spans="2:11" x14ac:dyDescent="0.25">
      <c r="C30" s="4"/>
    </row>
    <row r="31" spans="2:11" x14ac:dyDescent="0.25">
      <c r="C31" s="26">
        <f>C8</f>
        <v>0.22523431981974651</v>
      </c>
      <c r="F31" s="12">
        <f>F8*5.8</f>
        <v>0</v>
      </c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41" spans="3:3" x14ac:dyDescent="0.25">
      <c r="C41" s="4"/>
    </row>
    <row r="42" spans="3:3" x14ac:dyDescent="0.2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7EFFE-F4D7-4AE6-A536-F7A47C88C30B}">
  <dimension ref="B2:C9"/>
  <sheetViews>
    <sheetView workbookViewId="0">
      <selection activeCell="A14" sqref="A14:XFD26"/>
    </sheetView>
  </sheetViews>
  <sheetFormatPr defaultRowHeight="15" x14ac:dyDescent="0.25"/>
  <cols>
    <col min="2" max="2" width="15" bestFit="1" customWidth="1"/>
    <col min="3" max="3" width="12" bestFit="1" customWidth="1"/>
  </cols>
  <sheetData>
    <row r="2" spans="2:3" x14ac:dyDescent="0.25">
      <c r="B2" s="5" t="s">
        <v>35</v>
      </c>
      <c r="C2" s="5"/>
    </row>
    <row r="3" spans="2:3" x14ac:dyDescent="0.25">
      <c r="B3" s="27"/>
      <c r="C3" s="28" t="s">
        <v>38</v>
      </c>
    </row>
    <row r="4" spans="2:3" x14ac:dyDescent="0.25">
      <c r="B4" s="29" t="s">
        <v>37</v>
      </c>
      <c r="C4" s="30">
        <v>15996.973399999999</v>
      </c>
    </row>
    <row r="5" spans="2:3" x14ac:dyDescent="0.25">
      <c r="B5" s="29" t="s">
        <v>36</v>
      </c>
      <c r="C5" s="30">
        <v>23705.313191551864</v>
      </c>
    </row>
    <row r="6" spans="2:3" x14ac:dyDescent="0.25">
      <c r="B6" s="29" t="s">
        <v>39</v>
      </c>
      <c r="C6" s="30">
        <f t="shared" ref="C6" si="0">C5-C4</f>
        <v>7708.3397915518653</v>
      </c>
    </row>
    <row r="7" spans="2:3" x14ac:dyDescent="0.25">
      <c r="B7" s="29" t="s">
        <v>40</v>
      </c>
      <c r="C7" s="30">
        <f>C6*2.3/31</f>
        <v>571.90908130868672</v>
      </c>
    </row>
    <row r="8" spans="2:3" x14ac:dyDescent="0.25">
      <c r="B8" s="29" t="s">
        <v>41</v>
      </c>
      <c r="C8" s="30">
        <f>C6*0.02</f>
        <v>154.16679583103732</v>
      </c>
    </row>
    <row r="9" spans="2:3" x14ac:dyDescent="0.25">
      <c r="B9" s="29" t="s">
        <v>42</v>
      </c>
      <c r="C9" s="31">
        <f>C6-C7-C8</f>
        <v>6982.2639144121413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Jul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2019-08-20T12:32:19Z</dcterms:modified>
</cp:coreProperties>
</file>