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elestine_okorigba_shell_com/Documents/Desktop/DESKTOP/SPDC NOV_Commercial/Cadence/2024/"/>
    </mc:Choice>
  </mc:AlternateContent>
  <xr:revisionPtr revIDLastSave="0" documentId="8_{554AD029-FD0E-4F40-94EC-B8F51969F7D5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5" l="1"/>
  <c r="F37" i="5"/>
  <c r="E22" i="5"/>
  <c r="N23" i="5" l="1"/>
  <c r="S31" i="5"/>
  <c r="T31" i="5" s="1"/>
  <c r="T27" i="5"/>
  <c r="T22" i="5"/>
  <c r="T23" i="5"/>
  <c r="F39" i="5"/>
  <c r="H39" i="5" s="1"/>
  <c r="E24" i="5"/>
  <c r="K30" i="5" s="1"/>
  <c r="K28" i="5" s="1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J31" i="5" l="1"/>
  <c r="F38" i="5"/>
  <c r="I31" i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<sst xmlns="http://schemas.openxmlformats.org/spreadsheetml/2006/main" count="305" uniqueCount="136">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</sst>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164" fontId="1" fillId="0" borderId="0" xfId="0" applyNumberFormat="1" applyFont="1"/>
    <xf numFmtId="164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164" fontId="2" fillId="7" borderId="9" xfId="1" applyFont="1" applyFill="1" applyBorder="1"/>
    <xf numFmtId="164" fontId="2" fillId="7" borderId="9" xfId="1" applyFont="1" applyFill="1" applyBorder="1" applyProtection="1"/>
    <xf numFmtId="164" fontId="0" fillId="4" borderId="0" xfId="1" applyFont="1" applyFill="1"/>
    <xf numFmtId="164" fontId="2" fillId="4" borderId="4" xfId="1" quotePrefix="1" applyFont="1" applyFill="1" applyBorder="1" applyAlignment="1">
      <alignment horizontal="center"/>
    </xf>
    <xf numFmtId="164" fontId="1" fillId="4" borderId="6" xfId="1" applyFont="1" applyFill="1" applyBorder="1"/>
    <xf numFmtId="164" fontId="1" fillId="4" borderId="0" xfId="1" applyFont="1" applyFill="1" applyBorder="1"/>
    <xf numFmtId="164" fontId="4" fillId="2" borderId="39" xfId="1" applyFont="1" applyFill="1" applyBorder="1"/>
    <xf numFmtId="164" fontId="2" fillId="4" borderId="27" xfId="1" applyFont="1" applyFill="1" applyBorder="1" applyAlignment="1"/>
    <xf numFmtId="164" fontId="5" fillId="6" borderId="21" xfId="1" applyFont="1" applyFill="1" applyBorder="1" applyProtection="1">
      <protection locked="0"/>
    </xf>
    <xf numFmtId="164" fontId="0" fillId="4" borderId="0" xfId="1" applyFont="1" applyFill="1" applyBorder="1"/>
    <xf numFmtId="43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164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164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164" fontId="1" fillId="8" borderId="21" xfId="1" applyFont="1" applyFill="1" applyBorder="1"/>
    <xf numFmtId="164" fontId="1" fillId="8" borderId="1" xfId="1" applyFont="1" applyFill="1" applyBorder="1"/>
    <xf numFmtId="165" fontId="0" fillId="4" borderId="0" xfId="1" applyNumberFormat="1" applyFont="1" applyFill="1"/>
    <xf numFmtId="164" fontId="0" fillId="0" borderId="0" xfId="1" applyFont="1"/>
    <xf numFmtId="164" fontId="0" fillId="0" borderId="0" xfId="0" applyNumberFormat="1"/>
    <xf numFmtId="164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164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164" fontId="1" fillId="5" borderId="0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D38" sqref="D38"/>
    </sheetView>
  </sheetViews>
  <sheetFormatPr defaultColWidth="9.08984375" defaultRowHeight="14.5" x14ac:dyDescent="0.35"/>
  <cols>
    <col min="1" max="1" width="8.6328125" style="72"/>
    <col min="2" max="2" width="14.36328125" style="72" customWidth="1"/>
    <col min="3" max="3" width="68.6328125" style="72" customWidth="1"/>
    <col min="4" max="4" width="28.36328125" style="72" customWidth="1"/>
    <col min="5" max="5" width="1.45312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2" width="8.6328125" style="72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hidden="1" thickBot="1" x14ac:dyDescent="0.4"/>
    <row r="2" spans="2:20" ht="26.5" hidden="1" thickBot="1" x14ac:dyDescent="0.4">
      <c r="C2" s="159" t="s">
        <v>0</v>
      </c>
      <c r="D2" s="160"/>
      <c r="E2" s="160"/>
      <c r="F2" s="161"/>
    </row>
    <row r="3" spans="2:20" ht="15" hidden="1" thickBot="1" x14ac:dyDescent="0.4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 x14ac:dyDescent="0.35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35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 x14ac:dyDescent="0.35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 x14ac:dyDescent="0.35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 x14ac:dyDescent="0.35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 x14ac:dyDescent="0.35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 x14ac:dyDescent="0.35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 x14ac:dyDescent="0.35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 x14ac:dyDescent="0.35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 x14ac:dyDescent="0.35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 x14ac:dyDescent="0.4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 x14ac:dyDescent="0.4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 x14ac:dyDescent="0.4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 x14ac:dyDescent="0.35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 x14ac:dyDescent="0.4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 x14ac:dyDescent="0.4">
      <c r="C19" s="97" t="s">
        <v>37</v>
      </c>
      <c r="D19" s="98" t="s">
        <v>38</v>
      </c>
      <c r="E19" s="99"/>
      <c r="F19" s="111"/>
    </row>
    <row r="20" spans="2:20" x14ac:dyDescent="0.35">
      <c r="C20" s="100" t="s">
        <v>39</v>
      </c>
      <c r="D20" s="116" t="s">
        <v>40</v>
      </c>
      <c r="E20" s="90"/>
      <c r="F20" s="112"/>
    </row>
    <row r="21" spans="2:20" ht="15.5" customHeight="1" x14ac:dyDescent="0.35">
      <c r="C21" s="69"/>
      <c r="D21" s="156"/>
      <c r="E21" s="157"/>
      <c r="F21" s="158"/>
    </row>
    <row r="22" spans="2:20" ht="15" thickBot="1" x14ac:dyDescent="0.4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/>
      <c r="R22">
        <v>0.25</v>
      </c>
      <c r="S22" s="139">
        <v>0.8</v>
      </c>
      <c r="T22" s="140">
        <f>S22*R22</f>
        <v>0.2</v>
      </c>
    </row>
    <row r="23" spans="2:20" x14ac:dyDescent="0.35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 x14ac:dyDescent="0.4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54"/>
      <c r="I24" s="155"/>
      <c r="J24" s="96" t="s">
        <v>47</v>
      </c>
    </row>
    <row r="25" spans="2:20" ht="27" thickBot="1" x14ac:dyDescent="0.4">
      <c r="C25" s="70" t="s">
        <v>48</v>
      </c>
    </row>
    <row r="26" spans="2:20" ht="13.5" customHeight="1" thickBot="1" x14ac:dyDescent="0.4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 x14ac:dyDescent="0.35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 x14ac:dyDescent="0.35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4</v>
      </c>
      <c r="K28" s="141">
        <f>F22*K30</f>
        <v>0</v>
      </c>
    </row>
    <row r="29" spans="2:20" x14ac:dyDescent="0.35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 x14ac:dyDescent="0.35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>
        <f>E24*E22</f>
        <v>0.06</v>
      </c>
    </row>
    <row r="31" spans="2:20" ht="27" thickBot="1" x14ac:dyDescent="0.4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315.94520547945206</v>
      </c>
      <c r="G31" s="115"/>
      <c r="J31" s="115">
        <f>F31*1000</f>
        <v>315945.20547945204</v>
      </c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 x14ac:dyDescent="0.35">
      <c r="C32" s="69" t="s">
        <v>58</v>
      </c>
      <c r="N32">
        <v>6120468.8899999997</v>
      </c>
    </row>
    <row r="33" spans="3:8" ht="8.75" customHeight="1" thickBot="1" x14ac:dyDescent="0.4">
      <c r="C33" s="71"/>
      <c r="D33" s="78"/>
      <c r="E33" s="73"/>
      <c r="F33" s="110"/>
      <c r="G33" s="87"/>
    </row>
    <row r="34" spans="3:8" ht="7.5" customHeight="1" x14ac:dyDescent="0.35">
      <c r="D34" s="73"/>
      <c r="E34" s="73"/>
      <c r="F34" s="110"/>
      <c r="G34" s="85"/>
    </row>
    <row r="35" spans="3:8" ht="11" customHeight="1" x14ac:dyDescent="0.35">
      <c r="D35" s="93"/>
      <c r="E35" s="73"/>
      <c r="F35" s="110"/>
      <c r="G35" s="85"/>
    </row>
    <row r="36" spans="3:8" ht="19.25" customHeight="1" thickBot="1" x14ac:dyDescent="0.4">
      <c r="D36" s="78"/>
      <c r="E36" s="73"/>
      <c r="F36" s="151">
        <f>F31/0.3</f>
        <v>1053.1506849315069</v>
      </c>
      <c r="G36" s="88"/>
    </row>
    <row r="37" spans="3:8" ht="12.65" customHeight="1" x14ac:dyDescent="0.35">
      <c r="C37" s="162" t="s">
        <v>59</v>
      </c>
      <c r="F37" s="110">
        <f>D36</f>
        <v>0</v>
      </c>
    </row>
    <row r="38" spans="3:8" ht="15" thickBot="1" x14ac:dyDescent="0.4">
      <c r="C38" s="163"/>
      <c r="D38" s="78"/>
      <c r="E38" s="73"/>
      <c r="F38" s="110">
        <f>F36/6</f>
        <v>175.52511415525115</v>
      </c>
      <c r="G38" s="87"/>
    </row>
    <row r="39" spans="3:8" x14ac:dyDescent="0.35">
      <c r="D39" s="73"/>
      <c r="E39" s="73"/>
      <c r="F39" s="110">
        <f>317+334+231</f>
        <v>882</v>
      </c>
      <c r="G39" s="85"/>
      <c r="H39" s="72">
        <f>F39/F29</f>
        <v>28.451612903225808</v>
      </c>
    </row>
    <row r="40" spans="3:8" x14ac:dyDescent="0.35">
      <c r="D40" s="93"/>
      <c r="E40" s="73"/>
      <c r="F40" s="110"/>
      <c r="G40" s="85"/>
    </row>
    <row r="41" spans="3:8" x14ac:dyDescent="0.35">
      <c r="D41" s="78"/>
      <c r="E41" s="73"/>
      <c r="F41" s="110"/>
      <c r="G41" s="88"/>
    </row>
    <row r="42" spans="3:8" x14ac:dyDescent="0.35">
      <c r="F42" s="114"/>
    </row>
    <row r="43" spans="3:8" x14ac:dyDescent="0.35">
      <c r="F43" s="114"/>
    </row>
    <row r="44" spans="3:8" x14ac:dyDescent="0.35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3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 x14ac:dyDescent="0.3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 x14ac:dyDescent="0.3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 x14ac:dyDescent="0.3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 x14ac:dyDescent="0.3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 x14ac:dyDescent="0.35">
      <c r="K11" s="18" t="s">
        <v>73</v>
      </c>
    </row>
    <row r="12" spans="2:11" ht="13.5" thickBot="1" x14ac:dyDescent="0.35"/>
    <row r="13" spans="2:11" ht="13.5" thickBot="1" x14ac:dyDescent="0.35">
      <c r="B13" s="9" t="s">
        <v>74</v>
      </c>
      <c r="C13" s="10" t="s">
        <v>61</v>
      </c>
      <c r="D13" s="11" t="s">
        <v>62</v>
      </c>
    </row>
    <row r="14" spans="2:11" x14ac:dyDescent="0.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3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 x14ac:dyDescent="0.3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 x14ac:dyDescent="0.3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 x14ac:dyDescent="0.3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 x14ac:dyDescent="0.3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35">
      <c r="G22" s="18" t="s">
        <v>73</v>
      </c>
      <c r="H22" s="19">
        <v>0.2767</v>
      </c>
      <c r="I22" s="20">
        <f>I17*H22</f>
        <v>0.1073596</v>
      </c>
    </row>
    <row r="23" spans="2:9" x14ac:dyDescent="0.3">
      <c r="B23" s="35" t="s">
        <v>44</v>
      </c>
      <c r="C23" s="36"/>
      <c r="D23" s="37" t="s">
        <v>80</v>
      </c>
    </row>
    <row r="24" spans="2:9" ht="13.5" thickBot="1" x14ac:dyDescent="0.35">
      <c r="B24" s="38"/>
      <c r="C24" s="39"/>
      <c r="D24" s="40" t="s">
        <v>47</v>
      </c>
    </row>
    <row r="25" spans="2:9" x14ac:dyDescent="0.3">
      <c r="G25" s="9" t="s">
        <v>81</v>
      </c>
      <c r="H25" s="27" t="s">
        <v>61</v>
      </c>
      <c r="I25" s="28" t="s">
        <v>62</v>
      </c>
    </row>
    <row r="26" spans="2:9" x14ac:dyDescent="0.3">
      <c r="G26" s="15" t="s">
        <v>82</v>
      </c>
      <c r="H26" s="8">
        <v>5</v>
      </c>
      <c r="I26" s="29"/>
    </row>
    <row r="27" spans="2:9" x14ac:dyDescent="0.3">
      <c r="G27" s="25" t="s">
        <v>67</v>
      </c>
      <c r="H27" s="8">
        <v>365</v>
      </c>
      <c r="I27" s="29"/>
    </row>
    <row r="28" spans="2:9" x14ac:dyDescent="0.3">
      <c r="G28" s="15" t="s">
        <v>83</v>
      </c>
      <c r="H28" s="2">
        <v>15.65</v>
      </c>
      <c r="I28" s="26">
        <f>(H27/365)*H28*H26</f>
        <v>78.25</v>
      </c>
    </row>
    <row r="29" spans="2:9" x14ac:dyDescent="0.3">
      <c r="G29" s="15" t="s">
        <v>84</v>
      </c>
      <c r="H29" s="2">
        <v>0.3</v>
      </c>
      <c r="I29" s="16">
        <f>I28*H29</f>
        <v>23.474999999999998</v>
      </c>
    </row>
    <row r="30" spans="2:9" x14ac:dyDescent="0.3">
      <c r="G30" s="15" t="s">
        <v>70</v>
      </c>
      <c r="H30" s="2">
        <v>0.66669999999999996</v>
      </c>
      <c r="I30" s="16">
        <f>I28*H30</f>
        <v>52.169274999999999</v>
      </c>
    </row>
    <row r="31" spans="2:9" ht="26" x14ac:dyDescent="0.3">
      <c r="G31" s="17" t="s">
        <v>71</v>
      </c>
      <c r="H31" s="2">
        <v>0.15</v>
      </c>
      <c r="I31" s="16">
        <f>I28*H31</f>
        <v>11.737499999999999</v>
      </c>
    </row>
    <row r="32" spans="2:9" ht="26" x14ac:dyDescent="0.3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35">
      <c r="G33" s="18" t="s">
        <v>73</v>
      </c>
      <c r="H33" s="19">
        <v>0.2767</v>
      </c>
      <c r="I33" s="20">
        <f>I28*H33</f>
        <v>21.651775000000001</v>
      </c>
    </row>
    <row r="35" spans="7:9" x14ac:dyDescent="0.3">
      <c r="G35" s="4"/>
      <c r="H35" s="5"/>
    </row>
    <row r="36" spans="7:9" x14ac:dyDescent="0.3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/>
    <row r="3" spans="2:14" x14ac:dyDescent="0.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3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3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3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3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3">
      <c r="D8" s="30"/>
      <c r="I8" s="30"/>
      <c r="N8" s="30"/>
    </row>
    <row r="9" spans="2:14" x14ac:dyDescent="0.3">
      <c r="D9" s="30"/>
      <c r="I9" s="30"/>
      <c r="N9" s="30"/>
    </row>
    <row r="10" spans="2:14" ht="13.5" thickBot="1" x14ac:dyDescent="0.35">
      <c r="D10" s="30"/>
      <c r="I10" s="30"/>
      <c r="N10" s="30"/>
    </row>
    <row r="11" spans="2:14" x14ac:dyDescent="0.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3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3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3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3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3">
      <c r="D16" s="30"/>
      <c r="I16" s="30"/>
      <c r="N16" s="30"/>
    </row>
    <row r="17" spans="2:14" x14ac:dyDescent="0.3">
      <c r="D17" s="30"/>
      <c r="I17" s="30"/>
      <c r="N17" s="30"/>
    </row>
    <row r="18" spans="2:14" ht="13.5" thickBot="1" x14ac:dyDescent="0.35">
      <c r="D18" s="30"/>
      <c r="I18" s="30"/>
      <c r="N18" s="30"/>
    </row>
    <row r="19" spans="2:14" x14ac:dyDescent="0.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3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 x14ac:dyDescent="0.3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3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3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35"/>
    <row r="26" spans="2:14" x14ac:dyDescent="0.3">
      <c r="B26" s="35" t="s">
        <v>44</v>
      </c>
      <c r="C26" s="36"/>
      <c r="D26" s="37" t="s">
        <v>80</v>
      </c>
    </row>
    <row r="27" spans="2:14" ht="13.5" thickBot="1" x14ac:dyDescent="0.35">
      <c r="B27" s="38"/>
      <c r="C27" s="39"/>
      <c r="D27" s="40" t="s">
        <v>47</v>
      </c>
    </row>
    <row r="28" spans="2:14" x14ac:dyDescent="0.3">
      <c r="K28" s="6"/>
    </row>
    <row r="29" spans="2:14" x14ac:dyDescent="0.3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9" t="s">
        <v>110</v>
      </c>
      <c r="C2" s="31" t="s">
        <v>61</v>
      </c>
      <c r="D2" s="11" t="s">
        <v>62</v>
      </c>
    </row>
    <row r="3" spans="2:4" x14ac:dyDescent="0.35">
      <c r="B3" s="12" t="s">
        <v>64</v>
      </c>
      <c r="C3" s="2"/>
      <c r="D3" s="21">
        <v>1</v>
      </c>
    </row>
    <row r="4" spans="2:4" x14ac:dyDescent="0.35">
      <c r="B4" s="12" t="s">
        <v>111</v>
      </c>
      <c r="C4" s="2">
        <v>0.94</v>
      </c>
      <c r="D4" s="22">
        <f>D3*C4</f>
        <v>0.94</v>
      </c>
    </row>
    <row r="5" spans="2:4" ht="15" thickBot="1" x14ac:dyDescent="0.4">
      <c r="B5" s="32" t="s">
        <v>92</v>
      </c>
      <c r="C5" s="19">
        <v>1</v>
      </c>
      <c r="D5" s="24">
        <f>D4*C5</f>
        <v>0.94</v>
      </c>
    </row>
    <row r="6" spans="2:4" x14ac:dyDescent="0.35">
      <c r="B6" s="1"/>
      <c r="C6" s="1"/>
      <c r="D6" s="30"/>
    </row>
    <row r="7" spans="2:4" x14ac:dyDescent="0.35">
      <c r="B7" s="1"/>
      <c r="C7" s="1"/>
      <c r="D7" s="30"/>
    </row>
    <row r="8" spans="2:4" x14ac:dyDescent="0.35">
      <c r="B8" s="1"/>
      <c r="C8" s="1"/>
      <c r="D8" s="30"/>
    </row>
    <row r="9" spans="2:4" ht="15" thickBot="1" x14ac:dyDescent="0.4">
      <c r="B9" s="1"/>
      <c r="C9" s="1"/>
      <c r="D9" s="30"/>
    </row>
    <row r="10" spans="2:4" x14ac:dyDescent="0.35">
      <c r="B10" s="9" t="s">
        <v>112</v>
      </c>
      <c r="C10" s="31" t="s">
        <v>61</v>
      </c>
      <c r="D10" s="33" t="s">
        <v>62</v>
      </c>
    </row>
    <row r="11" spans="2:4" x14ac:dyDescent="0.35">
      <c r="B11" s="12" t="s">
        <v>75</v>
      </c>
      <c r="C11" s="2"/>
      <c r="D11" s="21">
        <v>1</v>
      </c>
    </row>
    <row r="12" spans="2:4" x14ac:dyDescent="0.35">
      <c r="B12" s="12" t="s">
        <v>113</v>
      </c>
      <c r="C12" s="2">
        <v>0.7</v>
      </c>
      <c r="D12" s="22">
        <f>D11*C12</f>
        <v>0.7</v>
      </c>
    </row>
    <row r="13" spans="2:4" ht="15" thickBot="1" x14ac:dyDescent="0.4">
      <c r="B13" s="32" t="s">
        <v>92</v>
      </c>
      <c r="C13" s="19">
        <v>1</v>
      </c>
      <c r="D13" s="24">
        <f>D12*C13</f>
        <v>0.7</v>
      </c>
    </row>
    <row r="14" spans="2:4" x14ac:dyDescent="0.35">
      <c r="B14" s="1"/>
      <c r="C14" s="1"/>
      <c r="D14" s="30"/>
    </row>
    <row r="15" spans="2:4" x14ac:dyDescent="0.35">
      <c r="B15" s="1"/>
      <c r="C15" s="1"/>
      <c r="D15" s="30"/>
    </row>
    <row r="16" spans="2:4" x14ac:dyDescent="0.35">
      <c r="B16" s="1"/>
      <c r="C16" s="1"/>
      <c r="D16" s="30"/>
    </row>
    <row r="17" spans="2:4" ht="15" thickBot="1" x14ac:dyDescent="0.4">
      <c r="B17" s="1"/>
      <c r="C17" s="1"/>
      <c r="D17" s="30"/>
    </row>
    <row r="18" spans="2:4" x14ac:dyDescent="0.35">
      <c r="B18" s="9" t="s">
        <v>114</v>
      </c>
      <c r="C18" s="31" t="s">
        <v>61</v>
      </c>
      <c r="D18" s="33" t="s">
        <v>62</v>
      </c>
    </row>
    <row r="19" spans="2:4" x14ac:dyDescent="0.35">
      <c r="B19" s="12" t="s">
        <v>115</v>
      </c>
      <c r="C19" s="7">
        <v>1</v>
      </c>
      <c r="D19" s="34"/>
    </row>
    <row r="20" spans="2:4" ht="17" customHeight="1" x14ac:dyDescent="0.35">
      <c r="B20" s="25" t="s">
        <v>67</v>
      </c>
      <c r="C20" s="7">
        <v>365</v>
      </c>
      <c r="D20" s="34"/>
    </row>
    <row r="21" spans="2:4" x14ac:dyDescent="0.35">
      <c r="B21" s="15" t="s">
        <v>116</v>
      </c>
      <c r="C21" s="2">
        <v>0.16</v>
      </c>
      <c r="D21" s="22">
        <f>(C20/365)*C19*C21</f>
        <v>0.16</v>
      </c>
    </row>
    <row r="22" spans="2:4" ht="15" thickBot="1" x14ac:dyDescent="0.4">
      <c r="B22" s="32" t="s">
        <v>117</v>
      </c>
      <c r="C22" s="19">
        <v>1</v>
      </c>
      <c r="D22" s="24">
        <f>D21*C22</f>
        <v>0.16</v>
      </c>
    </row>
    <row r="24" spans="2:4" ht="15" thickBot="1" x14ac:dyDescent="0.4"/>
    <row r="25" spans="2:4" x14ac:dyDescent="0.35">
      <c r="B25" s="35" t="s">
        <v>44</v>
      </c>
      <c r="C25" s="36"/>
      <c r="D25" s="37" t="s">
        <v>80</v>
      </c>
    </row>
    <row r="26" spans="2:4" ht="15" thickBot="1" x14ac:dyDescent="0.4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3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3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3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3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 x14ac:dyDescent="0.3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 x14ac:dyDescent="0.3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3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3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3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3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 x14ac:dyDescent="0.4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 x14ac:dyDescent="0.4"/>
    <row r="16" spans="2:20" x14ac:dyDescent="0.3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35">
      <c r="D17" s="61"/>
      <c r="E17" s="62"/>
      <c r="F17" s="63"/>
      <c r="G17" s="64"/>
    </row>
    <row r="18" spans="4:7" x14ac:dyDescent="0.35">
      <c r="D18" s="12" t="s">
        <v>120</v>
      </c>
      <c r="E18" s="2"/>
      <c r="F18" s="42"/>
      <c r="G18" s="21">
        <v>1</v>
      </c>
    </row>
    <row r="19" spans="4:7" ht="15" thickBot="1" x14ac:dyDescent="0.4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 x14ac:dyDescent="0.4"/>
    <row r="21" spans="4:7" x14ac:dyDescent="0.35">
      <c r="D21" s="9" t="s">
        <v>132</v>
      </c>
      <c r="E21" s="31" t="s">
        <v>61</v>
      </c>
      <c r="F21" s="41" t="s">
        <v>131</v>
      </c>
      <c r="G21" s="11"/>
    </row>
    <row r="22" spans="4:7" x14ac:dyDescent="0.35">
      <c r="D22" s="12" t="s">
        <v>120</v>
      </c>
      <c r="E22" s="2"/>
      <c r="F22" s="42"/>
      <c r="G22" s="21">
        <v>1</v>
      </c>
    </row>
    <row r="23" spans="4:7" ht="15" thickBot="1" x14ac:dyDescent="0.4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 x14ac:dyDescent="0.4"/>
    <row r="25" spans="4:7" ht="16.5" customHeight="1" x14ac:dyDescent="0.3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35">
      <c r="D26" s="12" t="s">
        <v>17</v>
      </c>
      <c r="E26" s="2"/>
      <c r="F26" s="42"/>
      <c r="G26" s="21">
        <v>1</v>
      </c>
    </row>
    <row r="27" spans="4:7" x14ac:dyDescent="0.35">
      <c r="D27" s="25" t="s">
        <v>67</v>
      </c>
      <c r="E27" s="58"/>
      <c r="F27" s="59"/>
      <c r="G27" s="60">
        <v>365</v>
      </c>
    </row>
    <row r="28" spans="4:7" ht="15" thickBot="1" x14ac:dyDescent="0.4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 x14ac:dyDescent="0.4"/>
    <row r="30" spans="4:7" x14ac:dyDescent="0.35">
      <c r="D30" s="9" t="s">
        <v>134</v>
      </c>
      <c r="E30" s="31" t="s">
        <v>61</v>
      </c>
      <c r="F30" s="41" t="s">
        <v>131</v>
      </c>
      <c r="G30" s="11"/>
    </row>
    <row r="31" spans="4:7" x14ac:dyDescent="0.35">
      <c r="D31" s="12" t="s">
        <v>20</v>
      </c>
      <c r="E31" s="2"/>
      <c r="F31" s="42"/>
      <c r="G31" s="21">
        <v>1</v>
      </c>
    </row>
    <row r="32" spans="4:7" x14ac:dyDescent="0.35">
      <c r="D32" s="25" t="s">
        <v>67</v>
      </c>
      <c r="E32" s="58"/>
      <c r="F32" s="59"/>
      <c r="G32" s="60">
        <v>365</v>
      </c>
    </row>
    <row r="33" spans="4:7" ht="15" thickBot="1" x14ac:dyDescent="0.4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 x14ac:dyDescent="0.4"/>
    <row r="35" spans="4:7" x14ac:dyDescent="0.35">
      <c r="D35" s="9" t="s">
        <v>135</v>
      </c>
      <c r="E35" s="31" t="s">
        <v>61</v>
      </c>
      <c r="F35" s="41" t="s">
        <v>131</v>
      </c>
      <c r="G35" s="11"/>
    </row>
    <row r="36" spans="4:7" x14ac:dyDescent="0.35">
      <c r="D36" s="12" t="s">
        <v>23</v>
      </c>
      <c r="E36" s="2"/>
      <c r="F36" s="42"/>
      <c r="G36" s="21">
        <v>1</v>
      </c>
    </row>
    <row r="37" spans="4:7" x14ac:dyDescent="0.35">
      <c r="D37" s="25" t="s">
        <v>67</v>
      </c>
      <c r="E37" s="58"/>
      <c r="F37" s="59"/>
      <c r="G37" s="60">
        <v>365</v>
      </c>
    </row>
    <row r="38" spans="4:7" ht="15" thickBot="1" x14ac:dyDescent="0.4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Okorigba, Celestine E SPDC-FIU/CGA</cp:lastModifiedBy>
  <cp:revision/>
  <dcterms:created xsi:type="dcterms:W3CDTF">2019-03-08T09:08:42Z</dcterms:created>
  <dcterms:modified xsi:type="dcterms:W3CDTF">2024-02-14T10:14:07Z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