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celestine_okorigba_shell_com/Documents/Desktop/DESKTOP/SPDC NOV_Commercial/Cadence/2025/"/>
    </mc:Choice>
  </mc:AlternateContent>
  <xr:revisionPtr revIDLastSave="11" documentId="8_{00E00850-0B66-48E0-A80D-76B9A9AF69EB}" xr6:coauthVersionLast="47" xr6:coauthVersionMax="47" xr10:uidLastSave="{1D86ADC2-7BD9-44A7-8D99-9E74B1F4A7D7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8" i="5"/>
  <c r="E29" i="5"/>
  <c r="E30" i="5"/>
  <c r="E24" i="5" l="1"/>
  <c r="F24" i="5" s="1"/>
  <c r="F25" i="5" s="1"/>
  <c r="E31" i="5" l="1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<sst xmlns="http://schemas.openxmlformats.org/spreadsheetml/2006/main" count="306" uniqueCount="137">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</sst>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b/>
      <sz val="8"/>
      <color rgb="FF18181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164" fontId="2" fillId="7" borderId="9" xfId="1" applyFont="1" applyFill="1" applyBorder="1"/>
    <xf numFmtId="164" fontId="2" fillId="7" borderId="9" xfId="1" applyFont="1" applyFill="1" applyBorder="1" applyProtection="1"/>
    <xf numFmtId="164" fontId="0" fillId="4" borderId="0" xfId="1" applyFont="1" applyFill="1"/>
    <xf numFmtId="164" fontId="2" fillId="4" borderId="4" xfId="1" quotePrefix="1" applyFont="1" applyFill="1" applyBorder="1" applyAlignment="1">
      <alignment horizontal="center"/>
    </xf>
    <xf numFmtId="164" fontId="1" fillId="4" borderId="6" xfId="1" applyFont="1" applyFill="1" applyBorder="1"/>
    <xf numFmtId="164" fontId="1" fillId="4" borderId="0" xfId="1" applyFont="1" applyFill="1" applyBorder="1"/>
    <xf numFmtId="164" fontId="4" fillId="2" borderId="39" xfId="1" applyFont="1" applyFill="1" applyBorder="1"/>
    <xf numFmtId="164" fontId="2" fillId="4" borderId="27" xfId="1" applyFont="1" applyFill="1" applyBorder="1" applyAlignment="1"/>
    <xf numFmtId="164" fontId="5" fillId="6" borderId="21" xfId="1" applyFont="1" applyFill="1" applyBorder="1" applyProtection="1">
      <protection locked="0"/>
    </xf>
    <xf numFmtId="164" fontId="0" fillId="4" borderId="0" xfId="1" applyFont="1" applyFill="1" applyBorder="1"/>
    <xf numFmtId="43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164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164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164" fontId="1" fillId="8" borderId="21" xfId="1" applyFont="1" applyFill="1" applyBorder="1"/>
    <xf numFmtId="164" fontId="1" fillId="8" borderId="1" xfId="1" applyFont="1" applyFill="1" applyBorder="1"/>
    <xf numFmtId="165" fontId="0" fillId="4" borderId="0" xfId="1" applyNumberFormat="1" applyFont="1" applyFill="1"/>
    <xf numFmtId="164" fontId="0" fillId="0" borderId="0" xfId="1" applyFont="1"/>
    <xf numFmtId="164" fontId="0" fillId="0" borderId="0" xfId="0" applyNumberFormat="1"/>
    <xf numFmtId="164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164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10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zoomScale="85" zoomScaleNormal="85" workbookViewId="0">
      <selection activeCell="H19" sqref="H19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9.453125" style="72" hidden="1" customWidth="1"/>
    <col min="6" max="6" width="28.54296875" style="105" customWidth="1"/>
    <col min="7" max="7" width="4.26953125" style="72" customWidth="1"/>
    <col min="8" max="8" width="17.54296875" style="72" customWidth="1"/>
    <col min="9" max="9" width="4.7265625" style="72" customWidth="1"/>
    <col min="10" max="10" width="18.54296875" style="72" customWidth="1"/>
    <col min="11" max="11" width="15.453125" style="72" customWidth="1"/>
    <col min="12" max="12" width="14.26953125" style="72" bestFit="1" customWidth="1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thickBot="1"/>
    <row r="2" spans="2:20" ht="25.5" thickBot="1">
      <c r="C2" s="157" t="s">
        <v>0</v>
      </c>
      <c r="D2" s="158"/>
      <c r="E2" s="158"/>
      <c r="F2" s="159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3.3</v>
      </c>
      <c r="R5" s="47">
        <v>0.5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3.3</v>
      </c>
      <c r="R6" s="47">
        <v>0.5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3.3</v>
      </c>
      <c r="R7" s="47">
        <v>0.5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3.3</v>
      </c>
      <c r="R8" s="47">
        <v>0.5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3.3</v>
      </c>
      <c r="R9" s="47">
        <v>0.5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4.33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3.79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4"/>
      <c r="E21" s="155"/>
      <c r="F21" s="156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</v>
      </c>
      <c r="F22" s="111">
        <v>572.79999999999995</v>
      </c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50" t="s">
        <v>45</v>
      </c>
      <c r="I23" s="151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10</v>
      </c>
      <c r="E24" s="145">
        <f>VLOOKUP(D24,$C$4:$F$17,3,FALSE)</f>
        <v>0.3</v>
      </c>
      <c r="F24" s="104">
        <f>(F22-F23)*E24*E22</f>
        <v>34.367999999999995</v>
      </c>
      <c r="H24" s="152"/>
      <c r="I24" s="153"/>
      <c r="J24" s="94" t="s">
        <v>48</v>
      </c>
    </row>
    <row r="25" spans="2:20" ht="27" thickBot="1">
      <c r="C25" s="70" t="s">
        <v>49</v>
      </c>
      <c r="F25" s="105">
        <f>F24/0.3</f>
        <v>114.55999999999999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3.3</v>
      </c>
      <c r="F28" s="149"/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/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0</v>
      </c>
      <c r="G31" s="113"/>
      <c r="J31" s="113"/>
      <c r="R31" s="137"/>
      <c r="S31" s="138"/>
      <c r="T31" s="138"/>
    </row>
    <row r="32" spans="2:20">
      <c r="C32" s="69" t="s">
        <v>59</v>
      </c>
      <c r="N32"/>
    </row>
    <row r="33" spans="3:8" ht="15" thickBot="1">
      <c r="C33" s="71"/>
      <c r="D33" s="78"/>
      <c r="E33" s="73"/>
      <c r="F33" s="108"/>
      <c r="G33" s="87"/>
    </row>
    <row r="34" spans="3:8">
      <c r="D34" s="73"/>
      <c r="E34" s="73"/>
      <c r="F34" s="108"/>
      <c r="G34" s="85"/>
    </row>
    <row r="35" spans="3:8">
      <c r="D35" s="91"/>
      <c r="E35" s="73"/>
      <c r="F35" s="108"/>
      <c r="G35" s="85"/>
    </row>
    <row r="36" spans="3:8" ht="15" thickBot="1">
      <c r="D36" s="78"/>
      <c r="E36" s="78"/>
      <c r="F36" s="78"/>
      <c r="G36" s="78"/>
      <c r="H36" s="78"/>
    </row>
    <row r="37" spans="3:8">
      <c r="C37" s="160" t="s">
        <v>60</v>
      </c>
      <c r="F37" s="108"/>
      <c r="G37" s="88"/>
    </row>
    <row r="38" spans="3:8" ht="15" thickBot="1">
      <c r="C38" s="161"/>
      <c r="D38" s="78"/>
      <c r="E38" s="73"/>
      <c r="F38" s="108"/>
      <c r="G38" s="88"/>
    </row>
    <row r="39" spans="3:8">
      <c r="D39" s="73"/>
      <c r="E39" s="73"/>
      <c r="F39" s="108"/>
      <c r="G39" s="88"/>
    </row>
    <row r="40" spans="3:8">
      <c r="D40" s="91"/>
      <c r="E40" s="73"/>
      <c r="F40" s="108"/>
      <c r="G40" s="88"/>
    </row>
    <row r="41" spans="3:8">
      <c r="D41" s="78"/>
      <c r="E41" s="73"/>
      <c r="F41" s="108"/>
      <c r="G41" s="88"/>
    </row>
    <row r="42" spans="3:8">
      <c r="F42" s="112"/>
    </row>
    <row r="43" spans="3:8">
      <c r="F43" s="112"/>
    </row>
    <row r="44" spans="3:8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B8489F58-306D-44B1-84EE-69341274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Okorigba, Celestine E SPDC-FIU/CGA</cp:lastModifiedBy>
  <cp:revision/>
  <dcterms:created xsi:type="dcterms:W3CDTF">2019-03-08T09:08:42Z</dcterms:created>
  <dcterms:modified xsi:type="dcterms:W3CDTF">2025-02-27T08:55:35Z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