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-NA-P002-S3\B.Oloruntoba$\cached\My Documents\LAND EAST HUB\CADENCE\2018\FCF calculations\"/>
    </mc:Choice>
  </mc:AlternateContent>
  <bookViews>
    <workbookView xWindow="120" yWindow="740" windowWidth="14040" windowHeight="4560" tabRatio="823"/>
  </bookViews>
  <sheets>
    <sheet name="LEH AGG stop-gap contr. savings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>#REF!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1">#REF!</definedName>
    <definedName name="AG_Capex">#REF!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 localSheetId="1">#REF!</definedName>
    <definedName name="AGRate">#REF!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1">#REF!</definedName>
    <definedName name="AGSalesRate">#REF!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[17]Economics!$C$13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>'[21]Mapping Fields to AGG node'!$A$3:$A$171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[22]estgl81!$Y$39:$Y$43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'[23]Budget,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>[24]SetUp!$D$9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[25]Sheet1!#REF!</definedName>
    <definedName name="bof" localSheetId="1">[25]Sheet1!#REF!</definedName>
    <definedName name="bof">[25]Sheet1!#REF!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 localSheetId="1">#REF!</definedName>
    <definedName name="Business_Plan_ID">#REF!</definedName>
    <definedName name="buy" localSheetId="0">#REF!</definedName>
    <definedName name="buy" localSheetId="1">#REF!</definedName>
    <definedName name="buy">#REF!</definedName>
    <definedName name="buyt">'[29]2005'!$A$168:$B$260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[30]AWARDED!$B$7:$D$81</definedName>
    <definedName name="CACategory" localSheetId="0">#REF!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[32]Contract_Details!$A$2:$R$74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pany_Name" localSheetId="0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1">#REF!</definedName>
    <definedName name="CondRate">#REF!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Code" localSheetId="0">#REF!</definedName>
    <definedName name="CtryCode" localSheetId="1">#REF!</definedName>
    <definedName name="CtryCode">#REF!</definedName>
    <definedName name="CtryName">[35]SetUp!$C$7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 localSheetId="1">#REF!</definedName>
    <definedName name="_xlnm.Database">#REF!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ecl">'[18]prodprof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0">[12]Delay!#REF!</definedName>
    <definedName name="delay_table" localSheetId="1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IR" localSheetId="0">#REF!</definedName>
    <definedName name="DIR" localSheetId="1">#REF!</definedName>
    <definedName name="DIR">#REF!</definedName>
    <definedName name="Directorate">'[38]do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_APPR_TOT">[27]Sheet1!$D$55:$AZ$55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1">#REF!</definedName>
    <definedName name="Exploration_MType">#REF!</definedName>
    <definedName name="expp">[23]Sheet1!$B$9:$E$29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 localSheetId="1">#REF!</definedName>
    <definedName name="Factor">#REF!</definedName>
    <definedName name="FEB" localSheetId="0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 localSheetId="1">#REF!</definedName>
    <definedName name="fghj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[36]SetUp!$E$70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 localSheetId="1">#REF!</definedName>
    <definedName name="Field">#REF!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[41]flora!$A$1:$G$184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[36]SetUp!$C$10</definedName>
    <definedName name="Fopex" localSheetId="0">#REF!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Market" localSheetId="0">#REF!</definedName>
    <definedName name="Gas_Market" localSheetId="1">#REF!</definedName>
    <definedName name="Gas_Market">#REF!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[42]Profiles!#REF!</definedName>
    <definedName name="Gas_Wells" localSheetId="1">[42]Profiles!#REF!</definedName>
    <definedName name="Gas_Wells">[42]Profiles!#REF!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1">#REF!</definedName>
    <definedName name="GLTIE">#REF!</definedName>
    <definedName name="GORP">'[18]prodprof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ndicator" localSheetId="0">#REF!</definedName>
    <definedName name="Indicator" localSheetId="1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1">[47]mar!#REF!</definedName>
    <definedName name="jnl">[47]mar!#REF!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0">[12]Calculations!#REF!</definedName>
    <definedName name="lookup1" localSheetId="1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'[50]Config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'[26]Data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[35]SetUp!$C$9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>#REF!</definedName>
    <definedName name="NAG_Facilities" localSheetId="0">#REF!</definedName>
    <definedName name="NAG_Facilities" localSheetId="1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>#REF!</definedName>
    <definedName name="NAG_Oncosts" localSheetId="0">#REF!</definedName>
    <definedName name="NAG_Oncosts" localSheetId="1">#REF!</definedName>
    <definedName name="NAG_Oncosts">#REF!</definedName>
    <definedName name="NAG_Opex" localSheetId="0">#REF!</definedName>
    <definedName name="NAG_Opex" localSheetId="1">#REF!</definedName>
    <definedName name="NAG_Opex">#REF!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1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>#REF!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 localSheetId="1">#REF!</definedName>
    <definedName name="NAGRate">#REF!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[51]DATA!$A$2:$A$182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>#REF!</definedName>
    <definedName name="NPV0" localSheetId="0">#REF!</definedName>
    <definedName name="NPV0" localSheetId="1">#REF!</definedName>
    <definedName name="NPV0">#REF!</definedName>
    <definedName name="Number_of_wells" localSheetId="0">'[44]Vivaldi Hub 1.3 tcf'!#REF!</definedName>
    <definedName name="Number_of_wells" localSheetId="1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>#REF!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>#REF!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1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>#REF!</definedName>
    <definedName name="Oil_Oncosts" localSheetId="0">#REF!</definedName>
    <definedName name="Oil_Oncosts" localSheetId="1">#REF!</definedName>
    <definedName name="Oil_Oncosts">#REF!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ice_base" localSheetId="0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>#REF!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1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[42]Profiles!#REF!</definedName>
    <definedName name="Oil_Wells" localSheetId="1">[42]Profiles!#REF!</definedName>
    <definedName name="Oil_Wells">[42]Profiles!#REF!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'[52]Oil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 localSheetId="1">#REF!</definedName>
    <definedName name="OilRate">#REF!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[27]Sheet1!$D$14:$AZ$14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1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>#REF!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masterName" localSheetId="0">#REF!</definedName>
    <definedName name="PmasterName" localSheetId="1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[53]FORMS!#REF!</definedName>
    <definedName name="POVNDRCD" localSheetId="1">[53]FORMS!#REF!</definedName>
    <definedName name="POVNDRCD">[53]FORMS!#REF!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0">[54]TER2!#REF!</definedName>
    <definedName name="Print_Area_MI" localSheetId="1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j_Code" localSheetId="0">#REF!</definedName>
    <definedName name="Proj_Code" localSheetId="1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>[12]Delay!#REF!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1">#REF!</definedName>
    <definedName name="Project_Name">#REF!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'[18]prodprof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'[55]DATA INPUT'!#REF!</definedName>
    <definedName name="Ratio_disputed_capital_costs_PP_E" localSheetId="1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1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1">'[55]DATA INPUT'!#REF!</definedName>
    <definedName name="Ratio_disputed_capital_costs_PP_E_Erha">'[55]DATA INPUT'!#REF!</definedName>
    <definedName name="RawData" localSheetId="0">#REF!</definedName>
    <definedName name="RawData" localSheetId="1">#REF!</definedName>
    <definedName name="RawData">#REF!</definedName>
    <definedName name="ray_shhet">'[56]Mapping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1">#REF!</definedName>
    <definedName name="Reserves_Addition">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1">[47]mar!#REF!</definedName>
    <definedName name="rig">[47]mar!#REF!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[32]Contract_Details!$A$2:$A$74</definedName>
    <definedName name="set" localSheetId="0">#REF!</definedName>
    <definedName name="set" localSheetId="1">#REF!</definedName>
    <definedName name="set">#REF!</definedName>
    <definedName name="sgpltariff" localSheetId="0">#REF!</definedName>
    <definedName name="sgpltariff" localSheetId="1">#REF!</definedName>
    <definedName name="sgpltariff">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[57]source!$A$1:$M$833</definedName>
    <definedName name="Start_date" localSheetId="0">#REF!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'[32]BASE DATA'!#REF!</definedName>
    <definedName name="SUPPLIERS" localSheetId="1">'[32]BASE DATA'!#REF!</definedName>
    <definedName name="SUPPLIERS">'[32]BASE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0">#REF!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1">#REF!</definedName>
    <definedName name="Technical_Focal_Point">#REF!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0">[58]Full_Year!#REF!</definedName>
    <definedName name="TEST16" localSheetId="1">[58]Full_Year!#REF!</definedName>
    <definedName name="TEST16">[58]Full_Year!#REF!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 localSheetId="1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 localSheetId="1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>[35]SetUp!$I$1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L12" i="9" l="1"/>
  <c r="P12" i="9"/>
  <c r="I12" i="9"/>
  <c r="J35" i="9" l="1"/>
  <c r="I35" i="9"/>
  <c r="K34" i="9" l="1"/>
  <c r="L34" i="9" s="1"/>
  <c r="K33" i="9"/>
  <c r="L33" i="9" s="1"/>
  <c r="K32" i="9"/>
  <c r="K35" i="9" l="1"/>
  <c r="L32" i="9"/>
  <c r="L35" i="9" s="1"/>
  <c r="J26" i="9"/>
  <c r="J27" i="9"/>
  <c r="J28" i="9"/>
  <c r="J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R23" i="9" l="1"/>
  <c r="I37" i="9"/>
  <c r="L20" i="9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<sst xmlns="http://schemas.openxmlformats.org/spreadsheetml/2006/main" count="103" uniqueCount="52">
  <si>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</si>
  <si>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</si>
  <si>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</si>
  <si>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</si>
  <si>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</si>
  <si>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</si>
  <si>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</si>
  <si>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</si>
  <si>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</si>
  <si>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</si>
  <si>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</si>
  <si>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</si>
  <si>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</si>
  <si>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</si>
  <si>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</si>
  <si>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</si>
  <si>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</si>
  <si>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</si>
  <si>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</si>
  <si>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</si>
  <si>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</si>
  <si>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</si>
  <si>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</si>
  <si>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</si>
  <si>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</si>
  <si>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</si>
  <si>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</si>
  <si>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</si>
  <si>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</si>
  <si>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</si>
  <si>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</si>
  <si>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</si>
  <si>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</si>
  <si>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</si>
  <si>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</si>
  <si>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</si>
  <si>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</si>
  <si>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</si>
  <si>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</si>
  <si>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</si>
  <si>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</si>
  <si>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</si>
  <si>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</si>
  <si>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</si>
  <si>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</si>
  <si>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</si>
  <si>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</si>
  <si>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</si>
  <si>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</si>
  <si>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</si>
  <si>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</si>
  <si>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Q4 FYLE UOP rate of $4,200/boe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</si>
</sst>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3" fontId="0" fillId="0" borderId="0" xfId="0" applyNumberFormat="1"/>
    <xf numFmtId="43" fontId="0" fillId="0" borderId="0" xfId="0" applyNumberForma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reen.Ekweozoh\Local%20Settings\Temporary%20Internet%20Files\OLK1B2\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aroline.Hofer\Local%20Settings\Temporary%20Internet%20Files\OLK11F\Low%20Case\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entine.Iheasirim\Local%20Settings\Temporary%20Internet%20Files\OLK102\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lim.Bello\AppData\Local\Microsoft\Windows\Temporary%20Internet%20Files\Content.Outlook\87P6Z85Z\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5" zoomScaleNormal="85" workbookViewId="0">
      <selection activeCell="O13" sqref="O13"/>
    </sheetView>
  </sheetViews>
  <sheetFormatPr defaultRowHeight="14.5"/>
  <cols>
    <col min="1" max="1" width="68.1796875" customWidth="1"/>
    <col min="2" max="8" width="15" hidden="1" customWidth="1"/>
    <col min="9" max="9" width="15" customWidth="1"/>
    <col min="10" max="10" width="36.08984375" customWidth="1"/>
    <col min="11" max="11" width="60.1796875" hidden="1" customWidth="1"/>
    <col min="12" max="12" width="15.26953125" hidden="1" customWidth="1"/>
    <col min="13" max="13" width="16.81640625" hidden="1" customWidth="1"/>
    <col min="14" max="14" width="0" hidden="1" customWidth="1"/>
    <col min="15" max="15" width="60.1796875" customWidth="1"/>
    <col min="16" max="16" width="15.26953125" customWidth="1"/>
    <col min="18" max="18" width="13.269531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2018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153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v>0</v>
      </c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v>0</v>
      </c>
      <c r="K10" s="6" t="s">
        <v>39</v>
      </c>
      <c r="L10" s="13"/>
      <c r="O10" s="6" t="s">
        <v>39</v>
      </c>
      <c r="P10" s="13">
        <v>180000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0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180000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0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-54000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126000</v>
      </c>
    </row>
    <row r="17" spans="1:18" ht="15" thickTop="1"/>
    <row r="18" spans="1:18" ht="15" thickBot="1">
      <c r="A18" t="s">
        <v>15</v>
      </c>
      <c r="I18" s="27">
        <f>I16-I12</f>
        <v>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126000</v>
      </c>
      <c r="Q18" t="s">
        <v>30</v>
      </c>
    </row>
    <row r="19" spans="1:18" ht="15" thickTop="1"/>
    <row r="20" spans="1:18" ht="15" thickBot="1">
      <c r="A20" t="s">
        <v>14</v>
      </c>
      <c r="I20" s="28">
        <f>I18-I14</f>
        <v>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180000</v>
      </c>
      <c r="Q20" t="s">
        <v>30</v>
      </c>
    </row>
    <row r="21" spans="1:18" ht="1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/>
      <c r="B23" s="1">
        <v>2014</v>
      </c>
      <c r="C23" s="1"/>
      <c r="D23" s="1"/>
      <c r="E23" s="1"/>
      <c r="F23" s="1"/>
      <c r="G23" s="1"/>
      <c r="H23" s="1"/>
      <c r="I23" s="48">
        <f>I18*0.3</f>
        <v>0</v>
      </c>
      <c r="P23" s="48">
        <f>P18*0.3</f>
        <v>37800</v>
      </c>
      <c r="R23" s="10">
        <f>P23+I23</f>
        <v>37800</v>
      </c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I37" s="48">
        <f>I23+P23</f>
        <v>37800</v>
      </c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4.5"/>
  <cols>
    <col min="1" max="1" width="68.1796875" customWidth="1"/>
    <col min="2" max="8" width="15" hidden="1" customWidth="1"/>
    <col min="9" max="9" width="15" customWidth="1"/>
    <col min="10" max="10" width="62.81640625" bestFit="1" customWidth="1"/>
    <col min="11" max="11" width="9.54296875" bestFit="1" customWidth="1"/>
    <col min="12" max="12" width="14.26953125" bestFit="1" customWidth="1"/>
    <col min="13" max="13" width="9.5429687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" thickTop="1"/>
    <row r="18" spans="1:13" ht="15" thickBot="1">
      <c r="A18" t="s">
        <v>15</v>
      </c>
      <c r="I18" s="27" t="e">
        <f>-I16+I12</f>
        <v>#REF!</v>
      </c>
      <c r="J18" t="s">
        <v>11</v>
      </c>
    </row>
    <row r="19" spans="1:13" ht="15" thickTop="1"/>
    <row r="20" spans="1:13" ht="15" thickBot="1">
      <c r="A20" t="s">
        <v>14</v>
      </c>
      <c r="I20" s="28" t="e">
        <f>I18+I14</f>
        <v>#REF!</v>
      </c>
      <c r="J20" t="s">
        <v>11</v>
      </c>
    </row>
    <row r="21" spans="1:13" ht="1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LEH AGG stop-gap contr. savings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Oloruntoba, Babafemi SPDC-UPO/G/PL</cp:lastModifiedBy>
  <cp:lastPrinted>2014-10-21T06:47:40Z</cp:lastPrinted>
  <dcterms:created xsi:type="dcterms:W3CDTF">2014-08-29T08:11:28Z</dcterms:created>
  <dcterms:modified xsi:type="dcterms:W3CDTF">2018-06-27T15:44:23Z</dcterms:modified>
</cp:coreProperties>
</file>