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Desktop files\"/>
    </mc:Choice>
  </mc:AlternateContent>
  <xr:revisionPtr revIDLastSave="0" documentId="13_ncr:1_{7AC8EEBB-BAA8-4A89-85A5-649620153BFC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5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6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<sst xmlns="http://schemas.openxmlformats.org/spreadsheetml/2006/main" count="305" uniqueCount="135">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</sst>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2" fontId="14" fillId="4" borderId="0" xfId="0" applyNumberFormat="1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zoomScale="51" zoomScaleNormal="51" workbookViewId="0">
      <selection activeCell="M24" sqref="M24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24.179687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53" t="s">
        <v>120</v>
      </c>
      <c r="D2" s="154"/>
      <c r="E2" s="154"/>
      <c r="F2" s="155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50"/>
      <c r="E18" s="151"/>
      <c r="F18" s="152"/>
    </row>
    <row r="19" spans="3:10" ht="15" thickBot="1" x14ac:dyDescent="0.4">
      <c r="C19" s="85" t="s">
        <v>114</v>
      </c>
      <c r="D19" s="137" t="s">
        <v>110</v>
      </c>
      <c r="E19" s="131">
        <f>IF(D19=$K$4,(VLOOKUP(D21,$C$5:$F$14,2,FALSE)),(VLOOKUP(D21,$C$5:$F$14,4,FALSE)))</f>
        <v>0.97</v>
      </c>
      <c r="F19" s="135">
        <v>521.14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6" t="s">
        <v>57</v>
      </c>
      <c r="I20" s="147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151.65173999999999</v>
      </c>
      <c r="H21" s="148"/>
      <c r="I21" s="149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85</v>
      </c>
      <c r="E25" s="100">
        <f>IF(D25=$K$7,(VLOOKUP(D28,$O$4:$S$14,3,FALSE)),IF(D25=$K$8,(VLOOKUP(D28,$O$4:S$14,4,FALSE)),(VLOOKUP(D28,$O$4:S$14,5,FALSE))))</f>
        <v>0.63</v>
      </c>
      <c r="F25" s="136"/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/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/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0</v>
      </c>
      <c r="G28" s="145">
        <f>F28/1000</f>
        <v>0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3" ht="15" thickBot="1" x14ac:dyDescent="0.4">
      <c r="C33" s="90"/>
      <c r="D33" s="107"/>
      <c r="E33" s="89"/>
      <c r="F33" s="89"/>
      <c r="G33" s="110"/>
      <c r="H33" s="90"/>
    </row>
    <row r="34" spans="3:13" ht="26.5" x14ac:dyDescent="0.35">
      <c r="C34" s="129" t="s">
        <v>133</v>
      </c>
      <c r="D34" s="90"/>
      <c r="E34" s="90"/>
      <c r="F34" s="90"/>
      <c r="G34" s="90"/>
      <c r="H34" s="90"/>
    </row>
    <row r="35" spans="3:13" ht="15" thickBot="1" x14ac:dyDescent="0.4">
      <c r="C35" s="130"/>
      <c r="D35" s="96"/>
      <c r="E35" s="89"/>
      <c r="F35" s="89"/>
      <c r="G35" s="109"/>
      <c r="H35" s="90"/>
    </row>
    <row r="36" spans="3:13" x14ac:dyDescent="0.35">
      <c r="C36" s="90"/>
      <c r="D36" s="89"/>
      <c r="E36" s="89"/>
      <c r="F36" s="89"/>
      <c r="G36" s="105"/>
      <c r="H36" s="90"/>
    </row>
    <row r="37" spans="3:13" x14ac:dyDescent="0.35">
      <c r="C37" s="90"/>
      <c r="D37" s="90"/>
      <c r="E37" s="90"/>
      <c r="F37" s="90"/>
      <c r="G37" s="90"/>
      <c r="H37" s="90"/>
    </row>
    <row r="38" spans="3:13" x14ac:dyDescent="0.35">
      <c r="C38" s="90"/>
      <c r="D38" s="90"/>
      <c r="E38" s="90"/>
      <c r="F38" s="90"/>
      <c r="G38" s="90"/>
      <c r="H38" s="90"/>
    </row>
    <row r="39" spans="3:13" x14ac:dyDescent="0.35">
      <c r="C39" s="90"/>
      <c r="D39" s="90"/>
      <c r="E39" s="90"/>
      <c r="F39" s="90"/>
      <c r="G39" s="90"/>
      <c r="H39" s="90"/>
    </row>
    <row r="40" spans="3:13" x14ac:dyDescent="0.35">
      <c r="C40" s="90"/>
    </row>
    <row r="46" spans="3:13" x14ac:dyDescent="0.35">
      <c r="M46" s="88">
        <f>SUM(M39:M45)</f>
        <v>0</v>
      </c>
    </row>
  </sheetData>
  <sheetProtection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Odega, Israel SPDC-UPO/G/UW</cp:lastModifiedBy>
  <dcterms:created xsi:type="dcterms:W3CDTF">2019-03-08T09:08:42Z</dcterms:created>
  <dcterms:modified xsi:type="dcterms:W3CDTF">2020-06-29T07:23:36Z</dcterms:modified>
</cp:coreProperties>
</file>