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bery.Ogofia\Desktop\Work Folders\BUSINESS IMPROVEMENT\2023\FCF Computations\East\"/>
    </mc:Choice>
  </mc:AlternateContent>
  <xr:revisionPtr revIDLastSave="0" documentId="13_ncr:1_{60CE9ED1-715F-48CE-9861-76EA65B3B015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0" i="5" l="1"/>
  <c r="E22" i="5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<sst xmlns="http://schemas.openxmlformats.org/spreadsheetml/2006/main" count="307" uniqueCount="137">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</sst>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0" fontId="0" fillId="10" borderId="0" xfId="0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A18" zoomScale="108" zoomScaleNormal="115" workbookViewId="0">
      <selection activeCell="F25" sqref="F25"/>
    </sheetView>
  </sheetViews>
  <sheetFormatPr defaultRowHeight="14.5" x14ac:dyDescent="0.3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 x14ac:dyDescent="0.4"/>
    <row r="2" spans="2:22" ht="41.25" customHeight="1" thickBot="1" x14ac:dyDescent="0.4">
      <c r="C2" s="172" t="s">
        <v>0</v>
      </c>
      <c r="D2" s="173"/>
      <c r="E2" s="173"/>
      <c r="F2" s="174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65" hidden="1" customHeight="1" x14ac:dyDescent="0.35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35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35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" hidden="1" thickBot="1" x14ac:dyDescent="0.4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" hidden="1" thickBot="1" x14ac:dyDescent="0.4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4" customHeight="1" x14ac:dyDescent="0.35">
      <c r="C21" s="85"/>
      <c r="D21" s="169"/>
      <c r="E21" s="170"/>
      <c r="F21" s="171"/>
    </row>
    <row r="22" spans="2:20" ht="16" thickBot="1" x14ac:dyDescent="0.4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>
        <v>500</v>
      </c>
    </row>
    <row r="23" spans="2:20" x14ac:dyDescent="0.35">
      <c r="C23" s="86" t="s">
        <v>42</v>
      </c>
      <c r="D23" s="144" t="s">
        <v>43</v>
      </c>
      <c r="E23" s="126"/>
      <c r="F23" s="138">
        <v>0</v>
      </c>
      <c r="H23" s="165" t="s">
        <v>44</v>
      </c>
      <c r="I23" s="166"/>
      <c r="J23" s="116" t="s">
        <v>45</v>
      </c>
    </row>
    <row r="24" spans="2:20" ht="15" thickBot="1" x14ac:dyDescent="0.4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60</v>
      </c>
      <c r="H24" s="167"/>
      <c r="I24" s="168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17</v>
      </c>
      <c r="E28" s="99">
        <f>IF(D28=$K$7,(VLOOKUP(D31,$O$4:$S$16,3,FALSE)),IF(D28=$K$8,(VLOOKUP(D31,$O$4:S$16,4,FALSE)),(VLOOKUP(D31,$O$4:S$16,5,FALSE))))</f>
        <v>7.73</v>
      </c>
      <c r="F28" s="138">
        <v>0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0.3</v>
      </c>
      <c r="F29" s="138">
        <v>0</v>
      </c>
      <c r="M29" s="88">
        <v>574620</v>
      </c>
      <c r="N29" s="88">
        <v>6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  <c r="M30" s="164">
        <f>M29/6</f>
        <v>95770</v>
      </c>
    </row>
    <row r="31" spans="2:20" ht="27" thickBot="1" x14ac:dyDescent="0.4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0</v>
      </c>
      <c r="G31" s="140"/>
    </row>
    <row r="32" spans="2:20" ht="13.5" customHeight="1" x14ac:dyDescent="0.35">
      <c r="C32" s="85" t="s">
        <v>58</v>
      </c>
    </row>
    <row r="33" spans="3:8" ht="8.6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0.9" customHeight="1" x14ac:dyDescent="0.35">
      <c r="D35" s="113"/>
      <c r="E35" s="89"/>
      <c r="F35" s="135"/>
      <c r="G35" s="103"/>
      <c r="H35" s="90"/>
    </row>
    <row r="36" spans="3:8" ht="8.6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3" x14ac:dyDescent="0.3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7265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6.899999999999999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Ogofia, Lasbery L SPDC-UPC/G/TP</cp:lastModifiedBy>
  <cp:revision/>
  <dcterms:created xsi:type="dcterms:W3CDTF">2019-03-08T09:08:42Z</dcterms:created>
  <dcterms:modified xsi:type="dcterms:W3CDTF">2023-01-26T13:23:40Z</dcterms:modified>
  <cp:category/>
  <cp:contentStatus/>
</cp:coreProperties>
</file>