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ola.Aboaba\Desktop\AMIT\Tasks\Cadence\2022 initiatives\"/>
    </mc:Choice>
  </mc:AlternateContent>
  <xr:revisionPtr revIDLastSave="0" documentId="13_ncr:1_{63AB0C93-EE58-4BDE-8A90-97BDC47948A9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5" i="5" l="1"/>
  <c r="M38" i="5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<sst xmlns="http://schemas.openxmlformats.org/spreadsheetml/2006/main" count="335" uniqueCount="164">
  <si>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</si>
  <si>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</si>
  <si>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</si>
  <si>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</si>
  <si>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</si>
  <si>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</si>
  <si>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</si>
  <si>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</si>
  <si>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</si>
  <si>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</si>
  <si>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</si>
  <si>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</si>
  <si>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</si>
  <si>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</si>
  <si>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</si>
  <si>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</si>
  <si>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</si>
  <si>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</si>
  <si>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</si>
  <si>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</si>
  <si>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</si>
  <si>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</si>
  <si>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</si>
  <si>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</si>
  <si>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</si>
  <si>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</si>
  <si>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</si>
  <si>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</si>
  <si>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</si>
  <si>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</si>
  <si>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</si>
  <si>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</si>
  <si>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</si>
  <si>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</si>
  <si>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</si>
  <si>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</si>
  <si>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</si>
  <si>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</si>
  <si>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</si>
  <si>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</si>
  <si>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</si>
  <si>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</si>
  <si>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</si>
  <si>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</si>
  <si>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</si>
  <si>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</si>
  <si>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</si>
  <si>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</si>
  <si>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</si>
  <si>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</si>
  <si>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</si>
  <si>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</si>
  <si>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</si>
  <si>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</si>
  <si>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</si>
  <si>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</si>
  <si>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</si>
  <si>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</si>
  <si>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</si>
  <si>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</si>
  <si>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</si>
  <si>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</si>
  <si>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</si>
  <si>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</si>
  <si>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</si>
  <si>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</si>
  <si>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</si>
  <si>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</si>
  <si>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</si>
  <si>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</si>
  <si>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</si>
  <si>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</si>
  <si>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</si>
  <si>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</si>
  <si>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</si>
  <si>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</si>
  <si>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</si>
  <si>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</si>
  <si>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</si>
  <si>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</si>
  <si>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</si>
  <si>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</si>
  <si>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</si>
  <si>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</si>
  <si>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</si>
  <si>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</si>
  <si>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</si>
  <si>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</si>
  <si>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</si>
  <si>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</si>
  <si>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</si>
  <si>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</si>
  <si>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</si>
  <si>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</si>
  <si>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</si>
  <si>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</si>
  <si>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</si>
  <si>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</si>
  <si>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</si>
  <si>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</si>
  <si>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</si>
  <si>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</si>
  <si>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</si>
  <si>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</si>
  <si>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</si>
  <si>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</si>
  <si>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</si>
  <si>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</si>
  <si>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</si>
  <si>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</si>
  <si>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</si>
  <si>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</si>
  <si>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</si>
  <si>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</si>
  <si>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</si>
  <si>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</si>
  <si>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</si>
  <si>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</si>
  <si>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</si>
  <si>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</si>
  <si>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</si>
  <si>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</si>
  <si>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</si>
  <si>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</si>
  <si>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</si>
  <si>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</si>
  <si>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</si>
  <si>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</si>
  <si>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</si>
  <si>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</si>
  <si>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</si>
  <si>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</si>
  <si>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</si>
  <si>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</si>
  <si>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</si>
  <si>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</si>
  <si>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</si>
  <si>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Production</t>
  </si>
  <si>
    <t>Conduits</t>
  </si>
  <si>
    <t>No. of days</t>
  </si>
  <si>
    <t>FCF</t>
  </si>
  <si>
    <t>Gbar 25</t>
  </si>
  <si>
    <t>Koma 5</t>
  </si>
  <si>
    <t>Koma 6</t>
  </si>
  <si>
    <t>Koma 11</t>
  </si>
  <si>
    <t>Koma 10</t>
  </si>
  <si>
    <t>Koma 8</t>
  </si>
  <si>
    <t>Koma 7</t>
  </si>
  <si>
    <t>25MMscf/d</t>
  </si>
  <si>
    <t>13MMscf/d</t>
  </si>
  <si>
    <t>12MMscf/d</t>
  </si>
  <si>
    <t>38MMscf/d</t>
  </si>
  <si>
    <t>14MMscf/d</t>
  </si>
  <si>
    <t>N2 - lift activity cost</t>
  </si>
  <si>
    <t>$0.5Mln</t>
  </si>
  <si>
    <t>Annual Frequency/well</t>
  </si>
  <si>
    <t>Number of wells</t>
  </si>
  <si>
    <t>Total activity cost</t>
  </si>
  <si>
    <t>$14Mln</t>
  </si>
  <si>
    <t>Total Implementation cost</t>
  </si>
  <si>
    <t>$4Mln</t>
  </si>
  <si>
    <t>Savings from avoiding N2-lift</t>
  </si>
  <si>
    <t>$10Mln</t>
  </si>
  <si>
    <t>Total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</si>
</sst>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4" borderId="1" xfId="0" applyFill="1" applyBorder="1"/>
    <xf numFmtId="165" fontId="0" fillId="4" borderId="1" xfId="1" applyNumberFormat="1" applyFont="1" applyFill="1" applyBorder="1"/>
    <xf numFmtId="165" fontId="0" fillId="4" borderId="0" xfId="0" applyNumberForma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6" fontId="0" fillId="4" borderId="0" xfId="0" applyNumberFormat="1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37" xfId="0" applyFill="1" applyBorder="1"/>
    <xf numFmtId="0" fontId="0" fillId="4" borderId="38" xfId="0" applyFill="1" applyBorder="1"/>
    <xf numFmtId="6" fontId="0" fillId="4" borderId="39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U53"/>
  <sheetViews>
    <sheetView tabSelected="1" topLeftCell="F32" zoomScale="108" zoomScaleNormal="115" workbookViewId="0">
      <selection activeCell="N46" sqref="N46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23" style="88" bestFit="1" customWidth="1"/>
    <col min="11" max="11" width="15.453125" style="88" customWidth="1"/>
    <col min="12" max="12" width="12" style="88" customWidth="1"/>
    <col min="13" max="13" width="13.6328125" style="88" bestFit="1" customWidth="1"/>
    <col min="14" max="14" width="31.54296875" style="88" customWidth="1"/>
    <col min="15" max="15" width="8.7265625" customWidth="1"/>
    <col min="18" max="18" width="11.7265625" customWidth="1"/>
  </cols>
  <sheetData>
    <row r="1" spans="2:21" ht="21.4" customHeight="1" thickBot="1" x14ac:dyDescent="0.4"/>
    <row r="2" spans="2:21" ht="41.25" customHeight="1" thickBot="1" x14ac:dyDescent="0.4">
      <c r="C2" s="174" t="s">
        <v>0</v>
      </c>
      <c r="D2" s="175"/>
      <c r="E2" s="175"/>
      <c r="F2" s="176"/>
      <c r="G2" s="90"/>
      <c r="H2" s="90"/>
      <c r="I2" s="90"/>
      <c r="J2" s="90"/>
    </row>
    <row r="3" spans="2:21" hidden="1" x14ac:dyDescent="0.35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48"/>
      <c r="P3" s="48"/>
      <c r="Q3" s="48"/>
      <c r="R3" s="48"/>
      <c r="S3" s="48"/>
      <c r="T3" s="48"/>
      <c r="U3" s="48"/>
    </row>
    <row r="4" spans="2:21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 t="s">
        <v>6</v>
      </c>
      <c r="M4" s="95"/>
      <c r="N4" s="97" t="s">
        <v>1</v>
      </c>
      <c r="O4" s="80" t="s">
        <v>3</v>
      </c>
      <c r="P4" s="81" t="s">
        <v>7</v>
      </c>
      <c r="Q4" s="82" t="s">
        <v>8</v>
      </c>
      <c r="R4" s="83" t="s">
        <v>9</v>
      </c>
      <c r="S4" s="84"/>
    </row>
    <row r="5" spans="2:21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 t="s">
        <v>12</v>
      </c>
      <c r="M5" s="89"/>
      <c r="N5" s="98" t="s">
        <v>10</v>
      </c>
      <c r="O5" s="58">
        <v>0.3</v>
      </c>
      <c r="P5" s="59">
        <v>7.73</v>
      </c>
      <c r="Q5" s="57">
        <v>0.41</v>
      </c>
      <c r="R5" s="57">
        <v>0.41</v>
      </c>
      <c r="S5" s="50"/>
    </row>
    <row r="6" spans="2:21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 t="s">
        <v>15</v>
      </c>
      <c r="M6" s="89"/>
      <c r="N6" s="98" t="s">
        <v>13</v>
      </c>
      <c r="O6" s="58">
        <v>0.66669999999999996</v>
      </c>
      <c r="P6" s="59">
        <v>7.73</v>
      </c>
      <c r="Q6" s="57">
        <v>0.41</v>
      </c>
      <c r="R6" s="57">
        <v>0.41</v>
      </c>
      <c r="S6" s="50"/>
    </row>
    <row r="7" spans="2:21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 t="s">
        <v>18</v>
      </c>
      <c r="M7" s="105"/>
      <c r="N7" s="104" t="s">
        <v>16</v>
      </c>
      <c r="O7" s="58">
        <v>0.15</v>
      </c>
      <c r="P7" s="59">
        <v>7.73</v>
      </c>
      <c r="Q7" s="57">
        <v>0.41</v>
      </c>
      <c r="R7" s="57">
        <v>0.41</v>
      </c>
      <c r="S7" s="50"/>
    </row>
    <row r="8" spans="2:21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 t="s">
        <v>21</v>
      </c>
      <c r="M8" s="89"/>
      <c r="N8" s="104" t="s">
        <v>19</v>
      </c>
      <c r="O8" s="58">
        <v>0.3</v>
      </c>
      <c r="P8" s="59">
        <v>7.73</v>
      </c>
      <c r="Q8" s="57">
        <v>0.41</v>
      </c>
      <c r="R8" s="57">
        <v>0.41</v>
      </c>
      <c r="S8" s="50"/>
    </row>
    <row r="9" spans="2:21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89" t="s">
        <v>24</v>
      </c>
      <c r="M9" s="90"/>
      <c r="N9" s="104" t="s">
        <v>22</v>
      </c>
      <c r="O9" s="58">
        <v>0.2767</v>
      </c>
      <c r="P9" s="59">
        <v>7.73</v>
      </c>
      <c r="Q9" s="57">
        <v>0.41</v>
      </c>
      <c r="R9" s="57">
        <v>0.41</v>
      </c>
      <c r="S9" s="48"/>
    </row>
    <row r="10" spans="2:21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89" t="s">
        <v>25</v>
      </c>
      <c r="M10" s="90"/>
      <c r="N10" s="104" t="s">
        <v>24</v>
      </c>
      <c r="O10" s="58">
        <v>1</v>
      </c>
      <c r="P10" s="59">
        <v>0</v>
      </c>
      <c r="Q10" s="57">
        <v>0.41</v>
      </c>
      <c r="R10" s="62">
        <v>0</v>
      </c>
      <c r="S10" s="48"/>
    </row>
    <row r="11" spans="2:21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89" t="s">
        <v>27</v>
      </c>
      <c r="M11" s="90"/>
      <c r="N11" s="98" t="s">
        <v>26</v>
      </c>
      <c r="O11" s="146">
        <v>1</v>
      </c>
      <c r="P11" s="147">
        <v>3.26</v>
      </c>
      <c r="Q11" s="148">
        <v>0</v>
      </c>
      <c r="R11" s="149">
        <v>0.02</v>
      </c>
      <c r="S11" s="48"/>
    </row>
    <row r="12" spans="2:21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89" t="s">
        <v>29</v>
      </c>
      <c r="M12" s="90"/>
      <c r="N12" s="98" t="s">
        <v>28</v>
      </c>
      <c r="O12" s="146">
        <v>1</v>
      </c>
      <c r="P12" s="147">
        <v>0</v>
      </c>
      <c r="Q12" s="148">
        <v>0</v>
      </c>
      <c r="R12" s="149">
        <v>0</v>
      </c>
      <c r="S12" s="48"/>
    </row>
    <row r="13" spans="2:21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89" t="s">
        <v>31</v>
      </c>
      <c r="M13" s="90"/>
      <c r="N13" s="98" t="s">
        <v>30</v>
      </c>
      <c r="O13" s="146">
        <v>1</v>
      </c>
      <c r="P13" s="147">
        <v>3.56</v>
      </c>
      <c r="Q13" s="148">
        <v>0</v>
      </c>
      <c r="R13" s="149">
        <v>0</v>
      </c>
      <c r="S13" s="48"/>
    </row>
    <row r="14" spans="2:21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109" t="s">
        <v>32</v>
      </c>
      <c r="O14" s="150">
        <v>0.5</v>
      </c>
      <c r="P14" s="151">
        <v>0</v>
      </c>
      <c r="Q14" s="152">
        <v>0</v>
      </c>
      <c r="R14" s="153">
        <v>0</v>
      </c>
      <c r="S14" s="48"/>
    </row>
    <row r="15" spans="2:21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109"/>
      <c r="O15" s="64"/>
      <c r="P15" s="65"/>
      <c r="Q15" s="66"/>
      <c r="R15" s="67"/>
      <c r="S15" s="48"/>
    </row>
    <row r="16" spans="2:21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109" t="s">
        <v>35</v>
      </c>
      <c r="O16" s="64">
        <v>0.33</v>
      </c>
      <c r="P16" s="65">
        <v>0</v>
      </c>
      <c r="Q16" s="66">
        <v>0</v>
      </c>
      <c r="R16" s="67">
        <v>0</v>
      </c>
      <c r="S16" s="48"/>
    </row>
    <row r="17" spans="2:19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105"/>
      <c r="O17" s="52"/>
      <c r="P17" s="114"/>
      <c r="Q17" s="115"/>
      <c r="R17" s="50"/>
      <c r="S17" s="48"/>
    </row>
    <row r="18" spans="2:19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105"/>
      <c r="O18" s="52"/>
      <c r="P18" s="114"/>
      <c r="Q18" s="115"/>
      <c r="R18" s="50"/>
      <c r="S18" s="48"/>
    </row>
    <row r="19" spans="2:19" ht="15" thickBot="1" x14ac:dyDescent="0.4">
      <c r="C19" s="118" t="s">
        <v>37</v>
      </c>
      <c r="D19" s="119" t="s">
        <v>38</v>
      </c>
      <c r="E19" s="120"/>
      <c r="F19" s="136"/>
    </row>
    <row r="20" spans="2:19" x14ac:dyDescent="0.35">
      <c r="C20" s="121" t="s">
        <v>39</v>
      </c>
      <c r="D20" s="141" t="s">
        <v>40</v>
      </c>
      <c r="E20" s="110"/>
      <c r="F20" s="137"/>
    </row>
    <row r="21" spans="2:19" ht="15.4" customHeight="1" x14ac:dyDescent="0.35">
      <c r="C21" s="85"/>
      <c r="D21" s="171"/>
      <c r="E21" s="172"/>
      <c r="F21" s="173"/>
    </row>
    <row r="22" spans="2:19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14000</v>
      </c>
    </row>
    <row r="23" spans="2:19" x14ac:dyDescent="0.35">
      <c r="C23" s="86" t="s">
        <v>42</v>
      </c>
      <c r="D23" s="144" t="s">
        <v>43</v>
      </c>
      <c r="E23" s="126"/>
      <c r="F23" s="138">
        <v>4000</v>
      </c>
      <c r="H23" s="167" t="s">
        <v>44</v>
      </c>
      <c r="I23" s="168"/>
      <c r="J23" s="116" t="s">
        <v>45</v>
      </c>
    </row>
    <row r="24" spans="2:19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1200</v>
      </c>
      <c r="H24" s="169"/>
      <c r="I24" s="170"/>
      <c r="J24" s="117" t="s">
        <v>47</v>
      </c>
    </row>
    <row r="25" spans="2:19" ht="27" thickBot="1" x14ac:dyDescent="0.4">
      <c r="C25" s="86" t="s">
        <v>48</v>
      </c>
    </row>
    <row r="26" spans="2:19" ht="13.5" customHeight="1" thickBot="1" x14ac:dyDescent="0.4">
      <c r="C26" s="85" t="s">
        <v>49</v>
      </c>
      <c r="D26" s="120" t="s">
        <v>50</v>
      </c>
      <c r="E26" s="120"/>
      <c r="F26" s="136"/>
    </row>
    <row r="27" spans="2:19" x14ac:dyDescent="0.35">
      <c r="C27" s="85" t="s">
        <v>51</v>
      </c>
      <c r="D27" s="110" t="s">
        <v>52</v>
      </c>
      <c r="E27" s="110"/>
      <c r="F27" s="137"/>
    </row>
    <row r="28" spans="2:19" x14ac:dyDescent="0.35">
      <c r="C28" s="85" t="s">
        <v>53</v>
      </c>
      <c r="D28" s="127" t="s">
        <v>23</v>
      </c>
      <c r="E28" s="99">
        <f>IF(D28=$K$7,(VLOOKUP(D31,$N$4:$R$16,3,FALSE)),IF(D28=$K$8,(VLOOKUP(D31,$N$4:R$16,4,FALSE)),(VLOOKUP(D31,$N$4:R$16,5,FALSE))))</f>
        <v>0.41</v>
      </c>
      <c r="F28" s="138">
        <v>102</v>
      </c>
    </row>
    <row r="29" spans="2:19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120</v>
      </c>
    </row>
    <row r="30" spans="2:19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19" ht="27" thickBot="1" x14ac:dyDescent="0.4">
      <c r="C31" s="86" t="s">
        <v>57</v>
      </c>
      <c r="D31" s="128" t="s">
        <v>10</v>
      </c>
      <c r="E31" s="112">
        <f>VLOOKUP(D31,$N$4:$R$16,2,FALSE)</f>
        <v>0.3</v>
      </c>
      <c r="F31" s="130">
        <f>(((F29/366)*F28*E31*E28)*1000)-(F30*E30*E29)</f>
        <v>4113.442622950819</v>
      </c>
      <c r="G31" s="140"/>
    </row>
    <row r="32" spans="2:19" ht="13.5" customHeight="1" x14ac:dyDescent="0.35">
      <c r="C32" s="85" t="s">
        <v>58</v>
      </c>
    </row>
    <row r="33" spans="3:14" ht="8.65" customHeight="1" thickBot="1" x14ac:dyDescent="0.4">
      <c r="C33" s="87"/>
      <c r="D33" s="95"/>
      <c r="E33" s="89"/>
      <c r="F33" s="135"/>
      <c r="G33" s="107"/>
      <c r="H33" s="90"/>
    </row>
    <row r="34" spans="3:14" ht="7.5" customHeight="1" x14ac:dyDescent="0.35">
      <c r="D34" s="89"/>
      <c r="E34" s="89"/>
      <c r="F34" s="135"/>
      <c r="G34" s="103"/>
      <c r="H34" s="90"/>
    </row>
    <row r="35" spans="3:14" ht="4.5" customHeight="1" x14ac:dyDescent="0.35">
      <c r="D35" s="113"/>
      <c r="E35" s="89"/>
      <c r="F35" s="135"/>
      <c r="G35" s="103"/>
      <c r="H35" s="90"/>
    </row>
    <row r="36" spans="3:14" ht="21" customHeight="1" thickBot="1" x14ac:dyDescent="0.4">
      <c r="C36" s="90"/>
      <c r="D36" s="105"/>
      <c r="E36" s="89"/>
      <c r="F36" s="135"/>
      <c r="G36" s="108"/>
      <c r="H36" s="90"/>
      <c r="J36" s="164" t="s">
        <v>138</v>
      </c>
      <c r="K36" s="164" t="s">
        <v>137</v>
      </c>
      <c r="L36" s="164" t="s">
        <v>139</v>
      </c>
      <c r="M36" s="164" t="s">
        <v>140</v>
      </c>
      <c r="N36" s="164"/>
    </row>
    <row r="37" spans="3:14" ht="26.5" x14ac:dyDescent="0.35">
      <c r="C37" s="122" t="s">
        <v>59</v>
      </c>
      <c r="D37" s="90"/>
      <c r="E37" s="90"/>
      <c r="F37" s="139"/>
      <c r="G37" s="90"/>
      <c r="H37" s="90"/>
      <c r="J37" s="164" t="s">
        <v>141</v>
      </c>
      <c r="K37" s="164" t="s">
        <v>148</v>
      </c>
      <c r="L37" s="164">
        <v>120</v>
      </c>
      <c r="M37" s="165">
        <v>1008200</v>
      </c>
      <c r="N37" s="164"/>
    </row>
    <row r="38" spans="3:14" ht="15" thickBot="1" x14ac:dyDescent="0.4">
      <c r="C38" s="123" t="s">
        <v>60</v>
      </c>
      <c r="D38" s="95"/>
      <c r="E38" s="89"/>
      <c r="F38" s="135"/>
      <c r="G38" s="107"/>
      <c r="H38" s="90"/>
      <c r="J38" s="164" t="s">
        <v>142</v>
      </c>
      <c r="K38" s="164" t="s">
        <v>149</v>
      </c>
      <c r="L38" s="164">
        <v>120</v>
      </c>
      <c r="M38" s="165">
        <f>13*120</f>
        <v>1560</v>
      </c>
      <c r="N38" s="164"/>
    </row>
    <row r="39" spans="3:14" x14ac:dyDescent="0.35">
      <c r="C39" s="90"/>
      <c r="D39" s="89"/>
      <c r="E39" s="89"/>
      <c r="F39" s="135"/>
      <c r="G39" s="103"/>
      <c r="H39" s="90"/>
      <c r="J39" s="164" t="s">
        <v>143</v>
      </c>
      <c r="K39" s="164"/>
      <c r="L39" s="164">
        <v>120</v>
      </c>
      <c r="M39" s="165"/>
      <c r="N39" s="164"/>
    </row>
    <row r="40" spans="3:14" x14ac:dyDescent="0.35">
      <c r="C40" s="90"/>
      <c r="D40" s="113"/>
      <c r="E40" s="89"/>
      <c r="F40" s="135"/>
      <c r="G40" s="103"/>
      <c r="H40" s="90"/>
      <c r="J40" s="164" t="s">
        <v>147</v>
      </c>
      <c r="K40" s="164" t="s">
        <v>150</v>
      </c>
      <c r="L40" s="164">
        <v>120</v>
      </c>
      <c r="M40" s="165"/>
      <c r="N40" s="164"/>
    </row>
    <row r="41" spans="3:14" x14ac:dyDescent="0.35">
      <c r="C41" s="90"/>
      <c r="D41" s="105"/>
      <c r="E41" s="89"/>
      <c r="F41" s="135"/>
      <c r="G41" s="108"/>
      <c r="H41" s="90"/>
      <c r="J41" s="164" t="s">
        <v>146</v>
      </c>
      <c r="K41" s="164" t="s">
        <v>151</v>
      </c>
      <c r="L41" s="164">
        <v>120</v>
      </c>
      <c r="M41" s="165"/>
      <c r="N41" s="164"/>
    </row>
    <row r="42" spans="3:14" x14ac:dyDescent="0.35">
      <c r="C42" s="90"/>
      <c r="D42" s="90"/>
      <c r="E42" s="90"/>
      <c r="F42" s="139"/>
      <c r="G42" s="90"/>
      <c r="H42" s="90"/>
      <c r="J42" s="164" t="s">
        <v>145</v>
      </c>
      <c r="K42" s="164"/>
      <c r="L42" s="164">
        <v>120</v>
      </c>
      <c r="M42" s="165"/>
      <c r="N42" s="164"/>
    </row>
    <row r="43" spans="3:14" x14ac:dyDescent="0.35">
      <c r="C43" s="90"/>
      <c r="D43" s="90"/>
      <c r="E43" s="90"/>
      <c r="F43" s="139"/>
      <c r="G43" s="90"/>
      <c r="H43" s="90"/>
      <c r="J43" s="164" t="s">
        <v>144</v>
      </c>
      <c r="K43" s="164" t="s">
        <v>152</v>
      </c>
      <c r="L43" s="164">
        <v>120</v>
      </c>
      <c r="M43" s="165"/>
      <c r="N43" s="164"/>
    </row>
    <row r="44" spans="3:14" x14ac:dyDescent="0.35">
      <c r="C44" s="90"/>
      <c r="D44" s="90"/>
      <c r="E44" s="90"/>
      <c r="F44" s="139"/>
      <c r="G44" s="90"/>
      <c r="H44" s="90"/>
      <c r="M44" s="177">
        <v>4113440</v>
      </c>
      <c r="N44" s="88">
        <v>10</v>
      </c>
    </row>
    <row r="45" spans="3:14" x14ac:dyDescent="0.35">
      <c r="C45" s="90"/>
      <c r="N45" s="166">
        <f>M44/10</f>
        <v>411344</v>
      </c>
    </row>
    <row r="46" spans="3:14" x14ac:dyDescent="0.35">
      <c r="J46" s="164" t="s">
        <v>153</v>
      </c>
      <c r="K46" s="178" t="s">
        <v>154</v>
      </c>
    </row>
    <row r="47" spans="3:14" x14ac:dyDescent="0.35">
      <c r="J47" s="164" t="s">
        <v>155</v>
      </c>
      <c r="K47" s="179">
        <v>4</v>
      </c>
    </row>
    <row r="48" spans="3:14" x14ac:dyDescent="0.35">
      <c r="J48" s="164" t="s">
        <v>156</v>
      </c>
      <c r="K48" s="179">
        <v>7</v>
      </c>
    </row>
    <row r="49" spans="10:13" x14ac:dyDescent="0.35">
      <c r="J49" s="164" t="s">
        <v>157</v>
      </c>
      <c r="K49" s="178" t="s">
        <v>158</v>
      </c>
    </row>
    <row r="50" spans="10:13" x14ac:dyDescent="0.35">
      <c r="J50" s="164" t="s">
        <v>159</v>
      </c>
      <c r="K50" s="178" t="s">
        <v>160</v>
      </c>
    </row>
    <row r="51" spans="10:13" ht="29" x14ac:dyDescent="0.35">
      <c r="J51" s="180" t="s">
        <v>161</v>
      </c>
      <c r="K51" s="178" t="s">
        <v>162</v>
      </c>
    </row>
    <row r="52" spans="10:13" ht="15" thickBot="1" x14ac:dyDescent="0.4">
      <c r="J52" s="88" t="s">
        <v>140</v>
      </c>
      <c r="M52" s="177">
        <v>1200000</v>
      </c>
    </row>
    <row r="53" spans="10:13" ht="15" thickBot="1" x14ac:dyDescent="0.4">
      <c r="J53" s="181" t="s">
        <v>163</v>
      </c>
      <c r="K53" s="182"/>
      <c r="L53" s="182"/>
      <c r="M53" s="183">
        <v>5313440</v>
      </c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Aboaba, Eniola O SPDC-UPO/G/ULM</cp:lastModifiedBy>
  <cp:revision/>
  <dcterms:created xsi:type="dcterms:W3CDTF">2019-03-08T09:08:42Z</dcterms:created>
  <dcterms:modified xsi:type="dcterms:W3CDTF">2022-02-07T14:04:29Z</dcterms:modified>
  <cp:category/>
  <cp:contentStatus/>
</cp:coreProperties>
</file>