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A653157E-AD14-4547-A6CE-4174E691A44A}" xr6:coauthVersionLast="31" xr6:coauthVersionMax="31" xr10:uidLastSave="{00000000-0000-0000-0000-000000000000}"/>
  <bookViews>
    <workbookView xWindow="0" yWindow="0" windowWidth="19200" windowHeight="821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2" l="1"/>
  <c r="L2" i="2" l="1"/>
  <c r="T2" i="2"/>
  <c r="T2" i="1"/>
  <c r="L2" i="1"/>
  <c r="J27" i="2" l="1"/>
  <c r="K27" i="2" s="1"/>
  <c r="K26" i="1"/>
  <c r="K27" i="1"/>
  <c r="K25" i="1"/>
  <c r="J27" i="1"/>
  <c r="J26" i="1"/>
  <c r="J25" i="1"/>
  <c r="I27" i="2"/>
  <c r="T12" i="2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H13" i="3"/>
  <c r="H14" i="3" s="1"/>
  <c r="H16" i="3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T19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J25" i="2" l="1"/>
  <c r="L19" i="2"/>
  <c r="I26" i="2" s="1"/>
  <c r="J26" i="2"/>
  <c r="K26" i="2" s="1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C13" i="1"/>
  <c r="C14" i="1" s="1"/>
  <c r="D9" i="1"/>
  <c r="D13" i="1"/>
  <c r="H9" i="1"/>
  <c r="H13" i="1" s="1"/>
  <c r="T9" i="1"/>
  <c r="T13" i="1" s="1"/>
  <c r="E13" i="1"/>
  <c r="I13" i="1"/>
  <c r="I25" i="2" l="1"/>
  <c r="K25" i="2" s="1"/>
  <c r="K21" i="2"/>
  <c r="L19" i="1"/>
  <c r="I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H14" i="1"/>
  <c r="H16" i="1" s="1"/>
  <c r="T14" i="1"/>
  <c r="T16" i="1" s="1"/>
  <c r="T18" i="1" s="1"/>
  <c r="E14" i="1"/>
  <c r="E16" i="1" s="1"/>
  <c r="T19" i="1" l="1"/>
  <c r="I27" i="1" s="1"/>
  <c r="T24" i="2"/>
  <c r="I19" i="1"/>
  <c r="I25" i="1" l="1"/>
  <c r="T25" i="2"/>
</calcChain>
</file>

<file path=xl/sharedStrings.xml><?xml version="1.0" encoding="utf-8"?>
<sst xmlns="http://schemas.openxmlformats.org/spreadsheetml/2006/main" count="248" uniqueCount="47">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</sst>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1218.1665773563388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269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K22" sqref="K22"/>
    </sheetView>
  </sheetViews>
  <sheetFormatPr defaultRowHeight="14.5" x14ac:dyDescent="0.35"/>
  <cols>
    <col min="1" max="1" width="39.1796875" customWidth="1"/>
    <col min="2" max="8" width="15" hidden="1" customWidth="1"/>
    <col min="9" max="9" width="13.90625" customWidth="1"/>
    <col min="10" max="10" width="32.6328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91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178688.524590163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178688.524590163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-22782.786885245783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155905.73770491721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155905.73770491721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46771.721311475158</v>
      </c>
      <c r="K19" t="s">
        <v>38</v>
      </c>
      <c r="L19" s="27">
        <f>L18*0.3</f>
        <v>0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K21" s="33">
        <f>I19/12</f>
        <v>3897.6434426229298</v>
      </c>
      <c r="L21" s="30"/>
      <c r="P21" s="30"/>
      <c r="T21" s="30"/>
    </row>
    <row r="22" spans="1:21" s="28" customFormat="1" x14ac:dyDescent="0.35">
      <c r="I22" s="44"/>
      <c r="J22" s="33"/>
      <c r="K22" s="34">
        <f>I10/12</f>
        <v>14890.710382513584</v>
      </c>
      <c r="L22" s="44"/>
      <c r="O22"/>
      <c r="S22" s="34"/>
      <c r="T22" s="44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46</v>
      </c>
      <c r="J24" s="4" t="s">
        <v>45</v>
      </c>
      <c r="K24" s="36"/>
      <c r="L24" s="36"/>
      <c r="O24"/>
      <c r="S24" s="36"/>
      <c r="T24" s="36">
        <f>T18-'ROT 2019'!T18</f>
        <v>0</v>
      </c>
    </row>
    <row r="25" spans="1:21" s="28" customFormat="1" x14ac:dyDescent="0.35">
      <c r="A25" s="28" t="s">
        <v>41</v>
      </c>
      <c r="I25" s="47">
        <f>I19/1000000</f>
        <v>4.677172131147516E-2</v>
      </c>
      <c r="J25" s="43">
        <f>I18/1000000</f>
        <v>0.1559057377049172</v>
      </c>
      <c r="K25" s="43">
        <f>J25*0.3-I25</f>
        <v>0</v>
      </c>
      <c r="L25" s="36"/>
      <c r="O25"/>
      <c r="S25" s="43"/>
      <c r="T25" s="36">
        <f>T19-'ROT 2019'!T19</f>
        <v>0</v>
      </c>
    </row>
    <row r="26" spans="1:21" s="28" customFormat="1" x14ac:dyDescent="0.35">
      <c r="A26" s="28" t="s">
        <v>43</v>
      </c>
      <c r="I26" s="48">
        <f>L19/1000000</f>
        <v>0</v>
      </c>
      <c r="J26" s="49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2019-02-05T09:50:18Z</dcterms:modified>
</cp:coreProperties>
</file>