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eka.Esekody\Desktop\"/>
    </mc:Choice>
  </mc:AlternateContent>
  <xr:revisionPtr revIDLastSave="0" documentId="13_ncr:1_{B55234DB-BDA7-4318-B743-31C5C64AB47A}" xr6:coauthVersionLast="45" xr6:coauthVersionMax="45" xr10:uidLastSave="{00000000-0000-0000-0000-000000000000}"/>
  <bookViews>
    <workbookView xWindow="-120" yWindow="-120" windowWidth="24240" windowHeight="13140" xr2:uid="{578862C9-6A5F-4C00-88D4-F11FE38CFF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4" i="1" l="1"/>
  <c r="H24" i="1" s="1"/>
  <c r="I24" i="1" s="1"/>
  <c r="G22" i="1"/>
  <c r="H22" i="1" s="1"/>
  <c r="I22" i="1" s="1"/>
  <c r="E11" i="1"/>
  <c r="G11" i="1" s="1"/>
  <c r="H11" i="1" s="1"/>
  <c r="I11" i="1" s="1"/>
  <c r="E8" i="1"/>
  <c r="G8" i="1" s="1"/>
  <c r="H8" i="1" s="1"/>
  <c r="I8" i="1" s="1"/>
  <c r="G4" i="1"/>
  <c r="H4" i="1" s="1"/>
  <c r="I4" i="1" s="1"/>
  <c r="G3" i="1"/>
  <c r="G26" i="1" l="1"/>
  <c r="E26" i="1"/>
  <c r="H3" i="1"/>
  <c r="I3" i="1" l="1"/>
  <c r="I26" i="1" s="1"/>
  <c r="H26" i="1"/>
</calcChain>
</file>

<file path=xl/sharedStrings.xml><?xml version="1.0" encoding="utf-8"?>
<sst xmlns="http://schemas.openxmlformats.org/spreadsheetml/2006/main" count="34" uniqueCount="31">
  <si>
    <t>gbaran GTG1 core engine change out</t>
  </si>
  <si>
    <t>BARRIER SEAL,C104220B000-045,DEMAG-D</t>
  </si>
  <si>
    <t>BARRIER SEAL,C104220B000-046,DEMAG-D</t>
  </si>
  <si>
    <t>EXT CABLE,CO92580A000-601&amp;604,DEMAG-D</t>
  </si>
  <si>
    <t>FILTER ELEMENT,SP103769,SIEM-PWR</t>
  </si>
  <si>
    <t>FILTER ELEMENT,SP103770,SIEM-PWR</t>
  </si>
  <si>
    <t>ACCELEROMETER,C104280A000-590,DEMAG-D</t>
  </si>
  <si>
    <t>DIAPH,CO92550A000-202-PREH4501+,DEMAG-D</t>
  </si>
  <si>
    <t>PACKING,CO92550A000-202-PREH4501,DEMAG-D</t>
  </si>
  <si>
    <t>PILOT S/A,CO9255550A000-202-ES,DEMAG-D</t>
  </si>
  <si>
    <t>PLUG,CO92550A000-202-PREH4501-0+,DEMAG-D</t>
  </si>
  <si>
    <t>PROBE,C092580A000-595&amp;596,DEMAG-D</t>
  </si>
  <si>
    <t>RTD,CO92583C0001-551&amp;552,DEMAG-D</t>
  </si>
  <si>
    <t>SEAT GSKT,CO92550A000-202-PREH4+,DEMAG-D</t>
  </si>
  <si>
    <t>O-RING,002-302-172,DRES-RAN</t>
  </si>
  <si>
    <t>AG2 LP bundle DGS replacement FSR fees</t>
  </si>
  <si>
    <t>April2021 Snr CRs/SPA Boma-Oraw Frazimex</t>
  </si>
  <si>
    <t>SIEMENS SAVINGS FOR MAY 2021 CONTRACT CW391114</t>
  </si>
  <si>
    <t>Date of issue</t>
  </si>
  <si>
    <t>22.04.2021</t>
  </si>
  <si>
    <t>30.04.2021</t>
  </si>
  <si>
    <t>02.05.2021</t>
  </si>
  <si>
    <t>27.05.2021</t>
  </si>
  <si>
    <t>03.06.2021</t>
  </si>
  <si>
    <t>27.04.2021</t>
  </si>
  <si>
    <t>PO Delivery date</t>
  </si>
  <si>
    <t>13.09.2022</t>
  </si>
  <si>
    <t>10.12.2021</t>
  </si>
  <si>
    <t>18.10.2021</t>
  </si>
  <si>
    <t>23.10.2021</t>
  </si>
  <si>
    <t>31.12.2021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</si>
</sst>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1" xfId="0" applyBorder="1"/>
    <xf numFmtId="0" fontId="5" fillId="0" borderId="1" xfId="0" applyFont="1" applyBorder="1" applyAlignment="1">
      <alignment horizontal="left"/>
    </xf>
    <xf numFmtId="4" fontId="5" fillId="3" borderId="1" xfId="0" applyNumberFormat="1" applyFont="1" applyFill="1" applyBorder="1"/>
    <xf numFmtId="43" fontId="0" fillId="0" borderId="1" xfId="0" applyNumberFormat="1" applyBorder="1"/>
    <xf numFmtId="43" fontId="5" fillId="3" borderId="1" xfId="1" applyFont="1" applyFill="1" applyBorder="1"/>
    <xf numFmtId="0" fontId="0" fillId="0" borderId="1" xfId="0" applyBorder="1" applyAlignment="1">
      <alignment horizontal="left"/>
    </xf>
    <xf numFmtId="4" fontId="2" fillId="0" borderId="1" xfId="0" applyNumberFormat="1" applyFont="1" applyBorder="1"/>
    <xf numFmtId="0" fontId="2" fillId="0" borderId="1" xfId="0" applyFont="1" applyBorder="1"/>
    <xf numFmtId="0" fontId="5" fillId="3" borderId="1" xfId="0" applyFont="1" applyFill="1" applyBorder="1"/>
    <xf numFmtId="0" fontId="5" fillId="0" borderId="1" xfId="0" applyFont="1" applyBorder="1"/>
    <xf numFmtId="4" fontId="2" fillId="0" borderId="2" xfId="0" applyNumberFormat="1" applyFont="1" applyBorder="1"/>
    <xf numFmtId="0" fontId="0" fillId="0" borderId="2" xfId="0" applyBorder="1"/>
    <xf numFmtId="43" fontId="0" fillId="0" borderId="2" xfId="0" applyNumberFormat="1" applyBorder="1"/>
    <xf numFmtId="0" fontId="0" fillId="0" borderId="3" xfId="0" applyBorder="1"/>
    <xf numFmtId="4" fontId="3" fillId="2" borderId="4" xfId="0" applyNumberFormat="1" applyFont="1" applyFill="1" applyBorder="1"/>
    <xf numFmtId="0" fontId="0" fillId="0" borderId="5" xfId="0" applyBorder="1"/>
    <xf numFmtId="43" fontId="3" fillId="2" borderId="5" xfId="0" applyNumberFormat="1" applyFont="1" applyFill="1" applyBorder="1"/>
    <xf numFmtId="43" fontId="3" fillId="2" borderId="6" xfId="0" applyNumberFormat="1" applyFont="1" applyFill="1" applyBorder="1"/>
    <xf numFmtId="17" fontId="4" fillId="2" borderId="1" xfId="0" applyNumberFormat="1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0" xfId="0" applyBorder="1"/>
    <xf numFmtId="0" fontId="3" fillId="5" borderId="1" xfId="0" applyFont="1" applyFill="1" applyBorder="1"/>
    <xf numFmtId="0" fontId="3" fillId="5" borderId="1" xfId="0" applyFont="1" applyFill="1" applyBorder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B8DDC-FF64-4095-A4E5-DAB88832ED15}">
  <dimension ref="A1:I26"/>
  <sheetViews>
    <sheetView tabSelected="1" workbookViewId="0">
      <selection activeCell="F9" sqref="F9"/>
    </sheetView>
  </sheetViews>
  <sheetFormatPr defaultRowHeight="15" x14ac:dyDescent="0.25"/>
  <cols>
    <col min="1" max="1" width="3.42578125" customWidth="1"/>
    <col min="2" max="4" width="13.85546875" customWidth="1"/>
    <col min="5" max="5" width="14" customWidth="1"/>
    <col min="6" max="6" width="46" customWidth="1"/>
    <col min="7" max="7" width="13.42578125" customWidth="1"/>
    <col min="8" max="8" width="14.7109375" customWidth="1"/>
    <col min="9" max="9" width="16.5703125" customWidth="1"/>
  </cols>
  <sheetData>
    <row r="1" spans="1:9" ht="30" customHeight="1" x14ac:dyDescent="0.25">
      <c r="A1" s="1"/>
      <c r="B1" s="20" t="s">
        <v>17</v>
      </c>
      <c r="C1" s="20"/>
      <c r="D1" s="20"/>
      <c r="E1" s="20"/>
      <c r="F1" s="20"/>
      <c r="G1" s="1"/>
      <c r="H1" s="1"/>
      <c r="I1" s="1"/>
    </row>
    <row r="2" spans="1:9" ht="31.5" x14ac:dyDescent="0.35">
      <c r="A2" s="1"/>
      <c r="B2" s="1"/>
      <c r="C2" s="23" t="s">
        <v>18</v>
      </c>
      <c r="D2" s="24" t="s">
        <v>25</v>
      </c>
      <c r="E2" s="1"/>
      <c r="F2" s="19">
        <v>44317</v>
      </c>
      <c r="G2" s="1"/>
      <c r="H2" s="1"/>
      <c r="I2" s="1"/>
    </row>
    <row r="3" spans="1:9" x14ac:dyDescent="0.25">
      <c r="A3" s="1">
        <v>1</v>
      </c>
      <c r="B3" s="2">
        <v>4510453700</v>
      </c>
      <c r="C3" s="2" t="s">
        <v>20</v>
      </c>
      <c r="D3" s="2" t="s">
        <v>30</v>
      </c>
      <c r="E3" s="3">
        <v>1749522.35</v>
      </c>
      <c r="F3" s="1" t="s">
        <v>0</v>
      </c>
      <c r="G3" s="4">
        <f>E3*1.135</f>
        <v>1985707.8672500001</v>
      </c>
      <c r="H3" s="4">
        <f>G3*1.13</f>
        <v>2243849.8899924997</v>
      </c>
      <c r="I3" s="4">
        <f>H3-E3</f>
        <v>494327.53999249963</v>
      </c>
    </row>
    <row r="4" spans="1:9" x14ac:dyDescent="0.25">
      <c r="A4" s="1">
        <v>2</v>
      </c>
      <c r="B4" s="2">
        <v>4510453294</v>
      </c>
      <c r="C4" s="2" t="s">
        <v>19</v>
      </c>
      <c r="D4" s="2" t="s">
        <v>29</v>
      </c>
      <c r="E4" s="5">
        <v>70489.72</v>
      </c>
      <c r="F4" s="1"/>
      <c r="G4" s="4">
        <f>E4*1.135</f>
        <v>80005.832200000004</v>
      </c>
      <c r="H4" s="4">
        <f>G4*1.13</f>
        <v>90406.590385999996</v>
      </c>
      <c r="I4" s="4">
        <f>H4-E4</f>
        <v>19916.870385999995</v>
      </c>
    </row>
    <row r="5" spans="1:9" x14ac:dyDescent="0.25">
      <c r="A5" s="1"/>
      <c r="B5" s="6"/>
      <c r="C5" s="6"/>
      <c r="D5" s="6"/>
      <c r="E5" s="7">
        <v>35006.82</v>
      </c>
      <c r="F5" s="1" t="s">
        <v>1</v>
      </c>
      <c r="G5" s="4"/>
      <c r="H5" s="4"/>
      <c r="I5" s="4"/>
    </row>
    <row r="6" spans="1:9" x14ac:dyDescent="0.25">
      <c r="A6" s="1"/>
      <c r="B6" s="1"/>
      <c r="C6" s="1"/>
      <c r="D6" s="1"/>
      <c r="E6" s="7">
        <v>35006.82</v>
      </c>
      <c r="F6" s="1" t="s">
        <v>2</v>
      </c>
      <c r="G6" s="4"/>
      <c r="H6" s="4"/>
      <c r="I6" s="4"/>
    </row>
    <row r="7" spans="1:9" x14ac:dyDescent="0.25">
      <c r="A7" s="1"/>
      <c r="B7" s="1"/>
      <c r="C7" s="1"/>
      <c r="D7" s="1"/>
      <c r="E7" s="8">
        <v>476.08</v>
      </c>
      <c r="F7" s="1" t="s">
        <v>3</v>
      </c>
      <c r="G7" s="4"/>
      <c r="H7" s="4"/>
      <c r="I7" s="4"/>
    </row>
    <row r="8" spans="1:9" x14ac:dyDescent="0.25">
      <c r="A8" s="1"/>
      <c r="B8" s="6">
        <v>4510453789</v>
      </c>
      <c r="C8" s="2" t="s">
        <v>21</v>
      </c>
      <c r="D8" s="2" t="s">
        <v>28</v>
      </c>
      <c r="E8" s="9">
        <f>E9+E10</f>
        <v>1291.56</v>
      </c>
      <c r="F8" s="1"/>
      <c r="G8" s="4">
        <f>E8*1.135</f>
        <v>1465.9205999999999</v>
      </c>
      <c r="H8" s="4">
        <f>G8*1.13</f>
        <v>1656.4902779999998</v>
      </c>
      <c r="I8" s="4">
        <f>H8-E8</f>
        <v>364.93027799999982</v>
      </c>
    </row>
    <row r="9" spans="1:9" x14ac:dyDescent="0.25">
      <c r="A9" s="1">
        <v>3</v>
      </c>
      <c r="B9" s="6"/>
      <c r="C9" s="2"/>
      <c r="D9" s="2"/>
      <c r="E9" s="8">
        <v>684.78</v>
      </c>
      <c r="F9" s="1" t="s">
        <v>4</v>
      </c>
      <c r="G9" s="4"/>
      <c r="H9" s="4"/>
      <c r="I9" s="4"/>
    </row>
    <row r="10" spans="1:9" x14ac:dyDescent="0.25">
      <c r="A10" s="1"/>
      <c r="B10" s="6"/>
      <c r="C10" s="2"/>
      <c r="D10" s="2"/>
      <c r="E10" s="8">
        <v>606.78</v>
      </c>
      <c r="F10" s="1" t="s">
        <v>5</v>
      </c>
      <c r="G10" s="4"/>
      <c r="H10" s="4"/>
      <c r="I10" s="4"/>
    </row>
    <row r="11" spans="1:9" x14ac:dyDescent="0.25">
      <c r="A11" s="1"/>
      <c r="B11" s="6">
        <v>4510455065</v>
      </c>
      <c r="C11" s="2" t="s">
        <v>22</v>
      </c>
      <c r="D11" s="2" t="s">
        <v>28</v>
      </c>
      <c r="E11" s="3">
        <f>E12+E13+E14+E15+E16+E17+E18+E19</f>
        <v>6023.0300000000007</v>
      </c>
      <c r="F11" s="1"/>
      <c r="G11" s="4">
        <f>E11*1.135</f>
        <v>6836.1390500000007</v>
      </c>
      <c r="H11" s="4">
        <f>G11*1.13</f>
        <v>7724.8371264999996</v>
      </c>
      <c r="I11" s="4">
        <f>H11-E11</f>
        <v>1701.807126499999</v>
      </c>
    </row>
    <row r="12" spans="1:9" x14ac:dyDescent="0.25">
      <c r="A12" s="1">
        <v>4</v>
      </c>
      <c r="B12" s="6"/>
      <c r="C12" s="2"/>
      <c r="D12" s="2"/>
      <c r="E12" s="7">
        <v>2874.56</v>
      </c>
      <c r="F12" s="1" t="s">
        <v>6</v>
      </c>
      <c r="G12" s="4"/>
      <c r="H12" s="4"/>
      <c r="I12" s="4"/>
    </row>
    <row r="13" spans="1:9" x14ac:dyDescent="0.25">
      <c r="A13" s="1"/>
      <c r="B13" s="6"/>
      <c r="C13" s="2"/>
      <c r="D13" s="2"/>
      <c r="E13" s="8">
        <v>276.27999999999997</v>
      </c>
      <c r="F13" s="1" t="s">
        <v>7</v>
      </c>
      <c r="G13" s="4"/>
      <c r="H13" s="4"/>
      <c r="I13" s="4"/>
    </row>
    <row r="14" spans="1:9" x14ac:dyDescent="0.25">
      <c r="A14" s="1"/>
      <c r="B14" s="6"/>
      <c r="C14" s="2"/>
      <c r="D14" s="2"/>
      <c r="E14" s="8">
        <v>99.93</v>
      </c>
      <c r="F14" s="1" t="s">
        <v>8</v>
      </c>
      <c r="G14" s="4"/>
      <c r="H14" s="4"/>
      <c r="I14" s="4"/>
    </row>
    <row r="15" spans="1:9" x14ac:dyDescent="0.25">
      <c r="A15" s="1"/>
      <c r="B15" s="1"/>
      <c r="C15" s="10"/>
      <c r="D15" s="10"/>
      <c r="E15" s="8">
        <v>123.45</v>
      </c>
      <c r="F15" s="1" t="s">
        <v>9</v>
      </c>
      <c r="G15" s="4"/>
      <c r="H15" s="4"/>
      <c r="I15" s="4"/>
    </row>
    <row r="16" spans="1:9" x14ac:dyDescent="0.25">
      <c r="A16" s="1"/>
      <c r="B16" s="1"/>
      <c r="C16" s="10"/>
      <c r="D16" s="10"/>
      <c r="E16" s="7">
        <v>1263.8599999999999</v>
      </c>
      <c r="F16" s="1" t="s">
        <v>10</v>
      </c>
      <c r="G16" s="4"/>
      <c r="H16" s="4"/>
      <c r="I16" s="4"/>
    </row>
    <row r="17" spans="1:9" x14ac:dyDescent="0.25">
      <c r="A17" s="1"/>
      <c r="B17" s="6"/>
      <c r="C17" s="2"/>
      <c r="D17" s="2"/>
      <c r="E17" s="7">
        <v>1028.72</v>
      </c>
      <c r="F17" s="1" t="s">
        <v>11</v>
      </c>
      <c r="G17" s="4"/>
      <c r="H17" s="4"/>
      <c r="I17" s="4"/>
    </row>
    <row r="18" spans="1:9" x14ac:dyDescent="0.25">
      <c r="A18" s="1"/>
      <c r="B18" s="6"/>
      <c r="C18" s="2"/>
      <c r="D18" s="2"/>
      <c r="E18" s="8">
        <v>256.3</v>
      </c>
      <c r="F18" s="1" t="s">
        <v>12</v>
      </c>
      <c r="G18" s="4"/>
      <c r="H18" s="4"/>
      <c r="I18" s="4"/>
    </row>
    <row r="19" spans="1:9" x14ac:dyDescent="0.25">
      <c r="A19" s="1"/>
      <c r="B19" s="6"/>
      <c r="C19" s="2"/>
      <c r="D19" s="2"/>
      <c r="E19" s="8">
        <v>99.93</v>
      </c>
      <c r="F19" s="1" t="s">
        <v>13</v>
      </c>
      <c r="G19" s="4"/>
      <c r="H19" s="4"/>
      <c r="I19" s="4"/>
    </row>
    <row r="20" spans="1:9" x14ac:dyDescent="0.25">
      <c r="A20" s="1"/>
      <c r="B20" s="6">
        <v>4510455066</v>
      </c>
      <c r="C20" s="2" t="s">
        <v>22</v>
      </c>
      <c r="D20" s="2" t="s">
        <v>27</v>
      </c>
      <c r="E20" s="10">
        <v>549.09</v>
      </c>
      <c r="F20" s="1"/>
      <c r="G20" s="4"/>
      <c r="H20" s="4"/>
      <c r="I20" s="4"/>
    </row>
    <row r="21" spans="1:9" x14ac:dyDescent="0.25">
      <c r="A21" s="1"/>
      <c r="B21" s="6"/>
      <c r="C21" s="2"/>
      <c r="D21" s="2"/>
      <c r="E21" s="8">
        <v>549.09</v>
      </c>
      <c r="F21" s="1" t="s">
        <v>14</v>
      </c>
      <c r="G21" s="4"/>
      <c r="H21" s="4"/>
      <c r="I21" s="4"/>
    </row>
    <row r="22" spans="1:9" x14ac:dyDescent="0.25">
      <c r="A22" s="1"/>
      <c r="B22" s="6">
        <v>4510455431</v>
      </c>
      <c r="C22" s="2" t="s">
        <v>23</v>
      </c>
      <c r="D22" s="2" t="s">
        <v>26</v>
      </c>
      <c r="E22" s="3">
        <v>59636.98</v>
      </c>
      <c r="F22" s="1"/>
      <c r="G22" s="4">
        <f>E22*1.135</f>
        <v>67687.972300000009</v>
      </c>
      <c r="H22" s="4">
        <f>G22*1.13</f>
        <v>76487.408699000007</v>
      </c>
      <c r="I22" s="4">
        <f>H22-E22</f>
        <v>16850.428699000004</v>
      </c>
    </row>
    <row r="23" spans="1:9" x14ac:dyDescent="0.25">
      <c r="A23" s="1"/>
      <c r="B23" s="6"/>
      <c r="C23" s="2"/>
      <c r="D23" s="2"/>
      <c r="E23" s="7">
        <v>59636.98</v>
      </c>
      <c r="F23" s="1" t="s">
        <v>15</v>
      </c>
      <c r="G23" s="4"/>
      <c r="H23" s="4"/>
      <c r="I23" s="4"/>
    </row>
    <row r="24" spans="1:9" x14ac:dyDescent="0.25">
      <c r="A24" s="1"/>
      <c r="B24" s="6">
        <v>4510453511</v>
      </c>
      <c r="C24" s="2" t="s">
        <v>24</v>
      </c>
      <c r="D24" s="2" t="s">
        <v>24</v>
      </c>
      <c r="E24" s="3">
        <v>5978.06</v>
      </c>
      <c r="F24" s="1"/>
      <c r="G24" s="4">
        <f>E24*1.135</f>
        <v>6785.0981000000002</v>
      </c>
      <c r="H24" s="4">
        <f>G24*1.13</f>
        <v>7667.1608529999994</v>
      </c>
      <c r="I24" s="4">
        <f>H24-E24</f>
        <v>1689.100852999999</v>
      </c>
    </row>
    <row r="25" spans="1:9" ht="15.75" thickBot="1" x14ac:dyDescent="0.3">
      <c r="A25" s="1"/>
      <c r="B25" s="6"/>
      <c r="C25" s="21"/>
      <c r="D25" s="21"/>
      <c r="E25" s="11">
        <v>5978.06</v>
      </c>
      <c r="F25" s="12" t="s">
        <v>16</v>
      </c>
      <c r="G25" s="13"/>
      <c r="H25" s="13"/>
      <c r="I25" s="13"/>
    </row>
    <row r="26" spans="1:9" ht="15.75" thickBot="1" x14ac:dyDescent="0.3">
      <c r="A26" s="1"/>
      <c r="B26" s="14"/>
      <c r="C26" s="22"/>
      <c r="D26" s="22"/>
      <c r="E26" s="15">
        <f>E3+E4+E8+E11+E22+E24</f>
        <v>1892941.7000000002</v>
      </c>
      <c r="F26" s="16"/>
      <c r="G26" s="17">
        <f>SUM(G3:G25)</f>
        <v>2148488.8295000005</v>
      </c>
      <c r="H26" s="17">
        <f>SUM(H3:H25)</f>
        <v>2427792.3773349994</v>
      </c>
      <c r="I26" s="18">
        <f>SUM(I3:I25)</f>
        <v>534850.67733499967</v>
      </c>
    </row>
  </sheetData>
  <mergeCells count="1">
    <mergeCell ref="B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Esekody, Emeka P SPDC-PTC/UAP</dc:creator>
  <cp:lastModifiedBy>Esekody, Emeka P SPDC-PTC/UAP</cp:lastModifiedBy>
  <dcterms:created xsi:type="dcterms:W3CDTF">2021-06-08T13:47:08Z</dcterms:created>
  <dcterms:modified xsi:type="dcterms:W3CDTF">2021-06-08T14:54:42Z</dcterms:modified>
</cp:coreProperties>
</file>