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4-s1\Eromosele.Ehiakhamen$\cached\My Documents\"/>
    </mc:Choice>
  </mc:AlternateContent>
  <xr:revisionPtr revIDLastSave="0" documentId="8_{3F8D85CF-1D22-49F1-AB36-13D4C5719531}" xr6:coauthVersionLast="46" xr6:coauthVersionMax="46" xr10:uidLastSave="{00000000-0000-0000-0000-000000000000}"/>
  <bookViews>
    <workbookView xWindow="-110" yWindow="-110" windowWidth="19420" windowHeight="10420" xr2:uid="{DD673164-A4F9-4988-9A76-3D7A6CDDBA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7" i="1" l="1"/>
  <c r="E147" i="1"/>
  <c r="C147" i="1"/>
  <c r="F146" i="1"/>
  <c r="F144" i="1"/>
  <c r="F142" i="1"/>
  <c r="F138" i="1"/>
  <c r="F134" i="1"/>
  <c r="F132" i="1"/>
  <c r="F128" i="1"/>
  <c r="F121" i="1"/>
  <c r="F119" i="1"/>
  <c r="F110" i="1"/>
  <c r="F108" i="1"/>
  <c r="F107" i="1"/>
  <c r="F105" i="1"/>
  <c r="F103" i="1"/>
  <c r="F102" i="1"/>
  <c r="F101" i="1"/>
  <c r="F99" i="1"/>
  <c r="F97" i="1"/>
  <c r="F94" i="1"/>
  <c r="F85" i="1"/>
  <c r="F83" i="1"/>
  <c r="F81" i="1"/>
  <c r="F79" i="1"/>
  <c r="F71" i="1"/>
  <c r="F68" i="1"/>
  <c r="F66" i="1"/>
  <c r="F64" i="1"/>
  <c r="F62" i="1"/>
  <c r="F61" i="1"/>
  <c r="F60" i="1"/>
  <c r="F56" i="1"/>
  <c r="F54" i="1"/>
  <c r="F39" i="1"/>
  <c r="F35" i="1"/>
  <c r="F34" i="1"/>
  <c r="F31" i="1"/>
  <c r="F29" i="1"/>
  <c r="F27" i="1"/>
  <c r="F23" i="1"/>
  <c r="F21" i="1"/>
  <c r="F19" i="1"/>
  <c r="F16" i="1"/>
  <c r="F14" i="1"/>
  <c r="F12" i="1"/>
  <c r="F10" i="1"/>
  <c r="F8" i="1"/>
  <c r="F6" i="1"/>
  <c r="F4" i="1"/>
  <c r="F2" i="1"/>
  <c r="E146" i="1"/>
  <c r="E144" i="1"/>
  <c r="E142" i="1"/>
  <c r="E138" i="1"/>
  <c r="E134" i="1"/>
  <c r="E132" i="1"/>
  <c r="E128" i="1"/>
  <c r="E121" i="1"/>
  <c r="E119" i="1"/>
  <c r="E110" i="1"/>
  <c r="E108" i="1"/>
  <c r="E107" i="1"/>
  <c r="E105" i="1"/>
  <c r="E103" i="1"/>
  <c r="E102" i="1"/>
  <c r="E101" i="1"/>
  <c r="E99" i="1"/>
  <c r="E97" i="1"/>
  <c r="E94" i="1"/>
  <c r="E92" i="1"/>
  <c r="E90" i="1"/>
  <c r="E88" i="1"/>
  <c r="E86" i="1"/>
  <c r="E85" i="1"/>
  <c r="E83" i="1"/>
  <c r="E81" i="1"/>
  <c r="E79" i="1"/>
  <c r="E71" i="1"/>
  <c r="E68" i="1"/>
  <c r="E66" i="1"/>
  <c r="E64" i="1"/>
  <c r="E62" i="1"/>
  <c r="E61" i="1"/>
  <c r="E60" i="1"/>
  <c r="E56" i="1"/>
  <c r="E54" i="1"/>
  <c r="E39" i="1"/>
  <c r="E35" i="1"/>
  <c r="E34" i="1"/>
  <c r="E31" i="1"/>
  <c r="E29" i="1"/>
  <c r="E27" i="1"/>
  <c r="E23" i="1"/>
  <c r="E21" i="1"/>
  <c r="E19" i="1"/>
  <c r="E16" i="1"/>
  <c r="E14" i="1"/>
  <c r="E12" i="1"/>
  <c r="E10" i="1"/>
  <c r="E8" i="1"/>
  <c r="E6" i="1"/>
  <c r="E4" i="1"/>
  <c r="E2" i="1"/>
</calcChain>
</file>

<file path=xl/sharedStrings.xml><?xml version="1.0" encoding="utf-8"?>
<sst xmlns="http://schemas.openxmlformats.org/spreadsheetml/2006/main" count="110" uniqueCount="90">
  <si>
    <t>POS &amp;Line items</t>
  </si>
  <si>
    <t>Description</t>
  </si>
  <si>
    <t>ELEMENT,BARRIER,AIR,702008C1,SOLAR-TU</t>
  </si>
  <si>
    <t>ELEMENT,BARRIER,AIR,702009C1,SOLAR-TU</t>
  </si>
  <si>
    <t>ELEM,FLTR,1862801000,SOLAR-TU</t>
  </si>
  <si>
    <t>SCREEN,MESH,994043C1,SOLAR-TU</t>
  </si>
  <si>
    <t>AIR BLEED GASKET,304649-100,SOLAR-TU</t>
  </si>
  <si>
    <t>SWITCH,PRESSURE,DIFF,1036679-10,SOLAR-TU</t>
  </si>
  <si>
    <t>BELLOW,EXHAUST,1079247-100,SOLAR-TU</t>
  </si>
  <si>
    <t>PROXIMITOR,190817-14,SOLAR-TU</t>
  </si>
  <si>
    <t>SENSOR,SPD,136544-2,SOLAR-TU</t>
  </si>
  <si>
    <t>HOSE,T24C1025F090,SOLAR-TU</t>
  </si>
  <si>
    <t>GAS INJECTOR,302251-101,SOLAR-TU</t>
  </si>
  <si>
    <t>BORESCOPE PLUG,951907C1,SOLAR-TU</t>
  </si>
  <si>
    <t>INJECTOR ASSEMBLY,301380-200,SOLAR-TU</t>
  </si>
  <si>
    <t>PRESSURE GAUGE,1029610-41,SOLAR-TU</t>
  </si>
  <si>
    <t>ORIFICE,FLOW,908601C1,SOLAR-TU</t>
  </si>
  <si>
    <t>BOLT,AIR INLET TO COMP,120033+,SOLAR-TU</t>
  </si>
  <si>
    <t>CABLE,7m,190816-70,SOLAR-TU</t>
  </si>
  <si>
    <t>EX- YOKRI-A ENGINE Solar ref NI20-18833</t>
  </si>
  <si>
    <t>MODULE,DISCRETE,16,1089240-5,SOLAR-TU</t>
  </si>
  <si>
    <t>SWITCH,1053929-16,SOLAR-TU</t>
  </si>
  <si>
    <t>KIT,ELEMENT,FILTER,186212-100,SOLAR-TU</t>
  </si>
  <si>
    <t>FILTER,186280-300,SOLAR-TU</t>
  </si>
  <si>
    <t>VSO,1046410-3,SOLAR-TU</t>
  </si>
  <si>
    <t>LVL SWITCH ATEX,1057213-3,SOLAR-TU</t>
  </si>
  <si>
    <t>LIGHT FIXTURE,1022899,SOLAR-TU</t>
  </si>
  <si>
    <t>ISOLATOR,1034549-43,SOLAR-TU</t>
  </si>
  <si>
    <t>GASKET,303042-1,SOLAR-TU</t>
  </si>
  <si>
    <t>COUNTER MODULE,2,XT,1089240-29,SOLAR-TU</t>
  </si>
  <si>
    <t>BALL VALVE,186232-3000,SOLAR-TU</t>
  </si>
  <si>
    <t>CONTROL VALVE ASSY,1042018-4600,SOLAR-TU</t>
  </si>
  <si>
    <t>VIBRATION MODULE,1088442-1,SOLAR-TU</t>
  </si>
  <si>
    <t>VIBRATION MODULE,1088442-7,SOLAR-TU</t>
  </si>
  <si>
    <t>SOLENOID VALVE,190365-8,SOLAR-TU</t>
  </si>
  <si>
    <t>TUN: AGC 1 8K INSPECTION</t>
  </si>
  <si>
    <t>TUN:EXPORT GAS COMPRESSOR1 8K INSPECTION</t>
  </si>
  <si>
    <t>TUN:EXPORT GAS COMPRESSOR2 8K INSPECTION</t>
  </si>
  <si>
    <t>Tunu / Otumara Generator issues</t>
  </si>
  <si>
    <t>PROV OF SOLAR FSR FOR OTUM 8K INSPECTION</t>
  </si>
  <si>
    <t>FILTER,1060817-400,SOLAR-TU</t>
  </si>
  <si>
    <t>FILTER ELEMENT KIT,1060817-40,SOLAR-TU</t>
  </si>
  <si>
    <t>RELIEFE VALVE,1103747-1,SOLAR-TU</t>
  </si>
  <si>
    <t>SPEED SENSOR,1470281-4,SOLAR-TU</t>
  </si>
  <si>
    <t>HOSE,1.5in,1532485,SOLAR-TU</t>
  </si>
  <si>
    <t>HOSE,1.5in,1485079,SOLAR-TU</t>
  </si>
  <si>
    <t>HOSE,TEFLON,2in,1424965,SOLAR-TU</t>
  </si>
  <si>
    <t>HOSE ASSEMBLY,2014455,SOLAR-TU</t>
  </si>
  <si>
    <t>HOSE ASSEMBLY,2014456,SOLAR-TU</t>
  </si>
  <si>
    <t>HOSE ASSEMBLY,1577036,SOLAR-TU</t>
  </si>
  <si>
    <t>HOSE,1416879,SOLAR-TU</t>
  </si>
  <si>
    <t>SPEED SENSOR,1470281-5,SOLAR-TU</t>
  </si>
  <si>
    <t>ELEMENT KIT,1064728-4,SOLAR-TU</t>
  </si>
  <si>
    <t>Additional days for Tunu Solar activity</t>
  </si>
  <si>
    <t>FILTER ELEMENT,1106630-50,SOLAR-TU</t>
  </si>
  <si>
    <t>VALVE ASSEMBLY,137675-200,SOLAR-TU</t>
  </si>
  <si>
    <t>FYIP train-A engine change-out</t>
  </si>
  <si>
    <t>PLC BATTERY,1006400,SOLAR-TU</t>
  </si>
  <si>
    <t>SENSOR,GAS,SMART,1064926-100,SOLAR-TU</t>
  </si>
  <si>
    <t>Solar EHM service fee for 11 connected u</t>
  </si>
  <si>
    <t>GASKET,INJECTOR,304223-100,SOLAR-TU</t>
  </si>
  <si>
    <t>ASSEMBLY,VALVE,DRAIN,1083334100,SOLAR-TU</t>
  </si>
  <si>
    <t>GT-800 CLOGGED INJECTOR NOZZLES</t>
  </si>
  <si>
    <t>SOLENOID VALVE,190016-10,SOLAR-TU</t>
  </si>
  <si>
    <t>BOLT,173101-1,SOLAR-TU</t>
  </si>
  <si>
    <t>BORESCOPE PLUG,951906C1,SOLAR-TU</t>
  </si>
  <si>
    <t>HOSE ASSEMBLY,1105918,SOLAR-TU</t>
  </si>
  <si>
    <t>NUT,HEX,0.375in,962904C1,SOLAR-TU</t>
  </si>
  <si>
    <t>LOCKWASHER,964677C1,SOLAR-TU</t>
  </si>
  <si>
    <t>HEX BOLT,962903C1,SOLAR-TU</t>
  </si>
  <si>
    <t>HARDENED WASHER,1010501,SOLAR-TU</t>
  </si>
  <si>
    <t>ASSEMBLY,DAMPER,FIRE,998615C91,SOLAR-TU</t>
  </si>
  <si>
    <t>FLEXHAUST,996452C1,SOLAR-TU</t>
  </si>
  <si>
    <t>MANUAL FILL FUNNEL,1027105-30,SOLAR-TU</t>
  </si>
  <si>
    <t>VALVE,2in,1027105-31,SOLAR-TU</t>
  </si>
  <si>
    <t>FILTER INSERT,1027105-15,SOLAR-TU</t>
  </si>
  <si>
    <t>GENRATOR FAN,604097C1,SOLAR-TU</t>
  </si>
  <si>
    <t>GENRATOR FAN,604096C1,SOLAR-TU</t>
  </si>
  <si>
    <t>FILTER ELEMENT KIT,1064728-1,SOLAR-TU</t>
  </si>
  <si>
    <t>CYL FILTER ELEMENT,993143C1,SOLAR-TU</t>
  </si>
  <si>
    <t>EXTENSION CABLE 12IN,120662-6,SOLAR-TU</t>
  </si>
  <si>
    <t>KIT,1064635-102,SOLAR-TU</t>
  </si>
  <si>
    <t>FILTER ELEMENT,186280-500,SOLAR-TU</t>
  </si>
  <si>
    <t>Solar FSR to resolve Otu CPF Aftercooler</t>
  </si>
  <si>
    <t>Discounted Rates Solar (13%) USD</t>
  </si>
  <si>
    <t>List price Solar</t>
  </si>
  <si>
    <t>SAVINGS Solar $</t>
  </si>
  <si>
    <t>Remarks</t>
  </si>
  <si>
    <t>Services</t>
  </si>
  <si>
    <t>Solar savings = Materials ($93,747.62) + Services ($68,256.92) = $162,004.54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</si>
</sst>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3" xfId="0" applyFont="1" applyBorder="1" applyAlignment="1">
      <alignment horizontal="left"/>
    </xf>
    <xf numFmtId="164" fontId="4" fillId="0" borderId="4" xfId="1" applyFont="1" applyBorder="1"/>
    <xf numFmtId="0" fontId="0" fillId="0" borderId="4" xfId="0" applyBorder="1"/>
    <xf numFmtId="0" fontId="0" fillId="0" borderId="3" xfId="0" applyBorder="1" applyAlignment="1">
      <alignment horizontal="left" indent="1"/>
    </xf>
    <xf numFmtId="164" fontId="0" fillId="0" borderId="4" xfId="1" applyFont="1" applyFill="1" applyBorder="1"/>
    <xf numFmtId="164" fontId="0" fillId="0" borderId="4" xfId="1" applyFont="1" applyBorder="1"/>
    <xf numFmtId="0" fontId="2" fillId="0" borderId="3" xfId="0" applyFont="1" applyBorder="1"/>
    <xf numFmtId="0" fontId="4" fillId="0" borderId="3" xfId="0" applyFont="1" applyBorder="1" applyAlignment="1">
      <alignment horizontal="left"/>
    </xf>
    <xf numFmtId="164" fontId="4" fillId="0" borderId="4" xfId="1" applyFont="1" applyFill="1" applyBorder="1"/>
    <xf numFmtId="164" fontId="0" fillId="0" borderId="0" xfId="0" applyNumberFormat="1"/>
    <xf numFmtId="0" fontId="4" fillId="2" borderId="3" xfId="0" applyFont="1" applyFill="1" applyBorder="1" applyAlignment="1">
      <alignment horizontal="left"/>
    </xf>
    <xf numFmtId="164" fontId="4" fillId="2" borderId="4" xfId="1" applyFont="1" applyFill="1" applyBorder="1"/>
    <xf numFmtId="0" fontId="0" fillId="2" borderId="4" xfId="0" applyFill="1" applyBorder="1"/>
    <xf numFmtId="164" fontId="0" fillId="0" borderId="4" xfId="0" applyNumberFormat="1" applyBorder="1"/>
    <xf numFmtId="164" fontId="0" fillId="2" borderId="4" xfId="0" applyNumberFormat="1" applyFill="1" applyBorder="1"/>
    <xf numFmtId="0" fontId="4" fillId="0" borderId="6" xfId="0" applyFont="1" applyBorder="1" applyAlignment="1">
      <alignment horizontal="left"/>
    </xf>
    <xf numFmtId="164" fontId="4" fillId="0" borderId="5" xfId="1" applyFont="1" applyFill="1" applyBorder="1"/>
    <xf numFmtId="0" fontId="0" fillId="0" borderId="5" xfId="0" applyBorder="1" applyAlignment="1">
      <alignment horizontal="left"/>
    </xf>
    <xf numFmtId="164" fontId="0" fillId="0" borderId="5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3" fillId="3" borderId="8" xfId="0" applyNumberFormat="1" applyFont="1" applyFill="1" applyBorder="1"/>
    <xf numFmtId="0" fontId="3" fillId="5" borderId="4" xfId="0" applyFont="1" applyFill="1" applyBorder="1" applyAlignment="1">
      <alignment wrapText="1"/>
    </xf>
    <xf numFmtId="0" fontId="3" fillId="5" borderId="2" xfId="0" applyFont="1" applyFill="1" applyBorder="1"/>
    <xf numFmtId="0" fontId="3" fillId="5" borderId="5" xfId="0" applyFont="1" applyFill="1" applyBorder="1" applyAlignment="1">
      <alignment wrapText="1"/>
    </xf>
    <xf numFmtId="0" fontId="3" fillId="5" borderId="0" xfId="0" applyFont="1" applyFill="1" applyAlignment="1">
      <alignment wrapText="1"/>
    </xf>
    <xf numFmtId="0" fontId="3" fillId="5" borderId="1" xfId="0" applyFont="1" applyFill="1" applyBorder="1"/>
    <xf numFmtId="0" fontId="3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7C43-0D5C-48D1-9014-93884245CF08}">
  <dimension ref="B1:H148"/>
  <sheetViews>
    <sheetView tabSelected="1" workbookViewId="0">
      <selection activeCell="B1" sqref="B1"/>
    </sheetView>
  </sheetViews>
  <sheetFormatPr defaultRowHeight="14.5" x14ac:dyDescent="0.35"/>
  <cols>
    <col min="1" max="1" width="5.54296875" customWidth="1"/>
    <col min="2" max="2" width="15.7265625" customWidth="1"/>
    <col min="3" max="3" width="17" customWidth="1"/>
    <col min="4" max="4" width="42.1796875" customWidth="1"/>
    <col min="5" max="5" width="12.81640625" customWidth="1"/>
    <col min="6" max="6" width="13.81640625" customWidth="1"/>
    <col min="7" max="7" width="15.1796875" customWidth="1"/>
    <col min="8" max="8" width="15.54296875" customWidth="1"/>
  </cols>
  <sheetData>
    <row r="1" spans="2:7" ht="29" x14ac:dyDescent="0.35">
      <c r="B1" s="29" t="s">
        <v>0</v>
      </c>
      <c r="C1" s="25" t="s">
        <v>84</v>
      </c>
      <c r="D1" s="26" t="s">
        <v>1</v>
      </c>
      <c r="E1" s="27" t="s">
        <v>85</v>
      </c>
      <c r="F1" s="27" t="s">
        <v>86</v>
      </c>
      <c r="G1" s="28" t="s">
        <v>87</v>
      </c>
    </row>
    <row r="2" spans="2:7" x14ac:dyDescent="0.35">
      <c r="B2" s="8">
        <v>4510448164</v>
      </c>
      <c r="C2" s="2">
        <v>8157.32</v>
      </c>
      <c r="D2" s="3"/>
      <c r="E2" s="14">
        <f>C2*1.13</f>
        <v>9217.7715999999982</v>
      </c>
      <c r="F2" s="14">
        <f>E2-C2</f>
        <v>1060.4515999999985</v>
      </c>
      <c r="G2" s="3"/>
    </row>
    <row r="3" spans="2:7" x14ac:dyDescent="0.35">
      <c r="B3" s="4">
        <v>1001063599</v>
      </c>
      <c r="C3" s="5">
        <v>8157.32</v>
      </c>
      <c r="D3" s="3" t="s">
        <v>2</v>
      </c>
      <c r="E3" s="3"/>
      <c r="F3" s="3"/>
      <c r="G3" s="3"/>
    </row>
    <row r="4" spans="2:7" x14ac:dyDescent="0.35">
      <c r="B4" s="8">
        <v>4510448165</v>
      </c>
      <c r="C4" s="2">
        <v>10151.040000000001</v>
      </c>
      <c r="D4" s="3"/>
      <c r="E4" s="14">
        <f>C4*1.13</f>
        <v>11470.6752</v>
      </c>
      <c r="F4" s="14">
        <f>E4-C4</f>
        <v>1319.6351999999988</v>
      </c>
      <c r="G4" s="3"/>
    </row>
    <row r="5" spans="2:7" x14ac:dyDescent="0.35">
      <c r="B5" s="4">
        <v>1001063600</v>
      </c>
      <c r="C5" s="6">
        <v>10151.040000000001</v>
      </c>
      <c r="D5" s="3" t="s">
        <v>3</v>
      </c>
      <c r="E5" s="3"/>
      <c r="F5" s="3"/>
      <c r="G5" s="3"/>
    </row>
    <row r="6" spans="2:7" x14ac:dyDescent="0.35">
      <c r="B6" s="8">
        <v>4510448166</v>
      </c>
      <c r="C6" s="2">
        <v>1729.17</v>
      </c>
      <c r="D6" s="3"/>
      <c r="E6" s="14">
        <f>C6*1.13</f>
        <v>1953.9621</v>
      </c>
      <c r="F6" s="14">
        <f>E6-C6</f>
        <v>224.79209999999989</v>
      </c>
      <c r="G6" s="3"/>
    </row>
    <row r="7" spans="2:7" x14ac:dyDescent="0.35">
      <c r="B7" s="4">
        <v>1000789828</v>
      </c>
      <c r="C7" s="6">
        <v>1729.17</v>
      </c>
      <c r="D7" s="3" t="s">
        <v>4</v>
      </c>
      <c r="E7" s="3"/>
      <c r="F7" s="3"/>
      <c r="G7" s="3"/>
    </row>
    <row r="8" spans="2:7" x14ac:dyDescent="0.35">
      <c r="B8" s="8">
        <v>4510448631</v>
      </c>
      <c r="C8" s="2">
        <v>896.19</v>
      </c>
      <c r="D8" s="3"/>
      <c r="E8" s="14">
        <f>C8*1.13</f>
        <v>1012.6947</v>
      </c>
      <c r="F8" s="14">
        <f>E8-C8</f>
        <v>116.50469999999996</v>
      </c>
      <c r="G8" s="3"/>
    </row>
    <row r="9" spans="2:7" x14ac:dyDescent="0.35">
      <c r="B9" s="4">
        <v>1000729228</v>
      </c>
      <c r="C9" s="6">
        <v>896.19</v>
      </c>
      <c r="D9" s="3" t="s">
        <v>5</v>
      </c>
      <c r="E9" s="3"/>
      <c r="F9" s="3"/>
      <c r="G9" s="3"/>
    </row>
    <row r="10" spans="2:7" x14ac:dyDescent="0.35">
      <c r="B10" s="8">
        <v>4510448635</v>
      </c>
      <c r="C10" s="2">
        <v>418.34</v>
      </c>
      <c r="D10" s="3"/>
      <c r="E10" s="14">
        <f>C10*1.13</f>
        <v>472.72419999999994</v>
      </c>
      <c r="F10" s="14">
        <f>E10-C10</f>
        <v>54.384199999999964</v>
      </c>
      <c r="G10" s="3"/>
    </row>
    <row r="11" spans="2:7" x14ac:dyDescent="0.35">
      <c r="B11" s="4">
        <v>1000340686</v>
      </c>
      <c r="C11" s="6">
        <v>418.34</v>
      </c>
      <c r="D11" s="3" t="s">
        <v>6</v>
      </c>
      <c r="E11" s="3"/>
      <c r="F11" s="3"/>
      <c r="G11" s="3"/>
    </row>
    <row r="12" spans="2:7" x14ac:dyDescent="0.35">
      <c r="B12" s="8">
        <v>4510448784</v>
      </c>
      <c r="C12" s="2">
        <v>965.34</v>
      </c>
      <c r="D12" s="3"/>
      <c r="E12" s="14">
        <f>C12*1.13</f>
        <v>1090.8342</v>
      </c>
      <c r="F12" s="14">
        <f>E12-C12</f>
        <v>125.49419999999998</v>
      </c>
      <c r="G12" s="3"/>
    </row>
    <row r="13" spans="2:7" x14ac:dyDescent="0.35">
      <c r="B13" s="4">
        <v>1000992686</v>
      </c>
      <c r="C13" s="6">
        <v>965.34</v>
      </c>
      <c r="D13" s="3" t="s">
        <v>7</v>
      </c>
      <c r="E13" s="3"/>
      <c r="F13" s="3"/>
      <c r="G13" s="3"/>
    </row>
    <row r="14" spans="2:7" x14ac:dyDescent="0.35">
      <c r="B14" s="8">
        <v>4510448854</v>
      </c>
      <c r="C14" s="2">
        <v>18750.490000000002</v>
      </c>
      <c r="D14" s="3"/>
      <c r="E14" s="14">
        <f>C14*1.13</f>
        <v>21188.0537</v>
      </c>
      <c r="F14" s="14">
        <f>E14-C14</f>
        <v>2437.5636999999988</v>
      </c>
      <c r="G14" s="3"/>
    </row>
    <row r="15" spans="2:7" x14ac:dyDescent="0.35">
      <c r="B15" s="4">
        <v>1001147776</v>
      </c>
      <c r="C15" s="6">
        <v>18750.490000000002</v>
      </c>
      <c r="D15" s="3" t="s">
        <v>8</v>
      </c>
      <c r="E15" s="3"/>
      <c r="F15" s="3"/>
      <c r="G15" s="3"/>
    </row>
    <row r="16" spans="2:7" x14ac:dyDescent="0.35">
      <c r="B16" s="8">
        <v>4510448855</v>
      </c>
      <c r="C16" s="2">
        <v>2422.6499999999996</v>
      </c>
      <c r="D16" s="3"/>
      <c r="E16" s="14">
        <f>C16*1.13</f>
        <v>2737.5944999999992</v>
      </c>
      <c r="F16" s="14">
        <f>E16-C16</f>
        <v>314.94449999999961</v>
      </c>
      <c r="G16" s="3"/>
    </row>
    <row r="17" spans="2:7" x14ac:dyDescent="0.35">
      <c r="B17" s="4">
        <v>1000703212</v>
      </c>
      <c r="C17" s="6">
        <v>1357.56</v>
      </c>
      <c r="D17" s="3" t="s">
        <v>9</v>
      </c>
      <c r="E17" s="3"/>
      <c r="F17" s="3"/>
      <c r="G17" s="3"/>
    </row>
    <row r="18" spans="2:7" x14ac:dyDescent="0.35">
      <c r="B18" s="4">
        <v>1000728632</v>
      </c>
      <c r="C18" s="6">
        <v>1065.0899999999999</v>
      </c>
      <c r="D18" s="3" t="s">
        <v>10</v>
      </c>
      <c r="E18" s="3"/>
      <c r="F18" s="3"/>
      <c r="G18" s="3"/>
    </row>
    <row r="19" spans="2:7" x14ac:dyDescent="0.35">
      <c r="B19" s="8">
        <v>4510448856</v>
      </c>
      <c r="C19" s="2">
        <v>2227.2399999999998</v>
      </c>
      <c r="D19" s="3"/>
      <c r="E19" s="14">
        <f>C19*1.13</f>
        <v>2516.7811999999994</v>
      </c>
      <c r="F19" s="14">
        <f>E19-C19</f>
        <v>289.54119999999966</v>
      </c>
      <c r="G19" s="3"/>
    </row>
    <row r="20" spans="2:7" x14ac:dyDescent="0.35">
      <c r="B20" s="4">
        <v>1000340536</v>
      </c>
      <c r="C20" s="6">
        <v>2227.2399999999998</v>
      </c>
      <c r="D20" s="3" t="s">
        <v>11</v>
      </c>
      <c r="E20" s="3"/>
      <c r="F20" s="3"/>
      <c r="G20" s="3"/>
    </row>
    <row r="21" spans="2:7" x14ac:dyDescent="0.35">
      <c r="B21" s="8">
        <v>4510448857</v>
      </c>
      <c r="C21" s="2">
        <v>5547.84</v>
      </c>
      <c r="D21" s="3"/>
      <c r="E21" s="14">
        <f>C21*1.13</f>
        <v>6269.0591999999997</v>
      </c>
      <c r="F21" s="14">
        <f>E21-C21</f>
        <v>721.21919999999955</v>
      </c>
      <c r="G21" s="3"/>
    </row>
    <row r="22" spans="2:7" x14ac:dyDescent="0.35">
      <c r="B22" s="4">
        <v>1000699927</v>
      </c>
      <c r="C22" s="6">
        <v>5547.84</v>
      </c>
      <c r="D22" s="3" t="s">
        <v>12</v>
      </c>
      <c r="E22" s="3"/>
      <c r="F22" s="3"/>
      <c r="G22" s="3"/>
    </row>
    <row r="23" spans="2:7" x14ac:dyDescent="0.35">
      <c r="B23" s="8">
        <v>4510449170</v>
      </c>
      <c r="C23" s="2">
        <v>9607.73</v>
      </c>
      <c r="D23" s="3"/>
      <c r="E23" s="14">
        <f>C23*1.13</f>
        <v>10856.734899999998</v>
      </c>
      <c r="F23" s="14">
        <f>E23-C23</f>
        <v>1249.0048999999981</v>
      </c>
      <c r="G23" s="3"/>
    </row>
    <row r="24" spans="2:7" x14ac:dyDescent="0.35">
      <c r="B24" s="4">
        <v>1000452416</v>
      </c>
      <c r="C24" s="6">
        <v>2042.22</v>
      </c>
      <c r="D24" s="3" t="s">
        <v>13</v>
      </c>
      <c r="E24" s="3"/>
      <c r="F24" s="3"/>
      <c r="G24" s="3"/>
    </row>
    <row r="25" spans="2:7" x14ac:dyDescent="0.35">
      <c r="B25" s="4">
        <v>1000661729</v>
      </c>
      <c r="C25" s="6">
        <v>6595.02</v>
      </c>
      <c r="D25" s="3" t="s">
        <v>14</v>
      </c>
      <c r="E25" s="3"/>
      <c r="F25" s="3"/>
      <c r="G25" s="3"/>
    </row>
    <row r="26" spans="2:7" x14ac:dyDescent="0.35">
      <c r="B26" s="4">
        <v>1000945139</v>
      </c>
      <c r="C26" s="6">
        <v>970.49</v>
      </c>
      <c r="D26" s="3" t="s">
        <v>15</v>
      </c>
      <c r="E26" s="3"/>
      <c r="F26" s="3"/>
      <c r="G26" s="3"/>
    </row>
    <row r="27" spans="2:7" x14ac:dyDescent="0.35">
      <c r="B27" s="8">
        <v>4510449452</v>
      </c>
      <c r="C27" s="2">
        <v>680.74</v>
      </c>
      <c r="D27" s="3"/>
      <c r="E27" s="14">
        <f>C27*1.13</f>
        <v>769.23619999999994</v>
      </c>
      <c r="F27" s="14">
        <f>E27-C27</f>
        <v>88.496199999999931</v>
      </c>
      <c r="G27" s="3"/>
    </row>
    <row r="28" spans="2:7" x14ac:dyDescent="0.35">
      <c r="B28" s="4">
        <v>1000452416</v>
      </c>
      <c r="C28" s="6">
        <v>680.74</v>
      </c>
      <c r="D28" s="3" t="s">
        <v>13</v>
      </c>
      <c r="E28" s="3"/>
      <c r="F28" s="3"/>
      <c r="G28" s="3"/>
    </row>
    <row r="29" spans="2:7" x14ac:dyDescent="0.35">
      <c r="B29" s="8">
        <v>4510449453</v>
      </c>
      <c r="C29" s="2">
        <v>2006.67</v>
      </c>
      <c r="D29" s="3"/>
      <c r="E29" s="14">
        <f>C29*1.13</f>
        <v>2267.5371</v>
      </c>
      <c r="F29" s="14">
        <f>E29-C29</f>
        <v>260.86709999999994</v>
      </c>
      <c r="G29" s="3"/>
    </row>
    <row r="30" spans="2:7" x14ac:dyDescent="0.35">
      <c r="B30" s="4">
        <v>1000340374</v>
      </c>
      <c r="C30" s="6">
        <v>2006.67</v>
      </c>
      <c r="D30" s="3" t="s">
        <v>16</v>
      </c>
      <c r="E30" s="3"/>
      <c r="F30" s="3"/>
      <c r="G30" s="3"/>
    </row>
    <row r="31" spans="2:7" x14ac:dyDescent="0.35">
      <c r="B31" s="8">
        <v>4510449656</v>
      </c>
      <c r="C31" s="2">
        <v>3216.62</v>
      </c>
      <c r="D31" s="3"/>
      <c r="E31" s="14">
        <f>C31*1.13</f>
        <v>3634.7805999999996</v>
      </c>
      <c r="F31" s="14">
        <f>E31-C31</f>
        <v>418.1605999999997</v>
      </c>
      <c r="G31" s="3"/>
    </row>
    <row r="32" spans="2:7" x14ac:dyDescent="0.35">
      <c r="B32" s="4">
        <v>1000607286</v>
      </c>
      <c r="C32" s="6">
        <v>1504.82</v>
      </c>
      <c r="D32" s="3" t="s">
        <v>17</v>
      </c>
      <c r="E32" s="3"/>
      <c r="F32" s="3"/>
      <c r="G32" s="3"/>
    </row>
    <row r="33" spans="2:7" x14ac:dyDescent="0.35">
      <c r="B33" s="4">
        <v>1000761466</v>
      </c>
      <c r="C33" s="6">
        <v>1711.8</v>
      </c>
      <c r="D33" s="3" t="s">
        <v>18</v>
      </c>
      <c r="E33" s="3"/>
      <c r="F33" s="3"/>
      <c r="G33" s="3"/>
    </row>
    <row r="34" spans="2:7" x14ac:dyDescent="0.35">
      <c r="B34" s="8">
        <v>4510449972</v>
      </c>
      <c r="C34" s="2">
        <v>171794.97</v>
      </c>
      <c r="D34" s="3" t="s">
        <v>19</v>
      </c>
      <c r="E34" s="14">
        <f>C34*1.13</f>
        <v>194128.3161</v>
      </c>
      <c r="F34" s="14">
        <f>E34-C34</f>
        <v>22333.346099999995</v>
      </c>
      <c r="G34" s="3"/>
    </row>
    <row r="35" spans="2:7" x14ac:dyDescent="0.35">
      <c r="B35" s="8">
        <v>4510450028</v>
      </c>
      <c r="C35" s="2">
        <v>3296.45</v>
      </c>
      <c r="D35" s="3"/>
      <c r="E35" s="14">
        <f>C35*1.13</f>
        <v>3724.9884999999995</v>
      </c>
      <c r="F35" s="14">
        <f>E35-C35</f>
        <v>428.53849999999966</v>
      </c>
      <c r="G35" s="3"/>
    </row>
    <row r="36" spans="2:7" x14ac:dyDescent="0.35">
      <c r="B36" s="4">
        <v>1000992686</v>
      </c>
      <c r="C36" s="6">
        <v>1448.01</v>
      </c>
      <c r="D36" s="3" t="s">
        <v>7</v>
      </c>
      <c r="E36" s="3"/>
      <c r="F36" s="3"/>
      <c r="G36" s="3"/>
    </row>
    <row r="37" spans="2:7" x14ac:dyDescent="0.35">
      <c r="B37" s="4">
        <v>1001242396</v>
      </c>
      <c r="C37" s="6">
        <v>805.16</v>
      </c>
      <c r="D37" s="3" t="s">
        <v>20</v>
      </c>
      <c r="E37" s="3"/>
      <c r="F37" s="3"/>
      <c r="G37" s="3"/>
    </row>
    <row r="38" spans="2:7" x14ac:dyDescent="0.35">
      <c r="B38" s="4">
        <v>1001252503</v>
      </c>
      <c r="C38" s="6">
        <v>1043.28</v>
      </c>
      <c r="D38" s="3" t="s">
        <v>21</v>
      </c>
      <c r="E38" s="3"/>
      <c r="F38" s="3"/>
      <c r="G38" s="3"/>
    </row>
    <row r="39" spans="2:7" x14ac:dyDescent="0.35">
      <c r="B39" s="8">
        <v>4510450029</v>
      </c>
      <c r="C39" s="2">
        <v>4706.7599999999993</v>
      </c>
      <c r="D39" s="3"/>
      <c r="E39" s="14">
        <f>C39*1.13</f>
        <v>5318.6387999999988</v>
      </c>
      <c r="F39" s="14">
        <f>E39-C39</f>
        <v>611.8787999999995</v>
      </c>
      <c r="G39" s="3"/>
    </row>
    <row r="40" spans="2:7" x14ac:dyDescent="0.35">
      <c r="B40" s="4">
        <v>1000217323</v>
      </c>
      <c r="C40" s="6">
        <v>7.77</v>
      </c>
      <c r="D40" s="3" t="s">
        <v>22</v>
      </c>
      <c r="E40" s="3"/>
      <c r="F40" s="3"/>
      <c r="G40" s="3"/>
    </row>
    <row r="41" spans="2:7" x14ac:dyDescent="0.35">
      <c r="B41" s="4">
        <v>1000647931</v>
      </c>
      <c r="C41" s="6">
        <v>37.340000000000003</v>
      </c>
      <c r="D41" s="3" t="s">
        <v>23</v>
      </c>
      <c r="E41" s="3"/>
      <c r="F41" s="3"/>
      <c r="G41" s="3"/>
    </row>
    <row r="42" spans="2:7" x14ac:dyDescent="0.35">
      <c r="B42" s="4">
        <v>1000703246</v>
      </c>
      <c r="C42" s="6">
        <v>306.05</v>
      </c>
      <c r="D42" s="3" t="s">
        <v>24</v>
      </c>
      <c r="E42" s="3"/>
      <c r="F42" s="3"/>
      <c r="G42" s="3"/>
    </row>
    <row r="43" spans="2:7" x14ac:dyDescent="0.35">
      <c r="B43" s="4">
        <v>1000856228</v>
      </c>
      <c r="C43" s="6">
        <v>145.22</v>
      </c>
      <c r="D43" s="3" t="s">
        <v>25</v>
      </c>
      <c r="E43" s="3"/>
      <c r="F43" s="3"/>
      <c r="G43" s="3"/>
    </row>
    <row r="44" spans="2:7" x14ac:dyDescent="0.35">
      <c r="B44" s="4">
        <v>1000902627</v>
      </c>
      <c r="C44" s="6">
        <v>11.22</v>
      </c>
      <c r="D44" s="3" t="s">
        <v>26</v>
      </c>
      <c r="E44" s="3"/>
      <c r="F44" s="3"/>
      <c r="G44" s="3"/>
    </row>
    <row r="45" spans="2:7" x14ac:dyDescent="0.35">
      <c r="B45" s="4">
        <v>1000992686</v>
      </c>
      <c r="C45" s="6">
        <v>48.24</v>
      </c>
      <c r="D45" s="3" t="s">
        <v>7</v>
      </c>
      <c r="E45" s="3"/>
      <c r="F45" s="3"/>
      <c r="G45" s="3"/>
    </row>
    <row r="46" spans="2:7" x14ac:dyDescent="0.35">
      <c r="B46" s="4">
        <v>1001016819</v>
      </c>
      <c r="C46" s="6">
        <v>59.17</v>
      </c>
      <c r="D46" s="3" t="s">
        <v>27</v>
      </c>
      <c r="E46" s="3"/>
      <c r="F46" s="3"/>
      <c r="G46" s="3"/>
    </row>
    <row r="47" spans="2:7" x14ac:dyDescent="0.35">
      <c r="B47" s="4">
        <v>1001178165</v>
      </c>
      <c r="C47" s="6">
        <v>1.27</v>
      </c>
      <c r="D47" s="3" t="s">
        <v>28</v>
      </c>
      <c r="E47" s="3"/>
      <c r="F47" s="3"/>
      <c r="G47" s="3"/>
    </row>
    <row r="48" spans="2:7" x14ac:dyDescent="0.35">
      <c r="B48" s="4">
        <v>1001242396</v>
      </c>
      <c r="C48" s="6">
        <v>40.24</v>
      </c>
      <c r="D48" s="3" t="s">
        <v>20</v>
      </c>
      <c r="E48" s="3"/>
      <c r="F48" s="3"/>
      <c r="G48" s="3"/>
    </row>
    <row r="49" spans="2:7" x14ac:dyDescent="0.35">
      <c r="B49" s="4">
        <v>1001242533</v>
      </c>
      <c r="C49" s="6">
        <v>111.98</v>
      </c>
      <c r="D49" s="3" t="s">
        <v>29</v>
      </c>
      <c r="E49" s="3"/>
      <c r="F49" s="3"/>
      <c r="G49" s="3"/>
    </row>
    <row r="50" spans="2:7" x14ac:dyDescent="0.35">
      <c r="B50" s="4">
        <v>1001559410</v>
      </c>
      <c r="C50" s="6">
        <v>259.83999999999997</v>
      </c>
      <c r="D50" s="3" t="s">
        <v>30</v>
      </c>
      <c r="E50" s="3"/>
      <c r="F50" s="3"/>
      <c r="G50" s="3"/>
    </row>
    <row r="51" spans="2:7" x14ac:dyDescent="0.35">
      <c r="B51" s="4">
        <v>1001649666</v>
      </c>
      <c r="C51" s="6">
        <v>3315.28</v>
      </c>
      <c r="D51" s="3" t="s">
        <v>31</v>
      </c>
      <c r="E51" s="3"/>
      <c r="F51" s="3"/>
      <c r="G51" s="3"/>
    </row>
    <row r="52" spans="2:7" x14ac:dyDescent="0.35">
      <c r="B52" s="4">
        <v>1001751246</v>
      </c>
      <c r="C52" s="6">
        <v>108.45</v>
      </c>
      <c r="D52" s="3" t="s">
        <v>32</v>
      </c>
      <c r="E52" s="3"/>
      <c r="F52" s="3"/>
      <c r="G52" s="3"/>
    </row>
    <row r="53" spans="2:7" x14ac:dyDescent="0.35">
      <c r="B53" s="4">
        <v>1001751249</v>
      </c>
      <c r="C53" s="6">
        <v>254.69</v>
      </c>
      <c r="D53" s="3" t="s">
        <v>33</v>
      </c>
      <c r="E53" s="3"/>
      <c r="F53" s="3"/>
      <c r="G53" s="3"/>
    </row>
    <row r="54" spans="2:7" x14ac:dyDescent="0.35">
      <c r="B54" s="8">
        <v>4510450097</v>
      </c>
      <c r="C54" s="2">
        <v>1992.66</v>
      </c>
      <c r="D54" s="3"/>
      <c r="E54" s="14">
        <f>C54*1.13</f>
        <v>2251.7057999999997</v>
      </c>
      <c r="F54" s="14">
        <f>E54-C54</f>
        <v>259.04579999999964</v>
      </c>
      <c r="G54" s="3"/>
    </row>
    <row r="55" spans="2:7" x14ac:dyDescent="0.35">
      <c r="B55" s="4">
        <v>1002615685</v>
      </c>
      <c r="C55" s="6">
        <v>1992.66</v>
      </c>
      <c r="D55" s="3" t="s">
        <v>34</v>
      </c>
      <c r="E55" s="3"/>
      <c r="F55" s="3"/>
      <c r="G55" s="3"/>
    </row>
    <row r="56" spans="2:7" x14ac:dyDescent="0.35">
      <c r="B56" s="8">
        <v>4510450145</v>
      </c>
      <c r="C56" s="9">
        <v>21538.17</v>
      </c>
      <c r="D56" s="3"/>
      <c r="E56" s="14">
        <f>C56*1.13</f>
        <v>24338.132099999995</v>
      </c>
      <c r="F56" s="14">
        <f>E56-C56</f>
        <v>2799.962099999997</v>
      </c>
      <c r="G56" s="3"/>
    </row>
    <row r="57" spans="2:7" x14ac:dyDescent="0.35">
      <c r="B57" s="7"/>
      <c r="C57" s="5">
        <v>7179.39</v>
      </c>
      <c r="D57" s="3" t="s">
        <v>35</v>
      </c>
      <c r="E57" s="3"/>
      <c r="F57" s="3"/>
      <c r="G57" s="3"/>
    </row>
    <row r="58" spans="2:7" x14ac:dyDescent="0.35">
      <c r="B58" s="7"/>
      <c r="C58" s="5">
        <v>7179.39</v>
      </c>
      <c r="D58" s="3" t="s">
        <v>36</v>
      </c>
      <c r="E58" s="3"/>
      <c r="F58" s="3"/>
      <c r="G58" s="3"/>
    </row>
    <row r="59" spans="2:7" x14ac:dyDescent="0.35">
      <c r="B59" s="7"/>
      <c r="C59" s="5">
        <v>7179.39</v>
      </c>
      <c r="D59" s="3" t="s">
        <v>37</v>
      </c>
      <c r="E59" s="3"/>
      <c r="F59" s="3"/>
      <c r="G59" s="3"/>
    </row>
    <row r="60" spans="2:7" x14ac:dyDescent="0.35">
      <c r="B60" s="8">
        <v>4510450190</v>
      </c>
      <c r="C60" s="9">
        <v>16751.91</v>
      </c>
      <c r="D60" s="3" t="s">
        <v>38</v>
      </c>
      <c r="E60" s="14">
        <f>C60*1.13</f>
        <v>18929.658299999999</v>
      </c>
      <c r="F60" s="14">
        <f>E60-C60</f>
        <v>2177.7482999999993</v>
      </c>
      <c r="G60" s="3"/>
    </row>
    <row r="61" spans="2:7" x14ac:dyDescent="0.35">
      <c r="B61" s="8">
        <v>4510450219</v>
      </c>
      <c r="C61" s="9">
        <v>23041.05</v>
      </c>
      <c r="D61" s="3" t="s">
        <v>39</v>
      </c>
      <c r="E61" s="14">
        <f>C61*1.13</f>
        <v>26036.386499999997</v>
      </c>
      <c r="F61" s="14">
        <f>E61-C61</f>
        <v>2995.3364999999976</v>
      </c>
      <c r="G61" s="3"/>
    </row>
    <row r="62" spans="2:7" x14ac:dyDescent="0.35">
      <c r="B62" s="8">
        <v>4510450251</v>
      </c>
      <c r="C62" s="2">
        <v>9892.5300000000007</v>
      </c>
      <c r="D62" s="3"/>
      <c r="E62" s="14">
        <f>C62*1.13</f>
        <v>11178.5589</v>
      </c>
      <c r="F62" s="14">
        <f>E62-C62</f>
        <v>1286.0288999999993</v>
      </c>
      <c r="G62" s="3"/>
    </row>
    <row r="63" spans="2:7" x14ac:dyDescent="0.35">
      <c r="B63" s="4">
        <v>1000661729</v>
      </c>
      <c r="C63" s="6">
        <v>9892.5300000000007</v>
      </c>
      <c r="D63" s="3" t="s">
        <v>14</v>
      </c>
      <c r="E63" s="3"/>
      <c r="F63" s="3"/>
      <c r="G63" s="3"/>
    </row>
    <row r="64" spans="2:7" x14ac:dyDescent="0.35">
      <c r="B64" s="8">
        <v>4510450252</v>
      </c>
      <c r="C64" s="2">
        <v>44631.72</v>
      </c>
      <c r="D64" s="3"/>
      <c r="E64" s="14">
        <f>C64*1.13</f>
        <v>50433.8436</v>
      </c>
      <c r="F64" s="14">
        <f>E64-C64</f>
        <v>5802.123599999999</v>
      </c>
      <c r="G64" s="3"/>
    </row>
    <row r="65" spans="2:7" x14ac:dyDescent="0.35">
      <c r="B65" s="4">
        <v>1000891732</v>
      </c>
      <c r="C65" s="6">
        <v>44631.72</v>
      </c>
      <c r="D65" s="3" t="s">
        <v>40</v>
      </c>
      <c r="E65" s="3"/>
      <c r="F65" s="3"/>
      <c r="G65" s="3"/>
    </row>
    <row r="66" spans="2:7" x14ac:dyDescent="0.35">
      <c r="B66" s="8">
        <v>4510450385</v>
      </c>
      <c r="C66" s="2">
        <v>1747.59</v>
      </c>
      <c r="D66" s="3"/>
      <c r="E66" s="14">
        <f>C66*1.13</f>
        <v>1974.7766999999997</v>
      </c>
      <c r="F66" s="14">
        <f>E66-C66</f>
        <v>227.18669999999975</v>
      </c>
      <c r="G66" s="3"/>
    </row>
    <row r="67" spans="2:7" x14ac:dyDescent="0.35">
      <c r="B67" s="4">
        <v>1001519033</v>
      </c>
      <c r="C67" s="6">
        <v>1747.59</v>
      </c>
      <c r="D67" s="3" t="s">
        <v>41</v>
      </c>
      <c r="E67" s="3"/>
      <c r="F67" s="3"/>
      <c r="G67" s="3"/>
    </row>
    <row r="68" spans="2:7" x14ac:dyDescent="0.35">
      <c r="B68" s="8">
        <v>4510450483</v>
      </c>
      <c r="C68" s="2">
        <v>4308.72</v>
      </c>
      <c r="D68" s="3"/>
      <c r="E68" s="14">
        <f>C68*1.13</f>
        <v>4868.8535999999995</v>
      </c>
      <c r="F68" s="14">
        <f>E68-C68</f>
        <v>560.13359999999921</v>
      </c>
      <c r="G68" s="3"/>
    </row>
    <row r="69" spans="2:7" x14ac:dyDescent="0.35">
      <c r="B69" s="4">
        <v>1002177019</v>
      </c>
      <c r="C69" s="6">
        <v>3439.23</v>
      </c>
      <c r="D69" s="3" t="s">
        <v>42</v>
      </c>
      <c r="E69" s="3"/>
      <c r="F69" s="3"/>
      <c r="G69" s="3"/>
    </row>
    <row r="70" spans="2:7" x14ac:dyDescent="0.35">
      <c r="B70" s="4">
        <v>1002536457</v>
      </c>
      <c r="C70" s="6">
        <v>869.49</v>
      </c>
      <c r="D70" s="3" t="s">
        <v>43</v>
      </c>
      <c r="E70" s="3"/>
      <c r="F70" s="3"/>
      <c r="G70" s="3"/>
    </row>
    <row r="71" spans="2:7" x14ac:dyDescent="0.35">
      <c r="B71" s="8">
        <v>4510450484</v>
      </c>
      <c r="C71" s="2">
        <v>14649.740000000002</v>
      </c>
      <c r="D71" s="3"/>
      <c r="E71" s="14">
        <f>C71*1.13</f>
        <v>16554.206200000001</v>
      </c>
      <c r="F71" s="14">
        <f>E71-C71</f>
        <v>1904.4661999999989</v>
      </c>
      <c r="G71" s="3"/>
    </row>
    <row r="72" spans="2:7" x14ac:dyDescent="0.35">
      <c r="B72" s="4">
        <v>1000340530</v>
      </c>
      <c r="C72" s="6">
        <v>2375.64</v>
      </c>
      <c r="D72" s="3" t="s">
        <v>44</v>
      </c>
      <c r="E72" s="3"/>
      <c r="F72" s="3"/>
      <c r="G72" s="3"/>
    </row>
    <row r="73" spans="2:7" x14ac:dyDescent="0.35">
      <c r="B73" s="4">
        <v>1000340534</v>
      </c>
      <c r="C73" s="6">
        <v>1995.74</v>
      </c>
      <c r="D73" s="3" t="s">
        <v>45</v>
      </c>
      <c r="E73" s="3"/>
      <c r="F73" s="3"/>
      <c r="G73" s="3"/>
    </row>
    <row r="74" spans="2:7" x14ac:dyDescent="0.35">
      <c r="B74" s="4">
        <v>1000340538</v>
      </c>
      <c r="C74" s="6">
        <v>2368.6799999999998</v>
      </c>
      <c r="D74" s="3" t="s">
        <v>46</v>
      </c>
      <c r="E74" s="3"/>
      <c r="F74" s="3"/>
      <c r="G74" s="3"/>
    </row>
    <row r="75" spans="2:7" x14ac:dyDescent="0.35">
      <c r="B75" s="4">
        <v>1000340643</v>
      </c>
      <c r="C75" s="6">
        <v>1938.42</v>
      </c>
      <c r="D75" s="3" t="s">
        <v>47</v>
      </c>
      <c r="E75" s="3"/>
      <c r="F75" s="3"/>
      <c r="G75" s="3"/>
    </row>
    <row r="76" spans="2:7" x14ac:dyDescent="0.35">
      <c r="B76" s="4">
        <v>1000340644</v>
      </c>
      <c r="C76" s="6">
        <v>2439.2800000000002</v>
      </c>
      <c r="D76" s="3" t="s">
        <v>48</v>
      </c>
      <c r="E76" s="3"/>
      <c r="F76" s="3"/>
      <c r="G76" s="3"/>
    </row>
    <row r="77" spans="2:7" x14ac:dyDescent="0.35">
      <c r="B77" s="4">
        <v>1000340645</v>
      </c>
      <c r="C77" s="6">
        <v>2079.1</v>
      </c>
      <c r="D77" s="3" t="s">
        <v>49</v>
      </c>
      <c r="E77" s="3"/>
      <c r="F77" s="3"/>
      <c r="G77" s="3"/>
    </row>
    <row r="78" spans="2:7" x14ac:dyDescent="0.35">
      <c r="B78" s="4">
        <v>1000340647</v>
      </c>
      <c r="C78" s="6">
        <v>1452.88</v>
      </c>
      <c r="D78" s="3" t="s">
        <v>50</v>
      </c>
      <c r="E78" s="3"/>
      <c r="F78" s="3"/>
      <c r="G78" s="3"/>
    </row>
    <row r="79" spans="2:7" x14ac:dyDescent="0.35">
      <c r="B79" s="8">
        <v>4510450511</v>
      </c>
      <c r="C79" s="2">
        <v>301.19</v>
      </c>
      <c r="D79" s="3"/>
      <c r="E79" s="14">
        <f>C79*1.13</f>
        <v>340.34469999999999</v>
      </c>
      <c r="F79" s="14">
        <f>E79-C79</f>
        <v>39.154699999999991</v>
      </c>
      <c r="G79" s="3"/>
    </row>
    <row r="80" spans="2:7" x14ac:dyDescent="0.35">
      <c r="B80" s="4">
        <v>1002545858</v>
      </c>
      <c r="C80" s="6">
        <v>301.19</v>
      </c>
      <c r="D80" s="3" t="s">
        <v>51</v>
      </c>
      <c r="E80" s="3"/>
      <c r="F80" s="3"/>
      <c r="G80" s="3"/>
    </row>
    <row r="81" spans="2:8" x14ac:dyDescent="0.35">
      <c r="B81" s="8">
        <v>4510450530</v>
      </c>
      <c r="C81" s="2">
        <v>301.19</v>
      </c>
      <c r="D81" s="3"/>
      <c r="E81" s="14">
        <f>C81*1.13</f>
        <v>340.34469999999999</v>
      </c>
      <c r="F81" s="14">
        <f>E81-C81</f>
        <v>39.154699999999991</v>
      </c>
      <c r="G81" s="3"/>
    </row>
    <row r="82" spans="2:8" x14ac:dyDescent="0.35">
      <c r="B82" s="4">
        <v>1002545858</v>
      </c>
      <c r="C82" s="6">
        <v>301.19</v>
      </c>
      <c r="D82" s="3" t="s">
        <v>51</v>
      </c>
      <c r="E82" s="3"/>
      <c r="F82" s="3"/>
      <c r="G82" s="3"/>
    </row>
    <row r="83" spans="2:8" x14ac:dyDescent="0.35">
      <c r="B83" s="8">
        <v>4510450607</v>
      </c>
      <c r="C83" s="2">
        <v>3424.02</v>
      </c>
      <c r="D83" s="3"/>
      <c r="E83" s="14">
        <f>C83*1.13</f>
        <v>3869.1425999999997</v>
      </c>
      <c r="F83" s="14">
        <f>E83-C83</f>
        <v>445.12259999999969</v>
      </c>
      <c r="G83" s="3"/>
    </row>
    <row r="84" spans="2:8" x14ac:dyDescent="0.35">
      <c r="B84" s="4">
        <v>1000978330</v>
      </c>
      <c r="C84" s="6">
        <v>3424.02</v>
      </c>
      <c r="D84" s="3" t="s">
        <v>52</v>
      </c>
      <c r="E84" s="3"/>
      <c r="F84" s="3"/>
      <c r="G84" s="3"/>
    </row>
    <row r="85" spans="2:8" x14ac:dyDescent="0.35">
      <c r="B85" s="11">
        <v>4510450692</v>
      </c>
      <c r="C85" s="12">
        <v>12183.2</v>
      </c>
      <c r="D85" s="13" t="s">
        <v>53</v>
      </c>
      <c r="E85" s="15">
        <f>C85*1.13</f>
        <v>13767.016</v>
      </c>
      <c r="F85" s="15">
        <f>E85-C85</f>
        <v>1583.8159999999989</v>
      </c>
      <c r="G85" s="13" t="s">
        <v>88</v>
      </c>
    </row>
    <row r="86" spans="2:8" x14ac:dyDescent="0.35">
      <c r="B86" s="8">
        <v>4510450694</v>
      </c>
      <c r="C86" s="2">
        <v>1747.59</v>
      </c>
      <c r="D86" s="3"/>
      <c r="E86" s="14">
        <f>C86*1.13</f>
        <v>1974.7766999999997</v>
      </c>
      <c r="F86" s="3"/>
      <c r="G86" s="3"/>
    </row>
    <row r="87" spans="2:8" x14ac:dyDescent="0.35">
      <c r="B87" s="4">
        <v>1001519033</v>
      </c>
      <c r="C87" s="6">
        <v>1747.59</v>
      </c>
      <c r="D87" s="3" t="s">
        <v>41</v>
      </c>
      <c r="E87" s="3"/>
      <c r="F87" s="3"/>
      <c r="G87" s="3"/>
    </row>
    <row r="88" spans="2:8" x14ac:dyDescent="0.35">
      <c r="B88" s="8">
        <v>4510450726</v>
      </c>
      <c r="C88" s="2">
        <v>65.739999999999995</v>
      </c>
      <c r="D88" s="3"/>
      <c r="E88" s="14">
        <f>C88*1.13</f>
        <v>74.286199999999994</v>
      </c>
      <c r="F88" s="3"/>
      <c r="G88" s="3"/>
    </row>
    <row r="89" spans="2:8" x14ac:dyDescent="0.35">
      <c r="B89" s="4">
        <v>1000652726</v>
      </c>
      <c r="C89" s="6">
        <v>65.739999999999995</v>
      </c>
      <c r="D89" s="3" t="s">
        <v>54</v>
      </c>
      <c r="E89" s="3"/>
      <c r="F89" s="3"/>
      <c r="G89" s="3"/>
    </row>
    <row r="90" spans="2:8" x14ac:dyDescent="0.35">
      <c r="B90" s="8">
        <v>4510450799</v>
      </c>
      <c r="C90" s="2">
        <v>672.14</v>
      </c>
      <c r="D90" s="3"/>
      <c r="E90" s="14">
        <f>C90*1.13</f>
        <v>759.51819999999987</v>
      </c>
      <c r="F90" s="3"/>
      <c r="G90" s="3"/>
    </row>
    <row r="91" spans="2:8" x14ac:dyDescent="0.35">
      <c r="B91" s="4">
        <v>1000729228</v>
      </c>
      <c r="C91" s="6">
        <v>672.14</v>
      </c>
      <c r="D91" s="3" t="s">
        <v>5</v>
      </c>
      <c r="E91" s="3"/>
      <c r="F91" s="3"/>
      <c r="G91" s="3"/>
      <c r="H91" s="10"/>
    </row>
    <row r="92" spans="2:8" x14ac:dyDescent="0.35">
      <c r="B92" s="8">
        <v>4510450934</v>
      </c>
      <c r="C92" s="2">
        <v>32291.9</v>
      </c>
      <c r="D92" s="3"/>
      <c r="E92" s="14">
        <f>C92*1.13</f>
        <v>36489.847000000002</v>
      </c>
      <c r="F92" s="3"/>
      <c r="G92" s="3"/>
    </row>
    <row r="93" spans="2:8" x14ac:dyDescent="0.35">
      <c r="B93" s="4">
        <v>1000340219</v>
      </c>
      <c r="C93" s="6">
        <v>32291.9</v>
      </c>
      <c r="D93" s="3" t="s">
        <v>55</v>
      </c>
      <c r="E93" s="3"/>
      <c r="F93" s="3"/>
      <c r="G93" s="3"/>
      <c r="H93" s="10"/>
    </row>
    <row r="94" spans="2:8" x14ac:dyDescent="0.35">
      <c r="B94" s="11">
        <v>4510451057</v>
      </c>
      <c r="C94" s="12">
        <v>173349.06</v>
      </c>
      <c r="D94" s="13" t="s">
        <v>56</v>
      </c>
      <c r="E94" s="15">
        <f>C94*1.13</f>
        <v>195884.43779999999</v>
      </c>
      <c r="F94" s="15">
        <f>E94-C94</f>
        <v>22535.377799999987</v>
      </c>
      <c r="G94" s="13" t="s">
        <v>88</v>
      </c>
    </row>
    <row r="95" spans="2:8" x14ac:dyDescent="0.35">
      <c r="B95" s="1">
        <v>4510451062</v>
      </c>
      <c r="C95" s="6">
        <v>1747.59</v>
      </c>
      <c r="D95" s="3"/>
      <c r="E95" s="3"/>
      <c r="F95" s="3"/>
      <c r="G95" s="3"/>
    </row>
    <row r="96" spans="2:8" x14ac:dyDescent="0.35">
      <c r="B96" s="4">
        <v>1001519033</v>
      </c>
      <c r="C96" s="6">
        <v>1747.59</v>
      </c>
      <c r="D96" s="3" t="s">
        <v>41</v>
      </c>
      <c r="E96" s="3"/>
      <c r="F96" s="3"/>
      <c r="G96" s="3"/>
    </row>
    <row r="97" spans="2:7" x14ac:dyDescent="0.35">
      <c r="B97" s="8">
        <v>4510451069</v>
      </c>
      <c r="C97" s="2">
        <v>543.48</v>
      </c>
      <c r="D97" s="3"/>
      <c r="E97" s="14">
        <f>C97*1.13</f>
        <v>614.13239999999996</v>
      </c>
      <c r="F97" s="14">
        <f>E97-C97</f>
        <v>70.652399999999943</v>
      </c>
      <c r="G97" s="3"/>
    </row>
    <row r="98" spans="2:7" x14ac:dyDescent="0.35">
      <c r="B98" s="4">
        <v>1000375220</v>
      </c>
      <c r="C98" s="6">
        <v>543.48</v>
      </c>
      <c r="D98" s="3" t="s">
        <v>57</v>
      </c>
      <c r="E98" s="3"/>
      <c r="F98" s="3"/>
      <c r="G98" s="3"/>
    </row>
    <row r="99" spans="2:7" x14ac:dyDescent="0.35">
      <c r="B99" s="8">
        <v>4510451134</v>
      </c>
      <c r="C99" s="2">
        <v>16483.919999999998</v>
      </c>
      <c r="D99" s="3"/>
      <c r="E99" s="14">
        <f>C99*1.13</f>
        <v>18626.829599999997</v>
      </c>
      <c r="F99" s="14">
        <f>E99-C99</f>
        <v>2142.909599999999</v>
      </c>
      <c r="G99" s="3"/>
    </row>
    <row r="100" spans="2:7" x14ac:dyDescent="0.35">
      <c r="B100" s="4">
        <v>1000343129</v>
      </c>
      <c r="C100" s="6">
        <v>16483.919999999998</v>
      </c>
      <c r="D100" s="3" t="s">
        <v>58</v>
      </c>
      <c r="E100" s="3"/>
      <c r="F100" s="3"/>
      <c r="G100" s="3"/>
    </row>
    <row r="101" spans="2:7" x14ac:dyDescent="0.35">
      <c r="B101" s="11">
        <v>4510451151</v>
      </c>
      <c r="C101" s="12">
        <v>57652.65</v>
      </c>
      <c r="D101" s="13" t="s">
        <v>56</v>
      </c>
      <c r="E101" s="15">
        <f>C101*1.13</f>
        <v>65147.494499999993</v>
      </c>
      <c r="F101" s="15">
        <f>E101-C101</f>
        <v>7494.844499999992</v>
      </c>
      <c r="G101" s="13" t="s">
        <v>88</v>
      </c>
    </row>
    <row r="102" spans="2:7" x14ac:dyDescent="0.35">
      <c r="B102" s="11">
        <v>4510451218</v>
      </c>
      <c r="C102" s="12">
        <v>281868.32</v>
      </c>
      <c r="D102" s="13" t="s">
        <v>59</v>
      </c>
      <c r="E102" s="15">
        <f>C102*1.13</f>
        <v>318511.20159999997</v>
      </c>
      <c r="F102" s="15">
        <f>E102-C102</f>
        <v>36642.881599999964</v>
      </c>
      <c r="G102" s="13" t="s">
        <v>88</v>
      </c>
    </row>
    <row r="103" spans="2:7" x14ac:dyDescent="0.35">
      <c r="B103" s="8">
        <v>4510451290</v>
      </c>
      <c r="C103" s="2">
        <v>1387.45</v>
      </c>
      <c r="D103" s="3"/>
      <c r="E103" s="14">
        <f>C103*1.13</f>
        <v>1567.8184999999999</v>
      </c>
      <c r="F103" s="14">
        <f>E103-C103</f>
        <v>180.36849999999981</v>
      </c>
      <c r="G103" s="3"/>
    </row>
    <row r="104" spans="2:7" x14ac:dyDescent="0.35">
      <c r="B104" s="4">
        <v>1000328612</v>
      </c>
      <c r="C104" s="6">
        <v>1387.45</v>
      </c>
      <c r="D104" s="3" t="s">
        <v>60</v>
      </c>
      <c r="E104" s="3"/>
      <c r="F104" s="3"/>
      <c r="G104" s="3"/>
    </row>
    <row r="105" spans="2:7" x14ac:dyDescent="0.35">
      <c r="B105" s="8">
        <v>4510451291</v>
      </c>
      <c r="C105" s="2">
        <v>11023</v>
      </c>
      <c r="D105" s="3"/>
      <c r="E105" s="14">
        <f>C105*1.13</f>
        <v>12455.989999999998</v>
      </c>
      <c r="F105" s="14">
        <f>E105-C105</f>
        <v>1432.989999999998</v>
      </c>
      <c r="G105" s="3"/>
    </row>
    <row r="106" spans="2:7" x14ac:dyDescent="0.35">
      <c r="B106" s="4">
        <v>1000328611</v>
      </c>
      <c r="C106" s="6">
        <v>11023</v>
      </c>
      <c r="D106" s="3" t="s">
        <v>61</v>
      </c>
      <c r="E106" s="3"/>
      <c r="F106" s="3"/>
      <c r="G106" s="3"/>
    </row>
    <row r="107" spans="2:7" x14ac:dyDescent="0.35">
      <c r="B107" s="8">
        <v>4510451307</v>
      </c>
      <c r="C107" s="9">
        <v>29994.82</v>
      </c>
      <c r="D107" s="3" t="s">
        <v>62</v>
      </c>
      <c r="E107" s="14">
        <f>C107*1.13</f>
        <v>33894.1466</v>
      </c>
      <c r="F107" s="14">
        <f>E107-C107</f>
        <v>3899.3266000000003</v>
      </c>
      <c r="G107" s="3"/>
    </row>
    <row r="108" spans="2:7" x14ac:dyDescent="0.35">
      <c r="B108" s="8">
        <v>4510451589</v>
      </c>
      <c r="C108" s="2">
        <v>3747.16</v>
      </c>
      <c r="D108" s="3"/>
      <c r="E108" s="14">
        <f>C108*1.13</f>
        <v>4234.2907999999998</v>
      </c>
      <c r="F108" s="14">
        <f>E108-C108</f>
        <v>487.13079999999991</v>
      </c>
      <c r="G108" s="3"/>
    </row>
    <row r="109" spans="2:7" x14ac:dyDescent="0.35">
      <c r="B109" s="4">
        <v>1000661722</v>
      </c>
      <c r="C109" s="6">
        <v>3747.16</v>
      </c>
      <c r="D109" s="3" t="s">
        <v>63</v>
      </c>
      <c r="E109" s="3"/>
      <c r="F109" s="3"/>
      <c r="G109" s="3"/>
    </row>
    <row r="110" spans="2:7" x14ac:dyDescent="0.35">
      <c r="B110" s="8">
        <v>4510451786</v>
      </c>
      <c r="C110" s="2">
        <v>42695.99</v>
      </c>
      <c r="D110" s="3"/>
      <c r="E110" s="14">
        <f>C110*1.13</f>
        <v>48246.46869999999</v>
      </c>
      <c r="F110" s="14">
        <f>E110-C110</f>
        <v>5550.4786999999924</v>
      </c>
      <c r="G110" s="3"/>
    </row>
    <row r="111" spans="2:7" x14ac:dyDescent="0.35">
      <c r="B111" s="4">
        <v>1000414569</v>
      </c>
      <c r="C111" s="6">
        <v>940.51</v>
      </c>
      <c r="D111" s="3" t="s">
        <v>64</v>
      </c>
      <c r="E111" s="3"/>
      <c r="F111" s="3"/>
      <c r="G111" s="3"/>
    </row>
    <row r="112" spans="2:7" x14ac:dyDescent="0.35">
      <c r="B112" s="4">
        <v>1000557885</v>
      </c>
      <c r="C112" s="6">
        <v>48.02</v>
      </c>
      <c r="D112" s="3" t="s">
        <v>65</v>
      </c>
      <c r="E112" s="3"/>
      <c r="F112" s="3"/>
      <c r="G112" s="3"/>
    </row>
    <row r="113" spans="2:7" x14ac:dyDescent="0.35">
      <c r="B113" s="4">
        <v>1000652743</v>
      </c>
      <c r="C113" s="6">
        <v>2259.0700000000002</v>
      </c>
      <c r="D113" s="3" t="s">
        <v>66</v>
      </c>
      <c r="E113" s="3"/>
      <c r="F113" s="3"/>
      <c r="G113" s="3"/>
    </row>
    <row r="114" spans="2:7" x14ac:dyDescent="0.35">
      <c r="B114" s="4">
        <v>1000717726</v>
      </c>
      <c r="C114" s="6">
        <v>2.81</v>
      </c>
      <c r="D114" s="3" t="s">
        <v>67</v>
      </c>
      <c r="E114" s="3"/>
      <c r="F114" s="3"/>
      <c r="G114" s="3"/>
    </row>
    <row r="115" spans="2:7" x14ac:dyDescent="0.35">
      <c r="B115" s="4">
        <v>1000717888</v>
      </c>
      <c r="C115" s="6">
        <v>30.8</v>
      </c>
      <c r="D115" s="3" t="s">
        <v>68</v>
      </c>
      <c r="E115" s="3"/>
      <c r="F115" s="3"/>
      <c r="G115" s="3"/>
    </row>
    <row r="116" spans="2:7" x14ac:dyDescent="0.35">
      <c r="B116" s="4">
        <v>1000912734</v>
      </c>
      <c r="C116" s="6">
        <v>9.31</v>
      </c>
      <c r="D116" s="3" t="s">
        <v>69</v>
      </c>
      <c r="E116" s="3"/>
      <c r="F116" s="3"/>
      <c r="G116" s="3"/>
    </row>
    <row r="117" spans="2:7" x14ac:dyDescent="0.35">
      <c r="B117" s="4">
        <v>1000981333</v>
      </c>
      <c r="C117" s="6">
        <v>11.77</v>
      </c>
      <c r="D117" s="3" t="s">
        <v>70</v>
      </c>
      <c r="E117" s="3"/>
      <c r="F117" s="3"/>
      <c r="G117" s="3"/>
    </row>
    <row r="118" spans="2:7" x14ac:dyDescent="0.35">
      <c r="B118" s="4">
        <v>1000997134</v>
      </c>
      <c r="C118" s="6">
        <v>39393.699999999997</v>
      </c>
      <c r="D118" s="3" t="s">
        <v>71</v>
      </c>
      <c r="E118" s="3"/>
      <c r="F118" s="3"/>
      <c r="G118" s="3"/>
    </row>
    <row r="119" spans="2:7" x14ac:dyDescent="0.35">
      <c r="B119" s="8">
        <v>4510452120</v>
      </c>
      <c r="C119" s="2">
        <v>271.52</v>
      </c>
      <c r="D119" s="3"/>
      <c r="E119" s="14">
        <f>C119*1.13</f>
        <v>306.81759999999997</v>
      </c>
      <c r="F119" s="14">
        <f>E119-C119</f>
        <v>35.297599999999989</v>
      </c>
      <c r="G119" s="3"/>
    </row>
    <row r="120" spans="2:7" x14ac:dyDescent="0.35">
      <c r="B120" s="4">
        <v>1002676766</v>
      </c>
      <c r="C120" s="6">
        <v>271.52</v>
      </c>
      <c r="D120" s="3" t="s">
        <v>72</v>
      </c>
      <c r="E120" s="3"/>
      <c r="F120" s="3"/>
      <c r="G120" s="3"/>
    </row>
    <row r="121" spans="2:7" x14ac:dyDescent="0.35">
      <c r="B121" s="8">
        <v>4510452121</v>
      </c>
      <c r="C121" s="2">
        <v>143764.80000000002</v>
      </c>
      <c r="D121" s="3"/>
      <c r="E121" s="14">
        <f>C121*1.13</f>
        <v>162454.22400000002</v>
      </c>
      <c r="F121" s="14">
        <f>E121-C121</f>
        <v>18689.423999999999</v>
      </c>
      <c r="G121" s="3"/>
    </row>
    <row r="122" spans="2:7" x14ac:dyDescent="0.35">
      <c r="B122" s="4">
        <v>1000405331</v>
      </c>
      <c r="C122" s="6">
        <v>984.84</v>
      </c>
      <c r="D122" s="3" t="s">
        <v>73</v>
      </c>
      <c r="E122" s="3"/>
      <c r="F122" s="3"/>
      <c r="G122" s="3"/>
    </row>
    <row r="123" spans="2:7" x14ac:dyDescent="0.35">
      <c r="B123" s="4">
        <v>1000661674</v>
      </c>
      <c r="C123" s="6">
        <v>454.82</v>
      </c>
      <c r="D123" s="3" t="s">
        <v>74</v>
      </c>
      <c r="E123" s="3"/>
      <c r="F123" s="3"/>
      <c r="G123" s="3"/>
    </row>
    <row r="124" spans="2:7" x14ac:dyDescent="0.35">
      <c r="B124" s="4">
        <v>1000838334</v>
      </c>
      <c r="C124" s="6">
        <v>173.3</v>
      </c>
      <c r="D124" s="3" t="s">
        <v>75</v>
      </c>
      <c r="E124" s="3"/>
      <c r="F124" s="3"/>
      <c r="G124" s="3"/>
    </row>
    <row r="125" spans="2:7" x14ac:dyDescent="0.35">
      <c r="B125" s="4">
        <v>1002583682</v>
      </c>
      <c r="C125" s="6">
        <v>70940.160000000003</v>
      </c>
      <c r="D125" s="3" t="s">
        <v>76</v>
      </c>
      <c r="E125" s="3"/>
      <c r="F125" s="3"/>
      <c r="G125" s="3"/>
    </row>
    <row r="126" spans="2:7" x14ac:dyDescent="0.35">
      <c r="B126" s="4">
        <v>1002583683</v>
      </c>
      <c r="C126" s="6">
        <v>70940.160000000003</v>
      </c>
      <c r="D126" s="3" t="s">
        <v>77</v>
      </c>
      <c r="E126" s="3"/>
      <c r="F126" s="3"/>
      <c r="G126" s="3"/>
    </row>
    <row r="127" spans="2:7" x14ac:dyDescent="0.35">
      <c r="B127" s="4">
        <v>1002676766</v>
      </c>
      <c r="C127" s="6">
        <v>271.52</v>
      </c>
      <c r="D127" s="3" t="s">
        <v>72</v>
      </c>
      <c r="E127" s="3"/>
      <c r="F127" s="3"/>
      <c r="G127" s="3"/>
    </row>
    <row r="128" spans="2:7" x14ac:dyDescent="0.35">
      <c r="B128" s="8">
        <v>4510452542</v>
      </c>
      <c r="C128" s="2">
        <v>3991.2799999999997</v>
      </c>
      <c r="D128" s="3"/>
      <c r="E128" s="14">
        <f>C128*1.13</f>
        <v>4510.1463999999996</v>
      </c>
      <c r="F128" s="14">
        <f>E128-C128</f>
        <v>518.86639999999989</v>
      </c>
      <c r="G128" s="3"/>
    </row>
    <row r="129" spans="2:7" x14ac:dyDescent="0.35">
      <c r="B129" s="4">
        <v>1000607286</v>
      </c>
      <c r="C129" s="6">
        <v>188.1</v>
      </c>
      <c r="D129" s="3" t="s">
        <v>17</v>
      </c>
      <c r="E129" s="3"/>
      <c r="F129" s="3"/>
      <c r="G129" s="3"/>
    </row>
    <row r="130" spans="2:7" x14ac:dyDescent="0.35">
      <c r="B130" s="4">
        <v>1000652726</v>
      </c>
      <c r="C130" s="6">
        <v>559.94000000000005</v>
      </c>
      <c r="D130" s="3" t="s">
        <v>54</v>
      </c>
      <c r="E130" s="3"/>
      <c r="F130" s="3"/>
      <c r="G130" s="3"/>
    </row>
    <row r="131" spans="2:7" x14ac:dyDescent="0.35">
      <c r="B131" s="4">
        <v>1001092404</v>
      </c>
      <c r="C131" s="6">
        <v>3243.24</v>
      </c>
      <c r="D131" s="3" t="s">
        <v>78</v>
      </c>
      <c r="E131" s="3"/>
      <c r="F131" s="3"/>
      <c r="G131" s="3"/>
    </row>
    <row r="132" spans="2:7" x14ac:dyDescent="0.35">
      <c r="B132" s="8">
        <v>4510452574</v>
      </c>
      <c r="C132" s="2">
        <v>94.05</v>
      </c>
      <c r="D132" s="3"/>
      <c r="E132" s="14">
        <f>C132*1.13</f>
        <v>106.27649999999998</v>
      </c>
      <c r="F132" s="14">
        <f>E132-C132</f>
        <v>12.226499999999987</v>
      </c>
      <c r="G132" s="3"/>
    </row>
    <row r="133" spans="2:7" x14ac:dyDescent="0.35">
      <c r="B133" s="4">
        <v>1000607286</v>
      </c>
      <c r="C133" s="6">
        <v>94.05</v>
      </c>
      <c r="D133" s="3" t="s">
        <v>17</v>
      </c>
      <c r="E133" s="3"/>
      <c r="F133" s="3"/>
      <c r="G133" s="3"/>
    </row>
    <row r="134" spans="2:7" x14ac:dyDescent="0.35">
      <c r="B134" s="8">
        <v>4510452575</v>
      </c>
      <c r="C134" s="2">
        <v>24791.46</v>
      </c>
      <c r="D134" s="3"/>
      <c r="E134" s="14">
        <f>C134*1.13</f>
        <v>28014.349799999996</v>
      </c>
      <c r="F134" s="14">
        <f>E134-C134</f>
        <v>3222.8897999999972</v>
      </c>
      <c r="G134" s="3"/>
    </row>
    <row r="135" spans="2:7" x14ac:dyDescent="0.35">
      <c r="B135" s="4">
        <v>1000405338</v>
      </c>
      <c r="C135" s="6">
        <v>21319.55</v>
      </c>
      <c r="D135" s="3" t="s">
        <v>79</v>
      </c>
      <c r="E135" s="3"/>
      <c r="F135" s="3"/>
      <c r="G135" s="3"/>
    </row>
    <row r="136" spans="2:7" x14ac:dyDescent="0.35">
      <c r="B136" s="4">
        <v>1000756866</v>
      </c>
      <c r="C136" s="6">
        <v>212.88</v>
      </c>
      <c r="D136" s="3" t="s">
        <v>80</v>
      </c>
      <c r="E136" s="3"/>
      <c r="F136" s="3"/>
      <c r="G136" s="3"/>
    </row>
    <row r="137" spans="2:7" x14ac:dyDescent="0.35">
      <c r="B137" s="4">
        <v>1000970228</v>
      </c>
      <c r="C137" s="6">
        <v>3259.03</v>
      </c>
      <c r="D137" s="3" t="s">
        <v>81</v>
      </c>
      <c r="E137" s="3"/>
      <c r="F137" s="3"/>
      <c r="G137" s="3"/>
    </row>
    <row r="138" spans="2:7" x14ac:dyDescent="0.35">
      <c r="B138" s="8">
        <v>4510452576</v>
      </c>
      <c r="C138" s="2">
        <v>3143.13</v>
      </c>
      <c r="D138" s="3"/>
      <c r="E138" s="14">
        <f>C138*1.13</f>
        <v>3551.7368999999999</v>
      </c>
      <c r="F138" s="14">
        <f>E138-C138</f>
        <v>408.60689999999977</v>
      </c>
      <c r="G138" s="3"/>
    </row>
    <row r="139" spans="2:7" x14ac:dyDescent="0.35">
      <c r="B139" s="4">
        <v>1000328611</v>
      </c>
      <c r="C139" s="6">
        <v>3143.13</v>
      </c>
      <c r="D139" s="3" t="s">
        <v>61</v>
      </c>
      <c r="E139" s="3"/>
      <c r="F139" s="3"/>
      <c r="G139" s="3"/>
    </row>
    <row r="140" spans="2:7" x14ac:dyDescent="0.35">
      <c r="B140" s="8">
        <v>4510452577</v>
      </c>
      <c r="C140" s="2">
        <v>149.32</v>
      </c>
      <c r="D140" s="3"/>
      <c r="E140" s="3"/>
      <c r="F140" s="3"/>
      <c r="G140" s="3"/>
    </row>
    <row r="141" spans="2:7" x14ac:dyDescent="0.35">
      <c r="B141" s="4">
        <v>1000652726</v>
      </c>
      <c r="C141" s="6">
        <v>149.32</v>
      </c>
      <c r="D141" s="3" t="s">
        <v>54</v>
      </c>
      <c r="E141" s="3"/>
      <c r="F141" s="3"/>
      <c r="G141" s="3"/>
    </row>
    <row r="142" spans="2:7" x14ac:dyDescent="0.35">
      <c r="B142" s="8">
        <v>4510452582</v>
      </c>
      <c r="C142" s="2">
        <v>264.19</v>
      </c>
      <c r="D142" s="3"/>
      <c r="E142" s="14">
        <f>C142*1.13</f>
        <v>298.53469999999999</v>
      </c>
      <c r="F142" s="14">
        <f>E142-C142</f>
        <v>34.344699999999989</v>
      </c>
      <c r="G142" s="3"/>
    </row>
    <row r="143" spans="2:7" x14ac:dyDescent="0.35">
      <c r="B143" s="4">
        <v>1000455846</v>
      </c>
      <c r="C143" s="6">
        <v>264.19</v>
      </c>
      <c r="D143" s="3" t="s">
        <v>82</v>
      </c>
      <c r="E143" s="3"/>
      <c r="F143" s="3"/>
      <c r="G143" s="3"/>
    </row>
    <row r="144" spans="2:7" x14ac:dyDescent="0.35">
      <c r="B144" s="8">
        <v>4510452606</v>
      </c>
      <c r="C144" s="2">
        <v>2702.7</v>
      </c>
      <c r="D144" s="3"/>
      <c r="E144" s="14">
        <f>C144*1.13</f>
        <v>3054.0509999999995</v>
      </c>
      <c r="F144" s="14">
        <f>E144-C144</f>
        <v>351.35099999999966</v>
      </c>
      <c r="G144" s="3"/>
    </row>
    <row r="145" spans="2:7" x14ac:dyDescent="0.35">
      <c r="B145" s="4">
        <v>1001092404</v>
      </c>
      <c r="C145" s="6">
        <v>2702.7</v>
      </c>
      <c r="D145" s="3" t="s">
        <v>78</v>
      </c>
      <c r="E145" s="3"/>
      <c r="F145" s="3"/>
      <c r="G145" s="3"/>
    </row>
    <row r="146" spans="2:7" ht="15" thickBot="1" x14ac:dyDescent="0.4">
      <c r="B146" s="16">
        <v>4510452737</v>
      </c>
      <c r="C146" s="17">
        <v>13451.78</v>
      </c>
      <c r="D146" s="18" t="s">
        <v>83</v>
      </c>
      <c r="E146" s="19">
        <f>C146*1.13</f>
        <v>15200.511399999999</v>
      </c>
      <c r="F146" s="19">
        <f>E146-C146</f>
        <v>1748.7313999999988</v>
      </c>
      <c r="G146" s="20"/>
    </row>
    <row r="147" spans="2:7" ht="20.25" customHeight="1" thickBot="1" x14ac:dyDescent="0.4">
      <c r="B147" s="21"/>
      <c r="C147" s="24">
        <f>C2+C4+C6+C8+C10+C12+C14+C16+C19+C21+C23+C27+C29+C31+C34+C35+C39+C54+C56+C60+C61+C62+C64+C66+C68+C71+C79+C81+C83+C85+C86+C88+C90+C92+C94+C97+C99+C101+C102+C103+C105+C107+C108+C110+C119+C121+C128+C132+C134+C138+C140+C142+C144+C146</f>
        <v>1247486.7</v>
      </c>
      <c r="D147" s="22"/>
      <c r="E147" s="24">
        <f>SUM(E2:E146)</f>
        <v>1409491.2393999998</v>
      </c>
      <c r="F147" s="24">
        <f>E147-C147</f>
        <v>162004.53939999989</v>
      </c>
      <c r="G147" s="23"/>
    </row>
    <row r="148" spans="2:7" ht="42.75" customHeight="1" x14ac:dyDescent="0.35">
      <c r="B148" s="30" t="s">
        <v>89</v>
      </c>
      <c r="C148" s="30"/>
      <c r="D148" s="30"/>
      <c r="E148" s="30"/>
      <c r="F148" s="30"/>
      <c r="G148" s="30"/>
    </row>
  </sheetData>
  <mergeCells count="1">
    <mergeCell ref="B148:G1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Esekody, Emeka P SPDC-PTC/UAP</dc:creator>
  <cp:lastModifiedBy>Ehiakhamen, Eroms Q SPDC-PTC/UL</cp:lastModifiedBy>
  <dcterms:created xsi:type="dcterms:W3CDTF">2021-04-29T13:57:35Z</dcterms:created>
  <dcterms:modified xsi:type="dcterms:W3CDTF">2021-12-06T10:23:08Z</dcterms:modified>
</cp:coreProperties>
</file>