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ebisi.emedolibe\Desktop\2024 FIT4\"/>
    </mc:Choice>
  </mc:AlternateContent>
  <xr:revisionPtr revIDLastSave="0" documentId="8_{762A2CEF-3D78-44C8-9577-F4F8B62077E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<sst xmlns="http://schemas.openxmlformats.org/spreadsheetml/2006/main" count="308" uniqueCount="139">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</sst>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10" borderId="1" xfId="0" applyFont="1" applyFill="1" applyBorder="1"/>
    <xf numFmtId="0" fontId="12" fillId="10" borderId="1" xfId="0" applyFont="1" applyFill="1" applyBorder="1"/>
    <xf numFmtId="0" fontId="13" fillId="10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Normal="100" workbookViewId="0">
      <selection activeCell="F24" sqref="F2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customWidth="1"/>
    <col min="5" max="5" width="7.269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230000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2" t="s">
        <v>45</v>
      </c>
      <c r="I23" s="153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19</v>
      </c>
      <c r="E24" s="145">
        <f>VLOOKUP(D24,$C$4:$F$17,3,FALSE)</f>
        <v>0.3</v>
      </c>
      <c r="F24" s="104">
        <f>(F22-F23)*E24*E22</f>
        <v>13800</v>
      </c>
      <c r="H24" s="154"/>
      <c r="I24" s="155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1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19</v>
      </c>
      <c r="E31" s="148">
        <f>VLOOKUP(D31,$O$4:$S$16,2,FALSE)</f>
        <v>0.3</v>
      </c>
      <c r="F31" s="103">
        <f>(((F29/365)*F28*E31*E28)*1000)-(F30*E30*E29)</f>
        <v>76.438356164383563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2" t="s">
        <v>60</v>
      </c>
      <c r="F37" s="108"/>
      <c r="G37" s="88"/>
    </row>
    <row r="38" spans="3:8" ht="15" thickBot="1">
      <c r="C38" s="163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 ht="26">
      <c r="C42" s="149" t="s">
        <v>137</v>
      </c>
      <c r="D42" s="150"/>
      <c r="E42" s="150"/>
      <c r="F42" s="112"/>
    </row>
    <row r="43" spans="3:8" ht="26">
      <c r="C43" s="151" t="s">
        <v>138</v>
      </c>
      <c r="D43" s="150"/>
      <c r="E43" s="150"/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Emedolibe, Nnebisi MOD SNEPCO-REE/N</cp:lastModifiedBy>
  <cp:revision/>
  <dcterms:created xsi:type="dcterms:W3CDTF">2019-03-08T09:08:42Z</dcterms:created>
  <dcterms:modified xsi:type="dcterms:W3CDTF">2024-11-07T14:34:31Z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