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deus.Adichie\Desktop\"/>
    </mc:Choice>
  </mc:AlternateContent>
  <xr:revisionPtr revIDLastSave="0" documentId="8_{1B48DB03-1933-43D2-B195-4C2324BF19EA}" xr6:coauthVersionLast="47" xr6:coauthVersionMax="47" xr10:uidLastSave="{00000000-0000-0000-0000-000000000000}"/>
  <bookViews>
    <workbookView xWindow="-120" yWindow="-120" windowWidth="25440" windowHeight="15390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I26" i="1" s="1"/>
  <c r="E27" i="1"/>
  <c r="F27" i="1"/>
  <c r="G27" i="1"/>
  <c r="H27" i="1"/>
  <c r="I27" i="1" s="1"/>
  <c r="E28" i="1"/>
  <c r="F28" i="1"/>
  <c r="G28" i="1"/>
  <c r="H28" i="1"/>
  <c r="I28" i="1" s="1"/>
  <c r="E21" i="1"/>
  <c r="F21" i="1"/>
  <c r="G21" i="1"/>
  <c r="H21" i="1"/>
  <c r="I21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I7" i="1" l="1"/>
  <c r="G38" i="1"/>
  <c r="I38" i="1" l="1"/>
  <c r="G45" i="1" l="1"/>
  <c r="H39" i="1" l="1"/>
  <c r="H41" i="1"/>
  <c r="H43" i="1"/>
  <c r="H45" i="1"/>
  <c r="G40" i="1"/>
  <c r="G16" i="1"/>
  <c r="H38" i="1"/>
  <c r="H40" i="1"/>
  <c r="H42" i="1"/>
  <c r="H44" i="1"/>
  <c r="H16" i="1"/>
  <c r="H33" i="1"/>
  <c r="I16" i="1" l="1"/>
  <c r="I42" i="1"/>
  <c r="I44" i="1"/>
  <c r="I45" i="1"/>
  <c r="I41" i="1"/>
  <c r="G43" i="1"/>
  <c r="I40" i="1"/>
  <c r="G44" i="1"/>
  <c r="G41" i="1"/>
  <c r="H46" i="1"/>
  <c r="H35" i="1"/>
  <c r="G42" i="1"/>
  <c r="I43" i="1"/>
  <c r="I39" i="1"/>
  <c r="G39" i="1"/>
  <c r="G33" i="1"/>
  <c r="G35" i="1" s="1"/>
  <c r="I33" i="1" l="1"/>
  <c r="I35" i="1" s="1"/>
  <c r="I46" i="1"/>
  <c r="G46" i="1"/>
</calcChain>
</file>

<file path=xl/sharedStrings.xml><?xml version="1.0" encoding="utf-8"?>
<sst xmlns="http://schemas.openxmlformats.org/spreadsheetml/2006/main" count="55" uniqueCount="25">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</sst>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48"/>
  <sheetViews>
    <sheetView tabSelected="1" zoomScaleNormal="100" workbookViewId="0">
      <selection activeCell="O22" sqref="O22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5" customWidth="1"/>
    <col min="4" max="4" width="9.42578125" bestFit="1" customWidth="1"/>
    <col min="5" max="5" width="15" customWidth="1"/>
    <col min="6" max="6" width="19.140625" customWidth="1"/>
    <col min="7" max="7" width="12.5703125" bestFit="1" customWidth="1"/>
    <col min="8" max="8" width="9.42578125" bestFit="1" customWidth="1"/>
    <col min="9" max="9" width="9.7109375" customWidth="1"/>
  </cols>
  <sheetData>
    <row r="2" spans="1:13" x14ac:dyDescent="0.25">
      <c r="A2" s="3" t="s">
        <v>12</v>
      </c>
      <c r="B2" s="3"/>
      <c r="C2" s="19" t="s">
        <v>1</v>
      </c>
      <c r="D2" s="19"/>
      <c r="E2" s="19" t="s">
        <v>6</v>
      </c>
      <c r="F2" s="19"/>
      <c r="G2" s="20" t="s">
        <v>7</v>
      </c>
      <c r="H2" s="21"/>
      <c r="I2" s="21"/>
    </row>
    <row r="3" spans="1:13" x14ac:dyDescent="0.25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25">
      <c r="A4" s="16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25">
      <c r="A5" s="17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25">
      <c r="A6" s="17"/>
      <c r="B6" s="10" t="s">
        <v>18</v>
      </c>
      <c r="C6" s="5">
        <v>9686900</v>
      </c>
      <c r="D6" s="5">
        <v>29001</v>
      </c>
      <c r="E6" s="5">
        <f t="shared" si="1"/>
        <v>8718210</v>
      </c>
      <c r="F6" s="5">
        <f t="shared" si="2"/>
        <v>26100.9</v>
      </c>
      <c r="G6" s="5">
        <f t="shared" si="0"/>
        <v>968690</v>
      </c>
      <c r="H6" s="5">
        <f t="shared" si="0"/>
        <v>2900.1000000000004</v>
      </c>
      <c r="I6" s="5">
        <f t="shared" ref="I6:I11" si="3">H6+G6/415.6595</f>
        <v>5230.5892586359751</v>
      </c>
    </row>
    <row r="7" spans="1:13" x14ac:dyDescent="0.25">
      <c r="A7" s="17"/>
      <c r="B7" s="9" t="s">
        <v>19</v>
      </c>
      <c r="C7" s="5">
        <v>9975480</v>
      </c>
      <c r="D7" s="5">
        <v>29002.25</v>
      </c>
      <c r="E7" s="5">
        <f t="shared" si="1"/>
        <v>8977932</v>
      </c>
      <c r="F7" s="5">
        <f t="shared" si="2"/>
        <v>26102.025000000001</v>
      </c>
      <c r="G7" s="5">
        <f t="shared" si="0"/>
        <v>997548</v>
      </c>
      <c r="H7" s="5">
        <f t="shared" si="0"/>
        <v>2900.2250000000004</v>
      </c>
      <c r="I7" s="5">
        <f t="shared" si="3"/>
        <v>5300.1412776262787</v>
      </c>
    </row>
    <row r="8" spans="1:13" x14ac:dyDescent="0.25">
      <c r="A8" s="17"/>
      <c r="B8" s="10" t="s">
        <v>20</v>
      </c>
      <c r="C8" s="5">
        <v>0</v>
      </c>
      <c r="D8" s="5">
        <v>0</v>
      </c>
      <c r="E8" s="5">
        <f t="shared" si="1"/>
        <v>0</v>
      </c>
      <c r="F8" s="5">
        <f t="shared" si="2"/>
        <v>0</v>
      </c>
      <c r="G8" s="5">
        <f t="shared" si="0"/>
        <v>0</v>
      </c>
      <c r="H8" s="5">
        <f t="shared" si="0"/>
        <v>0</v>
      </c>
      <c r="I8" s="5">
        <f t="shared" si="3"/>
        <v>0</v>
      </c>
    </row>
    <row r="9" spans="1:13" x14ac:dyDescent="0.25">
      <c r="A9" s="17"/>
      <c r="B9" s="9" t="s">
        <v>21</v>
      </c>
      <c r="C9" s="5">
        <v>0</v>
      </c>
      <c r="D9" s="5">
        <v>0</v>
      </c>
      <c r="E9" s="5">
        <f t="shared" si="1"/>
        <v>0</v>
      </c>
      <c r="F9" s="5">
        <f t="shared" si="2"/>
        <v>0</v>
      </c>
      <c r="G9" s="5">
        <f t="shared" si="0"/>
        <v>0</v>
      </c>
      <c r="H9" s="5">
        <f t="shared" si="0"/>
        <v>0</v>
      </c>
      <c r="I9" s="5">
        <f t="shared" si="3"/>
        <v>0</v>
      </c>
    </row>
    <row r="10" spans="1:13" x14ac:dyDescent="0.25">
      <c r="A10" s="17"/>
      <c r="B10" s="9" t="s">
        <v>22</v>
      </c>
      <c r="C10" s="5">
        <v>0</v>
      </c>
      <c r="D10" s="5">
        <v>0</v>
      </c>
      <c r="E10" s="5">
        <f t="shared" si="1"/>
        <v>0</v>
      </c>
      <c r="F10" s="5">
        <f t="shared" si="2"/>
        <v>0</v>
      </c>
      <c r="G10" s="5">
        <f t="shared" si="0"/>
        <v>0</v>
      </c>
      <c r="H10" s="5">
        <f t="shared" si="0"/>
        <v>0</v>
      </c>
      <c r="I10" s="5">
        <f t="shared" si="3"/>
        <v>0</v>
      </c>
    </row>
    <row r="11" spans="1:13" x14ac:dyDescent="0.25">
      <c r="A11" s="17"/>
      <c r="B11" s="9" t="s">
        <v>23</v>
      </c>
      <c r="C11" s="5">
        <v>0</v>
      </c>
      <c r="D11" s="5">
        <v>0</v>
      </c>
      <c r="E11" s="5">
        <f t="shared" si="1"/>
        <v>0</v>
      </c>
      <c r="F11" s="5">
        <f t="shared" si="2"/>
        <v>0</v>
      </c>
      <c r="G11" s="5">
        <f t="shared" si="0"/>
        <v>0</v>
      </c>
      <c r="H11" s="5">
        <f t="shared" si="0"/>
        <v>0</v>
      </c>
      <c r="I11" s="5">
        <f t="shared" si="3"/>
        <v>0</v>
      </c>
    </row>
    <row r="12" spans="1:13" x14ac:dyDescent="0.25">
      <c r="A12" s="17"/>
      <c r="B12" s="9"/>
      <c r="C12" s="5"/>
      <c r="D12" s="5"/>
      <c r="E12" s="5"/>
      <c r="F12" s="5"/>
      <c r="G12" s="5"/>
      <c r="H12" s="5"/>
      <c r="I12" s="5"/>
    </row>
    <row r="13" spans="1:13" x14ac:dyDescent="0.25">
      <c r="A13" s="17"/>
      <c r="B13" s="9"/>
      <c r="C13" s="5"/>
      <c r="D13" s="5"/>
      <c r="E13" s="5"/>
      <c r="F13" s="5"/>
      <c r="G13" s="5"/>
      <c r="H13" s="5"/>
      <c r="I13" s="5"/>
    </row>
    <row r="14" spans="1:13" x14ac:dyDescent="0.25">
      <c r="A14" s="17"/>
      <c r="B14" s="9"/>
      <c r="C14" s="5"/>
      <c r="D14" s="5"/>
      <c r="E14" s="5"/>
      <c r="F14" s="5"/>
      <c r="G14" s="5"/>
      <c r="H14" s="5"/>
      <c r="I14" s="5"/>
    </row>
    <row r="15" spans="1:13" x14ac:dyDescent="0.25">
      <c r="A15" s="18"/>
      <c r="B15" s="9"/>
      <c r="C15" s="3"/>
      <c r="D15" s="3"/>
      <c r="E15" s="3"/>
      <c r="F15" s="3"/>
      <c r="G15" s="3"/>
      <c r="H15" s="3"/>
      <c r="I15" s="5"/>
    </row>
    <row r="16" spans="1:13" x14ac:dyDescent="0.25">
      <c r="G16" s="8">
        <f>SUM(G4:G15)</f>
        <v>3933213</v>
      </c>
      <c r="H16" s="8">
        <f>SUM(H4:H15)</f>
        <v>11802.025000000001</v>
      </c>
      <c r="I16" s="6">
        <f t="shared" ref="I16" si="4">H16+G16/409.82</f>
        <v>21399.4409387048</v>
      </c>
    </row>
    <row r="17" spans="1:9" x14ac:dyDescent="0.25">
      <c r="G17" s="7"/>
      <c r="H17" s="7"/>
    </row>
    <row r="19" spans="1:9" x14ac:dyDescent="0.25">
      <c r="A19" t="s">
        <v>11</v>
      </c>
      <c r="C19" s="19" t="s">
        <v>1</v>
      </c>
      <c r="D19" s="19"/>
      <c r="E19" s="19" t="s">
        <v>4</v>
      </c>
      <c r="F19" s="19"/>
      <c r="G19" s="20" t="s">
        <v>5</v>
      </c>
      <c r="H19" s="21"/>
      <c r="I19" s="21"/>
    </row>
    <row r="20" spans="1:9" x14ac:dyDescent="0.25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25">
      <c r="A21" s="16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25">
      <c r="A22" s="17"/>
      <c r="B22" s="10" t="s">
        <v>17</v>
      </c>
      <c r="C22" s="4">
        <v>10301260.200000001</v>
      </c>
      <c r="D22" s="4">
        <v>19312.2</v>
      </c>
      <c r="E22" s="4">
        <f t="shared" ref="E22:E27" si="5">C22*0.85</f>
        <v>8756071.1699999999</v>
      </c>
      <c r="F22" s="4">
        <f t="shared" ref="F22:F27" si="6">D22*0.85</f>
        <v>16415.37</v>
      </c>
      <c r="G22" s="5">
        <f t="shared" ref="G22:G27" si="7">C22*0.15</f>
        <v>1545189.03</v>
      </c>
      <c r="H22" s="5">
        <f t="shared" ref="H22:H28" si="8">D22*0.15</f>
        <v>2896.83</v>
      </c>
      <c r="I22" s="5">
        <f t="shared" ref="I22:I28" si="9">H22+G22/415.6595</f>
        <v>6614.2694666788557</v>
      </c>
    </row>
    <row r="23" spans="1:9" x14ac:dyDescent="0.25">
      <c r="A23" s="17"/>
      <c r="B23" s="10" t="s">
        <v>18</v>
      </c>
      <c r="C23" s="4">
        <v>16691877.999999998</v>
      </c>
      <c r="D23" s="4">
        <v>18283</v>
      </c>
      <c r="E23" s="4">
        <f t="shared" si="5"/>
        <v>14188096.299999999</v>
      </c>
      <c r="F23" s="4">
        <f t="shared" si="6"/>
        <v>15540.55</v>
      </c>
      <c r="G23" s="5">
        <f t="shared" si="7"/>
        <v>2503781.6999999997</v>
      </c>
      <c r="H23" s="5">
        <f t="shared" si="8"/>
        <v>2742.45</v>
      </c>
      <c r="I23" s="5">
        <f t="shared" si="9"/>
        <v>8766.0864139397745</v>
      </c>
    </row>
    <row r="24" spans="1:9" x14ac:dyDescent="0.25">
      <c r="A24" s="17"/>
      <c r="B24" s="9" t="s">
        <v>19</v>
      </c>
      <c r="C24" s="4">
        <v>14764030</v>
      </c>
      <c r="D24" s="4">
        <v>24390</v>
      </c>
      <c r="E24" s="4">
        <f t="shared" si="5"/>
        <v>12549425.5</v>
      </c>
      <c r="F24" s="4">
        <f t="shared" si="6"/>
        <v>20731.5</v>
      </c>
      <c r="G24" s="5">
        <f t="shared" si="7"/>
        <v>2214604.5</v>
      </c>
      <c r="H24" s="5">
        <f t="shared" si="8"/>
        <v>3658.5</v>
      </c>
      <c r="I24" s="5">
        <f t="shared" si="9"/>
        <v>8986.4294711175862</v>
      </c>
    </row>
    <row r="25" spans="1:9" x14ac:dyDescent="0.25">
      <c r="A25" s="17"/>
      <c r="B25" s="10" t="s">
        <v>20</v>
      </c>
      <c r="C25" s="4">
        <v>0</v>
      </c>
      <c r="D25" s="4">
        <v>0</v>
      </c>
      <c r="E25" s="4">
        <f t="shared" si="5"/>
        <v>0</v>
      </c>
      <c r="F25" s="4">
        <f t="shared" si="6"/>
        <v>0</v>
      </c>
      <c r="G25" s="5">
        <f t="shared" si="7"/>
        <v>0</v>
      </c>
      <c r="H25" s="5">
        <f t="shared" si="8"/>
        <v>0</v>
      </c>
      <c r="I25" s="5">
        <f t="shared" si="9"/>
        <v>0</v>
      </c>
    </row>
    <row r="26" spans="1:9" x14ac:dyDescent="0.25">
      <c r="A26" s="17"/>
      <c r="B26" s="9" t="s">
        <v>21</v>
      </c>
      <c r="C26" s="4">
        <v>0</v>
      </c>
      <c r="D26" s="4">
        <v>0</v>
      </c>
      <c r="E26" s="4">
        <f t="shared" si="5"/>
        <v>0</v>
      </c>
      <c r="F26" s="4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9" x14ac:dyDescent="0.25">
      <c r="A27" s="17"/>
      <c r="B27" s="9" t="s">
        <v>22</v>
      </c>
      <c r="C27" s="4">
        <v>0</v>
      </c>
      <c r="D27" s="4">
        <v>0</v>
      </c>
      <c r="E27" s="4">
        <f t="shared" si="5"/>
        <v>0</v>
      </c>
      <c r="F27" s="4">
        <f t="shared" si="6"/>
        <v>0</v>
      </c>
      <c r="G27" s="5">
        <f t="shared" si="7"/>
        <v>0</v>
      </c>
      <c r="H27" s="5">
        <f t="shared" si="8"/>
        <v>0</v>
      </c>
      <c r="I27" s="5">
        <f t="shared" si="9"/>
        <v>0</v>
      </c>
    </row>
    <row r="28" spans="1:9" x14ac:dyDescent="0.25">
      <c r="A28" s="17"/>
      <c r="B28" s="9" t="s">
        <v>23</v>
      </c>
      <c r="C28" s="4">
        <v>0</v>
      </c>
      <c r="D28" s="4">
        <v>0</v>
      </c>
      <c r="E28" s="4">
        <f t="shared" ref="E28" si="10">C28*0.85</f>
        <v>0</v>
      </c>
      <c r="F28" s="4">
        <f t="shared" ref="F28" si="11">D28*0.85</f>
        <v>0</v>
      </c>
      <c r="G28" s="5">
        <f>C28*0.15</f>
        <v>0</v>
      </c>
      <c r="H28" s="5">
        <f t="shared" si="8"/>
        <v>0</v>
      </c>
      <c r="I28" s="5">
        <f t="shared" si="9"/>
        <v>0</v>
      </c>
    </row>
    <row r="29" spans="1:9" x14ac:dyDescent="0.25">
      <c r="A29" s="17"/>
      <c r="B29" s="9"/>
      <c r="C29" s="4"/>
      <c r="D29" s="4"/>
      <c r="E29" s="4"/>
      <c r="F29" s="4"/>
      <c r="G29" s="5"/>
      <c r="H29" s="5"/>
      <c r="I29" s="5"/>
    </row>
    <row r="30" spans="1:9" x14ac:dyDescent="0.25">
      <c r="A30" s="17"/>
      <c r="B30" s="9"/>
      <c r="C30" s="4"/>
      <c r="D30" s="4"/>
      <c r="E30" s="4"/>
      <c r="F30" s="4"/>
      <c r="G30" s="5"/>
      <c r="H30" s="5"/>
      <c r="I30" s="5"/>
    </row>
    <row r="31" spans="1:9" x14ac:dyDescent="0.25">
      <c r="A31" s="17"/>
      <c r="B31" s="9"/>
      <c r="C31" s="5"/>
      <c r="D31" s="5"/>
      <c r="E31" s="5"/>
      <c r="F31" s="5"/>
      <c r="G31" s="3"/>
      <c r="H31" s="3"/>
      <c r="I31" s="5"/>
    </row>
    <row r="32" spans="1:9" x14ac:dyDescent="0.25">
      <c r="A32" s="18"/>
      <c r="B32" s="9"/>
      <c r="C32" s="5"/>
      <c r="D32" s="5"/>
      <c r="E32" s="5"/>
      <c r="F32" s="5"/>
      <c r="G32" s="3"/>
      <c r="H32" s="3"/>
      <c r="I32" s="5"/>
    </row>
    <row r="33" spans="1:9" x14ac:dyDescent="0.25">
      <c r="C33" s="1"/>
      <c r="D33" s="1"/>
      <c r="E33" s="1"/>
      <c r="F33" s="1"/>
      <c r="G33" s="6">
        <f>SUM(G21:G32)</f>
        <v>7751767.0800000001</v>
      </c>
      <c r="H33" s="6">
        <f>SUM(H21:H32)</f>
        <v>12647.130000000001</v>
      </c>
      <c r="I33" s="6">
        <f>H33+G33/409.82</f>
        <v>31562.183145283296</v>
      </c>
    </row>
    <row r="35" spans="1:9" x14ac:dyDescent="0.25">
      <c r="A35" s="15" t="s">
        <v>13</v>
      </c>
      <c r="B35" s="15"/>
      <c r="C35" s="15"/>
      <c r="G35" s="2">
        <f>G16+G33</f>
        <v>11684980.08</v>
      </c>
      <c r="H35" s="2">
        <f>H16+H33</f>
        <v>24449.155000000002</v>
      </c>
      <c r="I35" s="2">
        <f>I16+I33</f>
        <v>52961.624083988092</v>
      </c>
    </row>
    <row r="36" spans="1:9" x14ac:dyDescent="0.25">
      <c r="A36" s="12"/>
      <c r="B36" s="12"/>
      <c r="C36" s="12"/>
      <c r="G36" s="2"/>
      <c r="H36" s="2"/>
      <c r="I36" s="2"/>
    </row>
    <row r="37" spans="1:9" x14ac:dyDescent="0.25">
      <c r="B37" s="22" t="s">
        <v>15</v>
      </c>
      <c r="C37" s="22"/>
      <c r="D37" s="22"/>
      <c r="E37" s="22"/>
      <c r="F37" s="22"/>
      <c r="G37" s="22"/>
      <c r="H37" s="22"/>
      <c r="I37" s="22"/>
    </row>
    <row r="38" spans="1:9" x14ac:dyDescent="0.25">
      <c r="B38" s="9" t="s">
        <v>16</v>
      </c>
      <c r="C38" s="3"/>
      <c r="D38" s="3"/>
      <c r="E38" s="3"/>
      <c r="F38" s="3"/>
      <c r="G38" s="5">
        <f>G4+G21</f>
        <v>2486300.8499999996</v>
      </c>
      <c r="H38" s="5">
        <f>H4+H21</f>
        <v>6449.7749999999996</v>
      </c>
      <c r="I38" s="5">
        <f>I4+I21</f>
        <v>12431.355716908913</v>
      </c>
    </row>
    <row r="39" spans="1:9" x14ac:dyDescent="0.25">
      <c r="B39" s="10" t="s">
        <v>17</v>
      </c>
      <c r="C39" s="3"/>
      <c r="D39" s="3"/>
      <c r="E39" s="3"/>
      <c r="F39" s="3"/>
      <c r="G39" s="5">
        <f t="shared" ref="G39:H39" si="12">G5+G22</f>
        <v>2514055.0300000003</v>
      </c>
      <c r="H39" s="5">
        <f t="shared" si="12"/>
        <v>5798.1049999999996</v>
      </c>
      <c r="I39" s="5">
        <f t="shared" ref="I39:I45" si="13">I5+I22</f>
        <v>11846.457148814114</v>
      </c>
    </row>
    <row r="40" spans="1:9" x14ac:dyDescent="0.25">
      <c r="B40" s="10" t="s">
        <v>18</v>
      </c>
      <c r="C40" s="3"/>
      <c r="D40" s="3"/>
      <c r="E40" s="3"/>
      <c r="F40" s="3"/>
      <c r="G40" s="5">
        <f t="shared" ref="G40:H40" si="14">G6+G23</f>
        <v>3472471.6999999997</v>
      </c>
      <c r="H40" s="5">
        <f t="shared" si="14"/>
        <v>5642.55</v>
      </c>
      <c r="I40" s="5">
        <f t="shared" si="13"/>
        <v>13996.67567257575</v>
      </c>
    </row>
    <row r="41" spans="1:9" x14ac:dyDescent="0.25">
      <c r="B41" s="9" t="s">
        <v>19</v>
      </c>
      <c r="C41" s="3"/>
      <c r="D41" s="3"/>
      <c r="E41" s="3"/>
      <c r="F41" s="3"/>
      <c r="G41" s="5">
        <f t="shared" ref="G41:H41" si="15">G7+G24</f>
        <v>3212152.5</v>
      </c>
      <c r="H41" s="5">
        <f t="shared" si="15"/>
        <v>6558.7250000000004</v>
      </c>
      <c r="I41" s="5">
        <f t="shared" si="13"/>
        <v>14286.570748743865</v>
      </c>
    </row>
    <row r="42" spans="1:9" x14ac:dyDescent="0.25">
      <c r="B42" s="10" t="s">
        <v>20</v>
      </c>
      <c r="C42" s="3"/>
      <c r="D42" s="3"/>
      <c r="E42" s="3"/>
      <c r="F42" s="3"/>
      <c r="G42" s="5">
        <f t="shared" ref="G42:H42" si="16">G8+G25</f>
        <v>0</v>
      </c>
      <c r="H42" s="5">
        <f t="shared" si="16"/>
        <v>0</v>
      </c>
      <c r="I42" s="5">
        <f t="shared" si="13"/>
        <v>0</v>
      </c>
    </row>
    <row r="43" spans="1:9" x14ac:dyDescent="0.25">
      <c r="B43" s="9" t="s">
        <v>21</v>
      </c>
      <c r="C43" s="3"/>
      <c r="D43" s="3"/>
      <c r="E43" s="3"/>
      <c r="F43" s="3"/>
      <c r="G43" s="5">
        <f t="shared" ref="G43:H43" si="17">G9+G26</f>
        <v>0</v>
      </c>
      <c r="H43" s="5">
        <f t="shared" si="17"/>
        <v>0</v>
      </c>
      <c r="I43" s="5">
        <f t="shared" si="13"/>
        <v>0</v>
      </c>
    </row>
    <row r="44" spans="1:9" x14ac:dyDescent="0.25">
      <c r="B44" s="9" t="s">
        <v>22</v>
      </c>
      <c r="C44" s="3"/>
      <c r="D44" s="3"/>
      <c r="E44" s="3"/>
      <c r="F44" s="3"/>
      <c r="G44" s="5">
        <f t="shared" ref="G44:H44" si="18">G10+G27</f>
        <v>0</v>
      </c>
      <c r="H44" s="5">
        <f t="shared" si="18"/>
        <v>0</v>
      </c>
      <c r="I44" s="5">
        <f t="shared" si="13"/>
        <v>0</v>
      </c>
    </row>
    <row r="45" spans="1:9" x14ac:dyDescent="0.25">
      <c r="B45" s="9" t="s">
        <v>23</v>
      </c>
      <c r="C45" s="3"/>
      <c r="D45" s="3"/>
      <c r="E45" s="3"/>
      <c r="F45" s="3"/>
      <c r="G45" s="5">
        <f t="shared" ref="G45:H45" si="19">G11+G28</f>
        <v>0</v>
      </c>
      <c r="H45" s="5">
        <f t="shared" si="19"/>
        <v>0</v>
      </c>
      <c r="I45" s="5">
        <f t="shared" si="13"/>
        <v>0</v>
      </c>
    </row>
    <row r="46" spans="1:9" x14ac:dyDescent="0.25">
      <c r="A46" s="15" t="s">
        <v>13</v>
      </c>
      <c r="B46" s="15"/>
      <c r="C46" s="15"/>
      <c r="G46" s="14">
        <f t="shared" ref="G46:H46" si="20">G16+G33</f>
        <v>11684980.08</v>
      </c>
      <c r="H46" s="14">
        <f t="shared" si="20"/>
        <v>24449.155000000002</v>
      </c>
      <c r="I46" s="14">
        <f>SUM(I38:I45)</f>
        <v>52561.059287042641</v>
      </c>
    </row>
    <row r="48" spans="1:9" x14ac:dyDescent="0.25">
      <c r="A48" t="s">
        <v>24</v>
      </c>
    </row>
  </sheetData>
  <mergeCells count="11">
    <mergeCell ref="C2:D2"/>
    <mergeCell ref="E2:F2"/>
    <mergeCell ref="G2:I2"/>
    <mergeCell ref="G19:I19"/>
    <mergeCell ref="B37:I37"/>
    <mergeCell ref="E19:F19"/>
    <mergeCell ref="A46:C46"/>
    <mergeCell ref="A4:A15"/>
    <mergeCell ref="A21:A32"/>
    <mergeCell ref="A35:C35"/>
    <mergeCell ref="C19:D19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Adichie, Thaddeus O SPDC-REE/N/CU</cp:lastModifiedBy>
  <dcterms:created xsi:type="dcterms:W3CDTF">2021-02-16T14:34:57Z</dcterms:created>
  <dcterms:modified xsi:type="dcterms:W3CDTF">2022-05-24T08:02:34Z</dcterms:modified>
</cp:coreProperties>
</file>